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Google Drive (roger.sheu@yale.edu)\Research (backed up 6-10-2020)\Tobacco Smoke Chamber\Vocus Analysis\Libraries\"/>
    </mc:Choice>
  </mc:AlternateContent>
  <bookViews>
    <workbookView xWindow="0" yWindow="0" windowWidth="18600" windowHeight="7560"/>
  </bookViews>
  <sheets>
    <sheet name="Main v5 (no siloxanes)" sheetId="6" r:id="rId1"/>
    <sheet name="Main v4 (truncated)" sheetId="5" r:id="rId2"/>
    <sheet name="Main v3" sheetId="4" r:id="rId3"/>
    <sheet name="Main v2" sheetId="2" r:id="rId4"/>
    <sheet name="with Nicotine and 3EP correl" sheetId="3" r:id="rId5"/>
    <sheet name="Main (prev method)" sheetId="1" r:id="rId6"/>
  </sheets>
  <externalReferences>
    <externalReference r:id="rId7"/>
    <externalReference r:id="rId8"/>
  </externalReferences>
  <definedNames>
    <definedName name="_xlnm._FilterDatabase" localSheetId="5" hidden="1">'Main (prev method)'!$A$1:$L$433</definedName>
    <definedName name="_xlnm._FilterDatabase" localSheetId="3" hidden="1">'Main v2'!$E$1:$R$410</definedName>
    <definedName name="_xlnm._FilterDatabase" localSheetId="2" hidden="1">'Main v3'!$A$1:$R$421</definedName>
    <definedName name="_xlnm._FilterDatabase" localSheetId="1" hidden="1">'Main v4 (truncated)'!$A$1:$R$379</definedName>
    <definedName name="_xlnm._FilterDatabase" localSheetId="0" hidden="1">'Main v5 (no siloxanes)'!$A$1:$S$369</definedName>
    <definedName name="_xlnm._FilterDatabase" localSheetId="4" hidden="1">'with Nicotine and 3EP correl'!$A$1:$I$2311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6" l="1"/>
  <c r="F44" i="6" s="1"/>
  <c r="L44" i="6"/>
  <c r="M44" i="6"/>
  <c r="M369" i="6" l="1"/>
  <c r="L369" i="6"/>
  <c r="E369" i="6"/>
  <c r="M368" i="6"/>
  <c r="L368" i="6"/>
  <c r="E368" i="6"/>
  <c r="M367" i="6"/>
  <c r="L367" i="6"/>
  <c r="E367" i="6"/>
  <c r="M366" i="6"/>
  <c r="L366" i="6"/>
  <c r="E366" i="6"/>
  <c r="M365" i="6"/>
  <c r="L365" i="6"/>
  <c r="E365" i="6"/>
  <c r="M364" i="6"/>
  <c r="L364" i="6"/>
  <c r="E364" i="6"/>
  <c r="M363" i="6"/>
  <c r="L363" i="6"/>
  <c r="E363" i="6"/>
  <c r="F363" i="6" s="1"/>
  <c r="M362" i="6"/>
  <c r="L362" i="6"/>
  <c r="E362" i="6"/>
  <c r="M361" i="6"/>
  <c r="L361" i="6"/>
  <c r="E361" i="6"/>
  <c r="M360" i="6"/>
  <c r="L360" i="6"/>
  <c r="E360" i="6"/>
  <c r="M359" i="6"/>
  <c r="L359" i="6"/>
  <c r="E359" i="6"/>
  <c r="M358" i="6"/>
  <c r="L358" i="6"/>
  <c r="E358" i="6"/>
  <c r="M357" i="6"/>
  <c r="L357" i="6"/>
  <c r="E357" i="6"/>
  <c r="M356" i="6"/>
  <c r="L356" i="6"/>
  <c r="E356" i="6"/>
  <c r="M355" i="6"/>
  <c r="L355" i="6"/>
  <c r="E355" i="6"/>
  <c r="M354" i="6"/>
  <c r="L354" i="6"/>
  <c r="E354" i="6"/>
  <c r="M353" i="6"/>
  <c r="L353" i="6"/>
  <c r="E353" i="6"/>
  <c r="M352" i="6"/>
  <c r="L352" i="6"/>
  <c r="E352" i="6"/>
  <c r="M351" i="6"/>
  <c r="L351" i="6"/>
  <c r="E351" i="6"/>
  <c r="F351" i="6" s="1"/>
  <c r="M350" i="6"/>
  <c r="L350" i="6"/>
  <c r="E350" i="6"/>
  <c r="M349" i="6"/>
  <c r="L349" i="6"/>
  <c r="E349" i="6"/>
  <c r="M348" i="6"/>
  <c r="L348" i="6"/>
  <c r="E348" i="6"/>
  <c r="F348" i="6" s="1"/>
  <c r="M347" i="6"/>
  <c r="L347" i="6"/>
  <c r="E347" i="6"/>
  <c r="M346" i="6"/>
  <c r="L346" i="6"/>
  <c r="E346" i="6"/>
  <c r="M345" i="6"/>
  <c r="L345" i="6"/>
  <c r="E345" i="6"/>
  <c r="M344" i="6"/>
  <c r="L344" i="6"/>
  <c r="E344" i="6"/>
  <c r="M343" i="6"/>
  <c r="L343" i="6"/>
  <c r="E343" i="6"/>
  <c r="F343" i="6" s="1"/>
  <c r="M342" i="6"/>
  <c r="L342" i="6"/>
  <c r="E342" i="6"/>
  <c r="M341" i="6"/>
  <c r="L341" i="6"/>
  <c r="E341" i="6"/>
  <c r="M340" i="6"/>
  <c r="L340" i="6"/>
  <c r="E340" i="6"/>
  <c r="M339" i="6"/>
  <c r="L339" i="6"/>
  <c r="E339" i="6"/>
  <c r="M338" i="6"/>
  <c r="L338" i="6"/>
  <c r="E338" i="6"/>
  <c r="M337" i="6"/>
  <c r="L337" i="6"/>
  <c r="E337" i="6"/>
  <c r="M336" i="6"/>
  <c r="L336" i="6"/>
  <c r="E336" i="6"/>
  <c r="M335" i="6"/>
  <c r="L335" i="6"/>
  <c r="E335" i="6"/>
  <c r="M334" i="6"/>
  <c r="L334" i="6"/>
  <c r="E334" i="6"/>
  <c r="M333" i="6"/>
  <c r="L333" i="6"/>
  <c r="E333" i="6"/>
  <c r="M332" i="6"/>
  <c r="L332" i="6"/>
  <c r="E332" i="6"/>
  <c r="M331" i="6"/>
  <c r="L331" i="6"/>
  <c r="E331" i="6"/>
  <c r="F331" i="6" s="1"/>
  <c r="M330" i="6"/>
  <c r="L330" i="6"/>
  <c r="E330" i="6"/>
  <c r="F330" i="6" s="1"/>
  <c r="M329" i="6"/>
  <c r="L329" i="6"/>
  <c r="E329" i="6"/>
  <c r="M328" i="6"/>
  <c r="L328" i="6"/>
  <c r="E328" i="6"/>
  <c r="F328" i="6" s="1"/>
  <c r="M327" i="6"/>
  <c r="L327" i="6"/>
  <c r="E327" i="6"/>
  <c r="M326" i="6"/>
  <c r="L326" i="6"/>
  <c r="E326" i="6"/>
  <c r="M325" i="6"/>
  <c r="L325" i="6"/>
  <c r="E325" i="6"/>
  <c r="M324" i="6"/>
  <c r="L324" i="6"/>
  <c r="E324" i="6"/>
  <c r="M323" i="6"/>
  <c r="L323" i="6"/>
  <c r="E323" i="6"/>
  <c r="M322" i="6"/>
  <c r="L322" i="6"/>
  <c r="E322" i="6"/>
  <c r="M321" i="6"/>
  <c r="L321" i="6"/>
  <c r="E321" i="6"/>
  <c r="M320" i="6"/>
  <c r="L320" i="6"/>
  <c r="E320" i="6"/>
  <c r="M319" i="6"/>
  <c r="L319" i="6"/>
  <c r="E319" i="6"/>
  <c r="M318" i="6"/>
  <c r="L318" i="6"/>
  <c r="E318" i="6"/>
  <c r="M317" i="6"/>
  <c r="L317" i="6"/>
  <c r="E317" i="6"/>
  <c r="M316" i="6"/>
  <c r="L316" i="6"/>
  <c r="E316" i="6"/>
  <c r="M315" i="6"/>
  <c r="L315" i="6"/>
  <c r="E315" i="6"/>
  <c r="M314" i="6"/>
  <c r="L314" i="6"/>
  <c r="E314" i="6"/>
  <c r="M313" i="6"/>
  <c r="L313" i="6"/>
  <c r="E313" i="6"/>
  <c r="M312" i="6"/>
  <c r="L312" i="6"/>
  <c r="E312" i="6"/>
  <c r="M311" i="6"/>
  <c r="L311" i="6"/>
  <c r="E311" i="6"/>
  <c r="M310" i="6"/>
  <c r="L310" i="6"/>
  <c r="E310" i="6"/>
  <c r="M309" i="6"/>
  <c r="L309" i="6"/>
  <c r="E309" i="6"/>
  <c r="M308" i="6"/>
  <c r="L308" i="6"/>
  <c r="E308" i="6"/>
  <c r="F308" i="6" s="1"/>
  <c r="M307" i="6"/>
  <c r="L307" i="6"/>
  <c r="E307" i="6"/>
  <c r="M306" i="6"/>
  <c r="L306" i="6"/>
  <c r="E306" i="6"/>
  <c r="M305" i="6"/>
  <c r="L305" i="6"/>
  <c r="E305" i="6"/>
  <c r="M304" i="6"/>
  <c r="L304" i="6"/>
  <c r="E304" i="6"/>
  <c r="M303" i="6"/>
  <c r="L303" i="6"/>
  <c r="E303" i="6"/>
  <c r="M302" i="6"/>
  <c r="L302" i="6"/>
  <c r="E302" i="6"/>
  <c r="M301" i="6"/>
  <c r="L301" i="6"/>
  <c r="E301" i="6"/>
  <c r="M300" i="6"/>
  <c r="L300" i="6"/>
  <c r="E300" i="6"/>
  <c r="F300" i="6" s="1"/>
  <c r="M299" i="6"/>
  <c r="L299" i="6"/>
  <c r="E299" i="6"/>
  <c r="M298" i="6"/>
  <c r="L298" i="6"/>
  <c r="E298" i="6"/>
  <c r="M297" i="6"/>
  <c r="L297" i="6"/>
  <c r="E297" i="6"/>
  <c r="M296" i="6"/>
  <c r="L296" i="6"/>
  <c r="E296" i="6"/>
  <c r="M295" i="6"/>
  <c r="L295" i="6"/>
  <c r="E295" i="6"/>
  <c r="M294" i="6"/>
  <c r="L294" i="6"/>
  <c r="E294" i="6"/>
  <c r="M293" i="6"/>
  <c r="L293" i="6"/>
  <c r="E293" i="6"/>
  <c r="M292" i="6"/>
  <c r="L292" i="6"/>
  <c r="E292" i="6"/>
  <c r="M291" i="6"/>
  <c r="L291" i="6"/>
  <c r="E291" i="6"/>
  <c r="M290" i="6"/>
  <c r="L290" i="6"/>
  <c r="E290" i="6"/>
  <c r="F290" i="6" s="1"/>
  <c r="M289" i="6"/>
  <c r="L289" i="6"/>
  <c r="E289" i="6"/>
  <c r="M288" i="6"/>
  <c r="L288" i="6"/>
  <c r="E288" i="6"/>
  <c r="F288" i="6" s="1"/>
  <c r="M287" i="6"/>
  <c r="L287" i="6"/>
  <c r="E287" i="6"/>
  <c r="M286" i="6"/>
  <c r="L286" i="6"/>
  <c r="E286" i="6"/>
  <c r="M285" i="6"/>
  <c r="L285" i="6"/>
  <c r="E285" i="6"/>
  <c r="M284" i="6"/>
  <c r="L284" i="6"/>
  <c r="E284" i="6"/>
  <c r="M283" i="6"/>
  <c r="L283" i="6"/>
  <c r="E283" i="6"/>
  <c r="M282" i="6"/>
  <c r="L282" i="6"/>
  <c r="E282" i="6"/>
  <c r="M281" i="6"/>
  <c r="L281" i="6"/>
  <c r="E281" i="6"/>
  <c r="M280" i="6"/>
  <c r="L280" i="6"/>
  <c r="E280" i="6"/>
  <c r="F280" i="6" s="1"/>
  <c r="M279" i="6"/>
  <c r="L279" i="6"/>
  <c r="E279" i="6"/>
  <c r="M278" i="6"/>
  <c r="L278" i="6"/>
  <c r="E278" i="6"/>
  <c r="M277" i="6"/>
  <c r="L277" i="6"/>
  <c r="E277" i="6"/>
  <c r="M276" i="6"/>
  <c r="L276" i="6"/>
  <c r="E276" i="6"/>
  <c r="M275" i="6"/>
  <c r="L275" i="6"/>
  <c r="E275" i="6"/>
  <c r="M274" i="6"/>
  <c r="L274" i="6"/>
  <c r="E274" i="6"/>
  <c r="M273" i="6"/>
  <c r="L273" i="6"/>
  <c r="E273" i="6"/>
  <c r="M272" i="6"/>
  <c r="L272" i="6"/>
  <c r="E272" i="6"/>
  <c r="M271" i="6"/>
  <c r="L271" i="6"/>
  <c r="E271" i="6"/>
  <c r="M270" i="6"/>
  <c r="L270" i="6"/>
  <c r="E270" i="6"/>
  <c r="M269" i="6"/>
  <c r="L269" i="6"/>
  <c r="E269" i="6"/>
  <c r="M268" i="6"/>
  <c r="L268" i="6"/>
  <c r="E268" i="6"/>
  <c r="M267" i="6"/>
  <c r="L267" i="6"/>
  <c r="E267" i="6"/>
  <c r="M266" i="6"/>
  <c r="L266" i="6"/>
  <c r="E266" i="6"/>
  <c r="M265" i="6"/>
  <c r="L265" i="6"/>
  <c r="E265" i="6"/>
  <c r="M264" i="6"/>
  <c r="L264" i="6"/>
  <c r="E264" i="6"/>
  <c r="M263" i="6"/>
  <c r="L263" i="6"/>
  <c r="E263" i="6"/>
  <c r="M262" i="6"/>
  <c r="L262" i="6"/>
  <c r="E262" i="6"/>
  <c r="M261" i="6"/>
  <c r="L261" i="6"/>
  <c r="E261" i="6"/>
  <c r="M260" i="6"/>
  <c r="L260" i="6"/>
  <c r="E260" i="6"/>
  <c r="M259" i="6"/>
  <c r="L259" i="6"/>
  <c r="E259" i="6"/>
  <c r="M258" i="6"/>
  <c r="L258" i="6"/>
  <c r="E258" i="6"/>
  <c r="M257" i="6"/>
  <c r="L257" i="6"/>
  <c r="E257" i="6"/>
  <c r="F257" i="6" s="1"/>
  <c r="M256" i="6"/>
  <c r="L256" i="6"/>
  <c r="E256" i="6"/>
  <c r="M255" i="6"/>
  <c r="L255" i="6"/>
  <c r="E255" i="6"/>
  <c r="M254" i="6"/>
  <c r="L254" i="6"/>
  <c r="E254" i="6"/>
  <c r="M253" i="6"/>
  <c r="L253" i="6"/>
  <c r="E253" i="6"/>
  <c r="F253" i="6" s="1"/>
  <c r="M252" i="6"/>
  <c r="L252" i="6"/>
  <c r="E252" i="6"/>
  <c r="M251" i="6"/>
  <c r="L251" i="6"/>
  <c r="E251" i="6"/>
  <c r="F251" i="6" s="1"/>
  <c r="M250" i="6"/>
  <c r="L250" i="6"/>
  <c r="E250" i="6"/>
  <c r="M249" i="6"/>
  <c r="L249" i="6"/>
  <c r="E249" i="6"/>
  <c r="M248" i="6"/>
  <c r="L248" i="6"/>
  <c r="E248" i="6"/>
  <c r="M247" i="6"/>
  <c r="L247" i="6"/>
  <c r="E247" i="6"/>
  <c r="M246" i="6"/>
  <c r="L246" i="6"/>
  <c r="E246" i="6"/>
  <c r="M245" i="6"/>
  <c r="L245" i="6"/>
  <c r="E245" i="6"/>
  <c r="M244" i="6"/>
  <c r="L244" i="6"/>
  <c r="E244" i="6"/>
  <c r="F244" i="6" s="1"/>
  <c r="M243" i="6"/>
  <c r="L243" i="6"/>
  <c r="E243" i="6"/>
  <c r="M242" i="6"/>
  <c r="L242" i="6"/>
  <c r="E242" i="6"/>
  <c r="M241" i="6"/>
  <c r="L241" i="6"/>
  <c r="E241" i="6"/>
  <c r="M240" i="6"/>
  <c r="L240" i="6"/>
  <c r="E240" i="6"/>
  <c r="M239" i="6"/>
  <c r="L239" i="6"/>
  <c r="E239" i="6"/>
  <c r="M238" i="6"/>
  <c r="L238" i="6"/>
  <c r="E238" i="6"/>
  <c r="M237" i="6"/>
  <c r="L237" i="6"/>
  <c r="E237" i="6"/>
  <c r="M236" i="6"/>
  <c r="L236" i="6"/>
  <c r="E236" i="6"/>
  <c r="F236" i="6" s="1"/>
  <c r="M235" i="6"/>
  <c r="L235" i="6"/>
  <c r="E235" i="6"/>
  <c r="M234" i="6"/>
  <c r="L234" i="6"/>
  <c r="E234" i="6"/>
  <c r="M233" i="6"/>
  <c r="L233" i="6"/>
  <c r="E233" i="6"/>
  <c r="M232" i="6"/>
  <c r="L232" i="6"/>
  <c r="E232" i="6"/>
  <c r="M231" i="6"/>
  <c r="L231" i="6"/>
  <c r="E231" i="6"/>
  <c r="M230" i="6"/>
  <c r="L230" i="6"/>
  <c r="E230" i="6"/>
  <c r="M229" i="6"/>
  <c r="L229" i="6"/>
  <c r="E229" i="6"/>
  <c r="M228" i="6"/>
  <c r="L228" i="6"/>
  <c r="E228" i="6"/>
  <c r="M227" i="6"/>
  <c r="L227" i="6"/>
  <c r="E227" i="6"/>
  <c r="M226" i="6"/>
  <c r="L226" i="6"/>
  <c r="E226" i="6"/>
  <c r="M225" i="6"/>
  <c r="L225" i="6"/>
  <c r="E225" i="6"/>
  <c r="M224" i="6"/>
  <c r="L224" i="6"/>
  <c r="E224" i="6"/>
  <c r="M223" i="6"/>
  <c r="L223" i="6"/>
  <c r="E223" i="6"/>
  <c r="M222" i="6"/>
  <c r="L222" i="6"/>
  <c r="E222" i="6"/>
  <c r="M221" i="6"/>
  <c r="L221" i="6"/>
  <c r="E221" i="6"/>
  <c r="M220" i="6"/>
  <c r="L220" i="6"/>
  <c r="E220" i="6"/>
  <c r="M219" i="6"/>
  <c r="L219" i="6"/>
  <c r="E219" i="6"/>
  <c r="M218" i="6"/>
  <c r="L218" i="6"/>
  <c r="E218" i="6"/>
  <c r="M217" i="6"/>
  <c r="L217" i="6"/>
  <c r="E217" i="6"/>
  <c r="M216" i="6"/>
  <c r="L216" i="6"/>
  <c r="E216" i="6"/>
  <c r="M215" i="6"/>
  <c r="L215" i="6"/>
  <c r="E215" i="6"/>
  <c r="M214" i="6"/>
  <c r="L214" i="6"/>
  <c r="E214" i="6"/>
  <c r="M213" i="6"/>
  <c r="L213" i="6"/>
  <c r="E213" i="6"/>
  <c r="F213" i="6" s="1"/>
  <c r="M212" i="6"/>
  <c r="L212" i="6"/>
  <c r="E212" i="6"/>
  <c r="M211" i="6"/>
  <c r="L211" i="6"/>
  <c r="E211" i="6"/>
  <c r="M210" i="6"/>
  <c r="L210" i="6"/>
  <c r="E210" i="6"/>
  <c r="M209" i="6"/>
  <c r="L209" i="6"/>
  <c r="E209" i="6"/>
  <c r="M208" i="6"/>
  <c r="L208" i="6"/>
  <c r="E208" i="6"/>
  <c r="M207" i="6"/>
  <c r="L207" i="6"/>
  <c r="E207" i="6"/>
  <c r="M206" i="6"/>
  <c r="L206" i="6"/>
  <c r="E206" i="6"/>
  <c r="M205" i="6"/>
  <c r="L205" i="6"/>
  <c r="E205" i="6"/>
  <c r="M204" i="6"/>
  <c r="L204" i="6"/>
  <c r="E204" i="6"/>
  <c r="M203" i="6"/>
  <c r="L203" i="6"/>
  <c r="E203" i="6"/>
  <c r="M202" i="6"/>
  <c r="L202" i="6"/>
  <c r="E202" i="6"/>
  <c r="M201" i="6"/>
  <c r="L201" i="6"/>
  <c r="E201" i="6"/>
  <c r="M200" i="6"/>
  <c r="L200" i="6"/>
  <c r="E200" i="6"/>
  <c r="M199" i="6"/>
  <c r="L199" i="6"/>
  <c r="E199" i="6"/>
  <c r="M198" i="6"/>
  <c r="L198" i="6"/>
  <c r="E198" i="6"/>
  <c r="M197" i="6"/>
  <c r="L197" i="6"/>
  <c r="E197" i="6"/>
  <c r="M196" i="6"/>
  <c r="L196" i="6"/>
  <c r="E196" i="6"/>
  <c r="M195" i="6"/>
  <c r="L195" i="6"/>
  <c r="E195" i="6"/>
  <c r="M194" i="6"/>
  <c r="L194" i="6"/>
  <c r="E194" i="6"/>
  <c r="M193" i="6"/>
  <c r="L193" i="6"/>
  <c r="E193" i="6"/>
  <c r="M192" i="6"/>
  <c r="L192" i="6"/>
  <c r="E192" i="6"/>
  <c r="M191" i="6"/>
  <c r="L191" i="6"/>
  <c r="E191" i="6"/>
  <c r="M190" i="6"/>
  <c r="L190" i="6"/>
  <c r="E190" i="6"/>
  <c r="M189" i="6"/>
  <c r="L189" i="6"/>
  <c r="E189" i="6"/>
  <c r="M188" i="6"/>
  <c r="L188" i="6"/>
  <c r="E188" i="6"/>
  <c r="M187" i="6"/>
  <c r="L187" i="6"/>
  <c r="E187" i="6"/>
  <c r="M186" i="6"/>
  <c r="L186" i="6"/>
  <c r="E186" i="6"/>
  <c r="M185" i="6"/>
  <c r="L185" i="6"/>
  <c r="E185" i="6"/>
  <c r="M184" i="6"/>
  <c r="L184" i="6"/>
  <c r="E184" i="6"/>
  <c r="M183" i="6"/>
  <c r="L183" i="6"/>
  <c r="E183" i="6"/>
  <c r="M182" i="6"/>
  <c r="L182" i="6"/>
  <c r="E182" i="6"/>
  <c r="M181" i="6"/>
  <c r="L181" i="6"/>
  <c r="E181" i="6"/>
  <c r="M180" i="6"/>
  <c r="L180" i="6"/>
  <c r="E180" i="6"/>
  <c r="M179" i="6"/>
  <c r="L179" i="6"/>
  <c r="E179" i="6"/>
  <c r="M178" i="6"/>
  <c r="L178" i="6"/>
  <c r="E178" i="6"/>
  <c r="M177" i="6"/>
  <c r="L177" i="6"/>
  <c r="E177" i="6"/>
  <c r="M176" i="6"/>
  <c r="L176" i="6"/>
  <c r="E176" i="6"/>
  <c r="M175" i="6"/>
  <c r="L175" i="6"/>
  <c r="E175" i="6"/>
  <c r="M174" i="6"/>
  <c r="L174" i="6"/>
  <c r="E174" i="6"/>
  <c r="M173" i="6"/>
  <c r="L173" i="6"/>
  <c r="E173" i="6"/>
  <c r="M172" i="6"/>
  <c r="L172" i="6"/>
  <c r="E172" i="6"/>
  <c r="M171" i="6"/>
  <c r="L171" i="6"/>
  <c r="E171" i="6"/>
  <c r="F171" i="6" s="1"/>
  <c r="M170" i="6"/>
  <c r="L170" i="6"/>
  <c r="E170" i="6"/>
  <c r="M169" i="6"/>
  <c r="L169" i="6"/>
  <c r="E169" i="6"/>
  <c r="M168" i="6"/>
  <c r="L168" i="6"/>
  <c r="E168" i="6"/>
  <c r="M167" i="6"/>
  <c r="L167" i="6"/>
  <c r="E167" i="6"/>
  <c r="M166" i="6"/>
  <c r="L166" i="6"/>
  <c r="E166" i="6"/>
  <c r="M165" i="6"/>
  <c r="L165" i="6"/>
  <c r="E165" i="6"/>
  <c r="M164" i="6"/>
  <c r="L164" i="6"/>
  <c r="E164" i="6"/>
  <c r="M163" i="6"/>
  <c r="L163" i="6"/>
  <c r="E163" i="6"/>
  <c r="M162" i="6"/>
  <c r="L162" i="6"/>
  <c r="E162" i="6"/>
  <c r="M161" i="6"/>
  <c r="L161" i="6"/>
  <c r="E161" i="6"/>
  <c r="M160" i="6"/>
  <c r="L160" i="6"/>
  <c r="E160" i="6"/>
  <c r="M159" i="6"/>
  <c r="L159" i="6"/>
  <c r="E159" i="6"/>
  <c r="M158" i="6"/>
  <c r="L158" i="6"/>
  <c r="E158" i="6"/>
  <c r="M157" i="6"/>
  <c r="L157" i="6"/>
  <c r="E157" i="6"/>
  <c r="M156" i="6"/>
  <c r="L156" i="6"/>
  <c r="E156" i="6"/>
  <c r="M155" i="6"/>
  <c r="L155" i="6"/>
  <c r="E155" i="6"/>
  <c r="M154" i="6"/>
  <c r="L154" i="6"/>
  <c r="E154" i="6"/>
  <c r="M153" i="6"/>
  <c r="L153" i="6"/>
  <c r="E153" i="6"/>
  <c r="M152" i="6"/>
  <c r="L152" i="6"/>
  <c r="E152" i="6"/>
  <c r="M151" i="6"/>
  <c r="L151" i="6"/>
  <c r="E151" i="6"/>
  <c r="M150" i="6"/>
  <c r="L150" i="6"/>
  <c r="E150" i="6"/>
  <c r="M149" i="6"/>
  <c r="L149" i="6"/>
  <c r="E149" i="6"/>
  <c r="M148" i="6"/>
  <c r="L148" i="6"/>
  <c r="E148" i="6"/>
  <c r="M147" i="6"/>
  <c r="L147" i="6"/>
  <c r="E147" i="6"/>
  <c r="M146" i="6"/>
  <c r="L146" i="6"/>
  <c r="E146" i="6"/>
  <c r="M145" i="6"/>
  <c r="L145" i="6"/>
  <c r="E145" i="6"/>
  <c r="M144" i="6"/>
  <c r="L144" i="6"/>
  <c r="E144" i="6"/>
  <c r="M143" i="6"/>
  <c r="L143" i="6"/>
  <c r="E143" i="6"/>
  <c r="M142" i="6"/>
  <c r="L142" i="6"/>
  <c r="E142" i="6"/>
  <c r="M141" i="6"/>
  <c r="L141" i="6"/>
  <c r="E141" i="6"/>
  <c r="M140" i="6"/>
  <c r="L140" i="6"/>
  <c r="E140" i="6"/>
  <c r="M139" i="6"/>
  <c r="L139" i="6"/>
  <c r="E139" i="6"/>
  <c r="M138" i="6"/>
  <c r="L138" i="6"/>
  <c r="E138" i="6"/>
  <c r="M137" i="6"/>
  <c r="L137" i="6"/>
  <c r="E137" i="6"/>
  <c r="M136" i="6"/>
  <c r="L136" i="6"/>
  <c r="E136" i="6"/>
  <c r="M135" i="6"/>
  <c r="L135" i="6"/>
  <c r="E135" i="6"/>
  <c r="M134" i="6"/>
  <c r="L134" i="6"/>
  <c r="E134" i="6"/>
  <c r="M133" i="6"/>
  <c r="L133" i="6"/>
  <c r="E133" i="6"/>
  <c r="M132" i="6"/>
  <c r="L132" i="6"/>
  <c r="E132" i="6"/>
  <c r="M131" i="6"/>
  <c r="L131" i="6"/>
  <c r="E131" i="6"/>
  <c r="M130" i="6"/>
  <c r="L130" i="6"/>
  <c r="E130" i="6"/>
  <c r="F130" i="6" s="1"/>
  <c r="M129" i="6"/>
  <c r="L129" i="6"/>
  <c r="E129" i="6"/>
  <c r="M128" i="6"/>
  <c r="L128" i="6"/>
  <c r="E128" i="6"/>
  <c r="M127" i="6"/>
  <c r="L127" i="6"/>
  <c r="E127" i="6"/>
  <c r="M126" i="6"/>
  <c r="L126" i="6"/>
  <c r="E126" i="6"/>
  <c r="M125" i="6"/>
  <c r="L125" i="6"/>
  <c r="E125" i="6"/>
  <c r="M124" i="6"/>
  <c r="L124" i="6"/>
  <c r="E124" i="6"/>
  <c r="M123" i="6"/>
  <c r="L123" i="6"/>
  <c r="E123" i="6"/>
  <c r="M122" i="6"/>
  <c r="L122" i="6"/>
  <c r="E122" i="6"/>
  <c r="M121" i="6"/>
  <c r="L121" i="6"/>
  <c r="E121" i="6"/>
  <c r="M120" i="6"/>
  <c r="L120" i="6"/>
  <c r="E120" i="6"/>
  <c r="M119" i="6"/>
  <c r="L119" i="6"/>
  <c r="E119" i="6"/>
  <c r="M118" i="6"/>
  <c r="L118" i="6"/>
  <c r="E118" i="6"/>
  <c r="M117" i="6"/>
  <c r="L117" i="6"/>
  <c r="E117" i="6"/>
  <c r="M116" i="6"/>
  <c r="L116" i="6"/>
  <c r="E116" i="6"/>
  <c r="M115" i="6"/>
  <c r="L115" i="6"/>
  <c r="E115" i="6"/>
  <c r="M114" i="6"/>
  <c r="L114" i="6"/>
  <c r="E114" i="6"/>
  <c r="M113" i="6"/>
  <c r="L113" i="6"/>
  <c r="E113" i="6"/>
  <c r="M112" i="6"/>
  <c r="L112" i="6"/>
  <c r="E112" i="6"/>
  <c r="M111" i="6"/>
  <c r="L111" i="6"/>
  <c r="E111" i="6"/>
  <c r="M110" i="6"/>
  <c r="L110" i="6"/>
  <c r="E110" i="6"/>
  <c r="M109" i="6"/>
  <c r="L109" i="6"/>
  <c r="E109" i="6"/>
  <c r="M108" i="6"/>
  <c r="L108" i="6"/>
  <c r="E108" i="6"/>
  <c r="M107" i="6"/>
  <c r="L107" i="6"/>
  <c r="E107" i="6"/>
  <c r="M106" i="6"/>
  <c r="L106" i="6"/>
  <c r="E106" i="6"/>
  <c r="M105" i="6"/>
  <c r="L105" i="6"/>
  <c r="E105" i="6"/>
  <c r="M104" i="6"/>
  <c r="L104" i="6"/>
  <c r="E104" i="6"/>
  <c r="M103" i="6"/>
  <c r="L103" i="6"/>
  <c r="E103" i="6"/>
  <c r="M102" i="6"/>
  <c r="L102" i="6"/>
  <c r="E102" i="6"/>
  <c r="M101" i="6"/>
  <c r="L101" i="6"/>
  <c r="E101" i="6"/>
  <c r="M100" i="6"/>
  <c r="L100" i="6"/>
  <c r="E100" i="6"/>
  <c r="M99" i="6"/>
  <c r="L99" i="6"/>
  <c r="E99" i="6"/>
  <c r="M98" i="6"/>
  <c r="L98" i="6"/>
  <c r="E98" i="6"/>
  <c r="M97" i="6"/>
  <c r="L97" i="6"/>
  <c r="E97" i="6"/>
  <c r="M96" i="6"/>
  <c r="L96" i="6"/>
  <c r="E96" i="6"/>
  <c r="M95" i="6"/>
  <c r="L95" i="6"/>
  <c r="E95" i="6"/>
  <c r="M94" i="6"/>
  <c r="L94" i="6"/>
  <c r="E94" i="6"/>
  <c r="M93" i="6"/>
  <c r="L93" i="6"/>
  <c r="E93" i="6"/>
  <c r="M92" i="6"/>
  <c r="L92" i="6"/>
  <c r="E92" i="6"/>
  <c r="M91" i="6"/>
  <c r="L91" i="6"/>
  <c r="E91" i="6"/>
  <c r="M90" i="6"/>
  <c r="L90" i="6"/>
  <c r="E90" i="6"/>
  <c r="M89" i="6"/>
  <c r="L89" i="6"/>
  <c r="E89" i="6"/>
  <c r="M88" i="6"/>
  <c r="L88" i="6"/>
  <c r="E88" i="6"/>
  <c r="M87" i="6"/>
  <c r="L87" i="6"/>
  <c r="E87" i="6"/>
  <c r="M86" i="6"/>
  <c r="L86" i="6"/>
  <c r="E86" i="6"/>
  <c r="M85" i="6"/>
  <c r="L85" i="6"/>
  <c r="E85" i="6"/>
  <c r="M84" i="6"/>
  <c r="L84" i="6"/>
  <c r="E84" i="6"/>
  <c r="M83" i="6"/>
  <c r="L83" i="6"/>
  <c r="E83" i="6"/>
  <c r="M82" i="6"/>
  <c r="L82" i="6"/>
  <c r="E82" i="6"/>
  <c r="M81" i="6"/>
  <c r="L81" i="6"/>
  <c r="E81" i="6"/>
  <c r="M80" i="6"/>
  <c r="L80" i="6"/>
  <c r="E80" i="6"/>
  <c r="M79" i="6"/>
  <c r="L79" i="6"/>
  <c r="E79" i="6"/>
  <c r="M78" i="6"/>
  <c r="L78" i="6"/>
  <c r="E78" i="6"/>
  <c r="M77" i="6"/>
  <c r="L77" i="6"/>
  <c r="E77" i="6"/>
  <c r="M76" i="6"/>
  <c r="L76" i="6"/>
  <c r="E76" i="6"/>
  <c r="M75" i="6"/>
  <c r="L75" i="6"/>
  <c r="E75" i="6"/>
  <c r="M74" i="6"/>
  <c r="L74" i="6"/>
  <c r="E74" i="6"/>
  <c r="M73" i="6"/>
  <c r="L73" i="6"/>
  <c r="E73" i="6"/>
  <c r="M72" i="6"/>
  <c r="L72" i="6"/>
  <c r="E72" i="6"/>
  <c r="M71" i="6"/>
  <c r="L71" i="6"/>
  <c r="E71" i="6"/>
  <c r="M70" i="6"/>
  <c r="L70" i="6"/>
  <c r="E70" i="6"/>
  <c r="M69" i="6"/>
  <c r="L69" i="6"/>
  <c r="E69" i="6"/>
  <c r="M68" i="6"/>
  <c r="L68" i="6"/>
  <c r="E68" i="6"/>
  <c r="M67" i="6"/>
  <c r="L67" i="6"/>
  <c r="E67" i="6"/>
  <c r="F67" i="6" s="1"/>
  <c r="M66" i="6"/>
  <c r="L66" i="6"/>
  <c r="E66" i="6"/>
  <c r="M65" i="6"/>
  <c r="L65" i="6"/>
  <c r="E65" i="6"/>
  <c r="M64" i="6"/>
  <c r="L64" i="6"/>
  <c r="E64" i="6"/>
  <c r="M63" i="6"/>
  <c r="L63" i="6"/>
  <c r="E63" i="6"/>
  <c r="M62" i="6"/>
  <c r="L62" i="6"/>
  <c r="E62" i="6"/>
  <c r="M61" i="6"/>
  <c r="L61" i="6"/>
  <c r="E61" i="6"/>
  <c r="M60" i="6"/>
  <c r="L60" i="6"/>
  <c r="E60" i="6"/>
  <c r="M59" i="6"/>
  <c r="L59" i="6"/>
  <c r="E59" i="6"/>
  <c r="M58" i="6"/>
  <c r="L58" i="6"/>
  <c r="E58" i="6"/>
  <c r="M57" i="6"/>
  <c r="L57" i="6"/>
  <c r="E57" i="6"/>
  <c r="M56" i="6"/>
  <c r="L56" i="6"/>
  <c r="E56" i="6"/>
  <c r="M55" i="6"/>
  <c r="L55" i="6"/>
  <c r="E55" i="6"/>
  <c r="M54" i="6"/>
  <c r="L54" i="6"/>
  <c r="E54" i="6"/>
  <c r="M53" i="6"/>
  <c r="L53" i="6"/>
  <c r="E53" i="6"/>
  <c r="M52" i="6"/>
  <c r="L52" i="6"/>
  <c r="E52" i="6"/>
  <c r="F52" i="6" s="1"/>
  <c r="M51" i="6"/>
  <c r="L51" i="6"/>
  <c r="E51" i="6"/>
  <c r="F51" i="6" s="1"/>
  <c r="M50" i="6"/>
  <c r="L50" i="6"/>
  <c r="E50" i="6"/>
  <c r="M49" i="6"/>
  <c r="L49" i="6"/>
  <c r="E49" i="6"/>
  <c r="M48" i="6"/>
  <c r="L48" i="6"/>
  <c r="E48" i="6"/>
  <c r="M47" i="6"/>
  <c r="L47" i="6"/>
  <c r="E47" i="6"/>
  <c r="M46" i="6"/>
  <c r="L46" i="6"/>
  <c r="E46" i="6"/>
  <c r="M45" i="6"/>
  <c r="L45" i="6"/>
  <c r="E45" i="6"/>
  <c r="M43" i="6"/>
  <c r="L43" i="6"/>
  <c r="E43" i="6"/>
  <c r="M42" i="6"/>
  <c r="L42" i="6"/>
  <c r="E42" i="6"/>
  <c r="M41" i="6"/>
  <c r="L41" i="6"/>
  <c r="E41" i="6"/>
  <c r="M40" i="6"/>
  <c r="L40" i="6"/>
  <c r="E40" i="6"/>
  <c r="M39" i="6"/>
  <c r="L39" i="6"/>
  <c r="E39" i="6"/>
  <c r="M38" i="6"/>
  <c r="L38" i="6"/>
  <c r="E38" i="6"/>
  <c r="M37" i="6"/>
  <c r="L37" i="6"/>
  <c r="E37" i="6"/>
  <c r="M36" i="6"/>
  <c r="L36" i="6"/>
  <c r="E36" i="6"/>
  <c r="M35" i="6"/>
  <c r="L35" i="6"/>
  <c r="E35" i="6"/>
  <c r="M34" i="6"/>
  <c r="L34" i="6"/>
  <c r="E34" i="6"/>
  <c r="M33" i="6"/>
  <c r="L33" i="6"/>
  <c r="E33" i="6"/>
  <c r="M32" i="6"/>
  <c r="L32" i="6"/>
  <c r="E32" i="6"/>
  <c r="M31" i="6"/>
  <c r="L31" i="6"/>
  <c r="E31" i="6"/>
  <c r="M30" i="6"/>
  <c r="L30" i="6"/>
  <c r="E30" i="6"/>
  <c r="M29" i="6"/>
  <c r="L29" i="6"/>
  <c r="E29" i="6"/>
  <c r="M28" i="6"/>
  <c r="L28" i="6"/>
  <c r="E28" i="6"/>
  <c r="M27" i="6"/>
  <c r="L27" i="6"/>
  <c r="E27" i="6"/>
  <c r="M26" i="6"/>
  <c r="L26" i="6"/>
  <c r="E26" i="6"/>
  <c r="M25" i="6"/>
  <c r="L25" i="6"/>
  <c r="E25" i="6"/>
  <c r="M24" i="6"/>
  <c r="L24" i="6"/>
  <c r="E24" i="6"/>
  <c r="M23" i="6"/>
  <c r="L23" i="6"/>
  <c r="E23" i="6"/>
  <c r="M22" i="6"/>
  <c r="L22" i="6"/>
  <c r="E22" i="6"/>
  <c r="M21" i="6"/>
  <c r="L21" i="6"/>
  <c r="E21" i="6"/>
  <c r="M20" i="6"/>
  <c r="L20" i="6"/>
  <c r="E20" i="6"/>
  <c r="M19" i="6"/>
  <c r="L19" i="6"/>
  <c r="E19" i="6"/>
  <c r="M18" i="6"/>
  <c r="L18" i="6"/>
  <c r="E18" i="6"/>
  <c r="M17" i="6"/>
  <c r="L17" i="6"/>
  <c r="E17" i="6"/>
  <c r="M16" i="6"/>
  <c r="L16" i="6"/>
  <c r="E16" i="6"/>
  <c r="M15" i="6"/>
  <c r="L15" i="6"/>
  <c r="E15" i="6"/>
  <c r="M14" i="6"/>
  <c r="L14" i="6"/>
  <c r="E14" i="6"/>
  <c r="M13" i="6"/>
  <c r="L13" i="6"/>
  <c r="E13" i="6"/>
  <c r="M12" i="6"/>
  <c r="L12" i="6"/>
  <c r="E12" i="6"/>
  <c r="M11" i="6"/>
  <c r="L11" i="6"/>
  <c r="E11" i="6"/>
  <c r="M10" i="6"/>
  <c r="L10" i="6"/>
  <c r="E10" i="6"/>
  <c r="M9" i="6"/>
  <c r="L9" i="6"/>
  <c r="E9" i="6"/>
  <c r="M8" i="6"/>
  <c r="L8" i="6"/>
  <c r="E8" i="6"/>
  <c r="M7" i="6"/>
  <c r="L7" i="6"/>
  <c r="E7" i="6"/>
  <c r="M6" i="6"/>
  <c r="L6" i="6"/>
  <c r="E6" i="6"/>
  <c r="M5" i="6"/>
  <c r="L5" i="6"/>
  <c r="E5" i="6"/>
  <c r="M4" i="6"/>
  <c r="L4" i="6"/>
  <c r="E4" i="6"/>
  <c r="M3" i="6"/>
  <c r="L3" i="6"/>
  <c r="E3" i="6"/>
  <c r="M2" i="6"/>
  <c r="L2" i="6"/>
  <c r="E2" i="6"/>
  <c r="E380" i="5"/>
  <c r="F380" i="5" s="1"/>
  <c r="L380" i="5"/>
  <c r="M380" i="5"/>
  <c r="F176" i="6" l="1"/>
  <c r="F123" i="6"/>
  <c r="F100" i="6"/>
  <c r="F353" i="6"/>
  <c r="F238" i="6"/>
  <c r="F50" i="6"/>
  <c r="F165" i="6"/>
  <c r="F192" i="6"/>
  <c r="F219" i="6"/>
  <c r="F120" i="6"/>
  <c r="F361" i="6"/>
  <c r="F259" i="6"/>
  <c r="F274" i="6"/>
  <c r="F160" i="6"/>
  <c r="F162" i="6"/>
  <c r="F303" i="6"/>
  <c r="F275" i="6"/>
  <c r="F137" i="6"/>
  <c r="F254" i="6"/>
  <c r="F285" i="6"/>
  <c r="F116" i="6"/>
  <c r="F163" i="6"/>
  <c r="F289" i="6"/>
  <c r="F296" i="6"/>
  <c r="F104" i="6"/>
  <c r="F71" i="6"/>
  <c r="F46" i="6"/>
  <c r="F101" i="6"/>
  <c r="F136" i="6"/>
  <c r="F271" i="6"/>
  <c r="F281" i="6"/>
  <c r="F335" i="6"/>
  <c r="F35" i="6"/>
  <c r="F47" i="6"/>
  <c r="F7" i="6"/>
  <c r="F145" i="6"/>
  <c r="F131" i="6"/>
  <c r="F6" i="6"/>
  <c r="F133" i="6"/>
  <c r="F364" i="6"/>
  <c r="F29" i="6"/>
  <c r="F127" i="6"/>
  <c r="F147" i="6"/>
  <c r="F37" i="6"/>
  <c r="F70" i="6"/>
  <c r="F10" i="6"/>
  <c r="F81" i="6"/>
  <c r="F118" i="6"/>
  <c r="F178" i="6"/>
  <c r="F207" i="6"/>
  <c r="F245" i="6"/>
  <c r="F28" i="6"/>
  <c r="F74" i="6"/>
  <c r="F25" i="6"/>
  <c r="F112" i="6"/>
  <c r="F168" i="6"/>
  <c r="F256" i="6"/>
  <c r="F235" i="6"/>
  <c r="F23" i="6"/>
  <c r="F138" i="6"/>
  <c r="F181" i="6"/>
  <c r="F222" i="6"/>
  <c r="F84" i="6"/>
  <c r="F134" i="6"/>
  <c r="F149" i="6"/>
  <c r="F319" i="6"/>
  <c r="F367" i="6"/>
  <c r="F173" i="6"/>
  <c r="F195" i="6"/>
  <c r="F209" i="6"/>
  <c r="F237" i="6"/>
  <c r="F246" i="6"/>
  <c r="F247" i="6"/>
  <c r="F264" i="6"/>
  <c r="F124" i="6"/>
  <c r="F132" i="6"/>
  <c r="F184" i="6"/>
  <c r="F187" i="6"/>
  <c r="F340" i="6"/>
  <c r="F369" i="6"/>
  <c r="F26" i="6"/>
  <c r="F82" i="6"/>
  <c r="F115" i="6"/>
  <c r="F217" i="6"/>
  <c r="F277" i="6"/>
  <c r="F312" i="6"/>
  <c r="F337" i="6"/>
  <c r="F347" i="6"/>
  <c r="F48" i="6"/>
  <c r="F54" i="6"/>
  <c r="F58" i="6"/>
  <c r="F68" i="6"/>
  <c r="F72" i="6"/>
  <c r="F76" i="6"/>
  <c r="F80" i="6"/>
  <c r="F88" i="6"/>
  <c r="F92" i="6"/>
  <c r="F99" i="6"/>
  <c r="F114" i="6"/>
  <c r="F121" i="6"/>
  <c r="F117" i="6"/>
  <c r="F126" i="6"/>
  <c r="F110" i="6"/>
  <c r="F75" i="6"/>
  <c r="F79" i="6"/>
  <c r="F83" i="6"/>
  <c r="F87" i="6"/>
  <c r="F91" i="6"/>
  <c r="F234" i="6"/>
  <c r="F15" i="6"/>
  <c r="F57" i="6"/>
  <c r="F24" i="6"/>
  <c r="F14" i="6"/>
  <c r="F49" i="6"/>
  <c r="F56" i="6"/>
  <c r="F60" i="6"/>
  <c r="F103" i="6"/>
  <c r="F106" i="6"/>
  <c r="F109" i="6"/>
  <c r="F128" i="6"/>
  <c r="F212" i="6"/>
  <c r="F45" i="6"/>
  <c r="F78" i="6"/>
  <c r="F86" i="6"/>
  <c r="F90" i="6"/>
  <c r="F119" i="6"/>
  <c r="F27" i="6"/>
  <c r="F31" i="6"/>
  <c r="F55" i="6"/>
  <c r="F59" i="6"/>
  <c r="F102" i="6"/>
  <c r="F105" i="6"/>
  <c r="F108" i="6"/>
  <c r="F122" i="6"/>
  <c r="F2" i="6"/>
  <c r="F77" i="6"/>
  <c r="F89" i="6"/>
  <c r="F18" i="6"/>
  <c r="F30" i="6"/>
  <c r="F73" i="6"/>
  <c r="F249" i="6"/>
  <c r="F359" i="6"/>
  <c r="F197" i="6"/>
  <c r="F316" i="6"/>
  <c r="F186" i="6"/>
  <c r="F273" i="6"/>
  <c r="F152" i="6"/>
  <c r="F157" i="6"/>
  <c r="F170" i="6"/>
  <c r="F194" i="6"/>
  <c r="F223" i="6"/>
  <c r="F292" i="6"/>
  <c r="F311" i="6"/>
  <c r="F320" i="6"/>
  <c r="F360" i="6"/>
  <c r="F125" i="6"/>
  <c r="F144" i="6"/>
  <c r="F146" i="6"/>
  <c r="F179" i="6"/>
  <c r="F208" i="6"/>
  <c r="F211" i="6"/>
  <c r="F214" i="6"/>
  <c r="F218" i="6"/>
  <c r="F231" i="6"/>
  <c r="F200" i="6"/>
  <c r="F230" i="6"/>
  <c r="F272" i="6"/>
  <c r="F295" i="6"/>
  <c r="F267" i="6"/>
  <c r="F293" i="6"/>
  <c r="F323" i="6"/>
  <c r="F333" i="6"/>
  <c r="F336" i="6"/>
  <c r="F141" i="6"/>
  <c r="F142" i="6"/>
  <c r="F198" i="6"/>
  <c r="F206" i="6"/>
  <c r="F210" i="6"/>
  <c r="F216" i="6"/>
  <c r="F221" i="6"/>
  <c r="F261" i="6"/>
  <c r="F297" i="6"/>
  <c r="F298" i="6"/>
  <c r="F304" i="6"/>
  <c r="F352" i="6"/>
  <c r="F356" i="6"/>
  <c r="F279" i="6"/>
  <c r="F282" i="6"/>
  <c r="F287" i="6"/>
  <c r="F327" i="6"/>
  <c r="F344" i="6"/>
  <c r="F189" i="6"/>
  <c r="F220" i="6"/>
  <c r="F248" i="6"/>
  <c r="F262" i="6"/>
  <c r="F345" i="6"/>
  <c r="F36" i="6"/>
  <c r="F167" i="6"/>
  <c r="F175" i="6"/>
  <c r="F19" i="6"/>
  <c r="F61" i="6"/>
  <c r="F93" i="6"/>
  <c r="F155" i="6"/>
  <c r="F111" i="6"/>
  <c r="F11" i="6"/>
  <c r="F3" i="6"/>
  <c r="F8" i="6"/>
  <c r="F159" i="6"/>
  <c r="F161" i="6"/>
  <c r="F177" i="6"/>
  <c r="F183" i="6"/>
  <c r="F196" i="6"/>
  <c r="F215" i="6"/>
  <c r="F226" i="6"/>
  <c r="F240" i="6"/>
  <c r="F346" i="6"/>
  <c r="F16" i="6"/>
  <c r="F32" i="6"/>
  <c r="F9" i="6"/>
  <c r="F17" i="6"/>
  <c r="F33" i="6"/>
  <c r="F34" i="6"/>
  <c r="F53" i="6"/>
  <c r="F85" i="6"/>
  <c r="F107" i="6"/>
  <c r="F129" i="6"/>
  <c r="F135" i="6"/>
  <c r="F139" i="6"/>
  <c r="F156" i="6"/>
  <c r="F158" i="6"/>
  <c r="F169" i="6"/>
  <c r="F190" i="6"/>
  <c r="F204" i="6"/>
  <c r="F233" i="6"/>
  <c r="F258" i="6"/>
  <c r="F329" i="6"/>
  <c r="F242" i="6"/>
  <c r="F151" i="6"/>
  <c r="F182" i="6"/>
  <c r="F225" i="6"/>
  <c r="F239" i="6"/>
  <c r="F20" i="6"/>
  <c r="F21" i="6"/>
  <c r="F22" i="6"/>
  <c r="F62" i="6"/>
  <c r="F63" i="6"/>
  <c r="F64" i="6"/>
  <c r="F65" i="6"/>
  <c r="F66" i="6"/>
  <c r="F94" i="6"/>
  <c r="F95" i="6"/>
  <c r="F96" i="6"/>
  <c r="F97" i="6"/>
  <c r="F98" i="6"/>
  <c r="F148" i="6"/>
  <c r="F150" i="6"/>
  <c r="F153" i="6"/>
  <c r="F154" i="6"/>
  <c r="F166" i="6"/>
  <c r="F180" i="6"/>
  <c r="F193" i="6"/>
  <c r="F199" i="6"/>
  <c r="F203" i="6"/>
  <c r="F188" i="6"/>
  <c r="F265" i="6"/>
  <c r="F4" i="6"/>
  <c r="F12" i="6"/>
  <c r="F38" i="6"/>
  <c r="F5" i="6"/>
  <c r="F13" i="6"/>
  <c r="F39" i="6"/>
  <c r="F40" i="6"/>
  <c r="F41" i="6"/>
  <c r="F42" i="6"/>
  <c r="F43" i="6"/>
  <c r="F69" i="6"/>
  <c r="F113" i="6"/>
  <c r="F164" i="6"/>
  <c r="F174" i="6"/>
  <c r="F227" i="6"/>
  <c r="F232" i="6"/>
  <c r="F241" i="6"/>
  <c r="F201" i="6"/>
  <c r="F228" i="6"/>
  <c r="F324" i="6"/>
  <c r="F143" i="6"/>
  <c r="F172" i="6"/>
  <c r="F185" i="6"/>
  <c r="F191" i="6"/>
  <c r="F205" i="6"/>
  <c r="F224" i="6"/>
  <c r="F140" i="6"/>
  <c r="F202" i="6"/>
  <c r="F229" i="6"/>
  <c r="F268" i="6"/>
  <c r="F283" i="6"/>
  <c r="F365" i="6"/>
  <c r="F252" i="6"/>
  <c r="F255" i="6"/>
  <c r="F263" i="6"/>
  <c r="F270" i="6"/>
  <c r="F301" i="6"/>
  <c r="F307" i="6"/>
  <c r="F260" i="6"/>
  <c r="F305" i="6"/>
  <c r="F325" i="6"/>
  <c r="F276" i="6"/>
  <c r="F284" i="6"/>
  <c r="F349" i="6"/>
  <c r="F362" i="6"/>
  <c r="F243" i="6"/>
  <c r="F250" i="6"/>
  <c r="F266" i="6"/>
  <c r="F269" i="6"/>
  <c r="F302" i="6"/>
  <c r="F278" i="6"/>
  <c r="F306" i="6"/>
  <c r="F318" i="6"/>
  <c r="F294" i="6"/>
  <c r="F299" i="6"/>
  <c r="F317" i="6"/>
  <c r="F321" i="6"/>
  <c r="F322" i="6"/>
  <c r="F334" i="6"/>
  <c r="F339" i="6"/>
  <c r="F355" i="6"/>
  <c r="F310" i="6"/>
  <c r="F341" i="6"/>
  <c r="F357" i="6"/>
  <c r="F286" i="6"/>
  <c r="F315" i="6"/>
  <c r="F338" i="6"/>
  <c r="F354" i="6"/>
  <c r="F291" i="6"/>
  <c r="F309" i="6"/>
  <c r="F313" i="6"/>
  <c r="F314" i="6"/>
  <c r="F326" i="6"/>
  <c r="F332" i="6"/>
  <c r="F342" i="6"/>
  <c r="F350" i="6"/>
  <c r="F358" i="6"/>
  <c r="F366" i="6"/>
  <c r="F368" i="6"/>
  <c r="E366" i="5" l="1"/>
  <c r="L366" i="5"/>
  <c r="M366" i="5"/>
  <c r="E359" i="5"/>
  <c r="F359" i="5" s="1"/>
  <c r="L359" i="5"/>
  <c r="M359" i="5"/>
  <c r="E354" i="5"/>
  <c r="F354" i="5" s="1"/>
  <c r="L354" i="5"/>
  <c r="M354" i="5"/>
  <c r="E258" i="5"/>
  <c r="F258" i="5" s="1"/>
  <c r="L258" i="5"/>
  <c r="M258" i="5"/>
  <c r="F366" i="5" l="1"/>
  <c r="E2" i="5"/>
  <c r="L2" i="5"/>
  <c r="M2" i="5"/>
  <c r="E3" i="5"/>
  <c r="F3" i="5" s="1"/>
  <c r="L3" i="5"/>
  <c r="M3" i="5"/>
  <c r="E12" i="5"/>
  <c r="F12" i="5" s="1"/>
  <c r="L12" i="5"/>
  <c r="M12" i="5"/>
  <c r="F2" i="5" l="1"/>
  <c r="T22" i="5"/>
  <c r="M379" i="5"/>
  <c r="L379" i="5"/>
  <c r="E379" i="5"/>
  <c r="M378" i="5"/>
  <c r="L378" i="5"/>
  <c r="E378" i="5"/>
  <c r="F378" i="5" s="1"/>
  <c r="M377" i="5"/>
  <c r="L377" i="5"/>
  <c r="E377" i="5"/>
  <c r="M376" i="5"/>
  <c r="L376" i="5"/>
  <c r="E376" i="5"/>
  <c r="M374" i="5"/>
  <c r="L374" i="5"/>
  <c r="E374" i="5"/>
  <c r="M373" i="5"/>
  <c r="L373" i="5"/>
  <c r="E373" i="5"/>
  <c r="M372" i="5"/>
  <c r="L372" i="5"/>
  <c r="E372" i="5"/>
  <c r="M369" i="5"/>
  <c r="L369" i="5"/>
  <c r="E369" i="5"/>
  <c r="M368" i="5"/>
  <c r="L368" i="5"/>
  <c r="E368" i="5"/>
  <c r="F368" i="5" s="1"/>
  <c r="M363" i="5"/>
  <c r="L363" i="5"/>
  <c r="E363" i="5"/>
  <c r="M279" i="5"/>
  <c r="L279" i="5"/>
  <c r="E279" i="5"/>
  <c r="M151" i="5"/>
  <c r="L151" i="5"/>
  <c r="E151" i="5"/>
  <c r="F151" i="5" s="1"/>
  <c r="M127" i="5"/>
  <c r="L127" i="5"/>
  <c r="E127" i="5"/>
  <c r="F127" i="5" s="1"/>
  <c r="M24" i="5"/>
  <c r="L24" i="5"/>
  <c r="E24" i="5"/>
  <c r="M13" i="5"/>
  <c r="L13" i="5"/>
  <c r="E13" i="5"/>
  <c r="M375" i="5"/>
  <c r="L375" i="5"/>
  <c r="E375" i="5"/>
  <c r="F375" i="5" s="1"/>
  <c r="M370" i="5"/>
  <c r="L370" i="5"/>
  <c r="E370" i="5"/>
  <c r="M365" i="5"/>
  <c r="L365" i="5"/>
  <c r="E365" i="5"/>
  <c r="M229" i="5"/>
  <c r="L229" i="5"/>
  <c r="E229" i="5"/>
  <c r="F229" i="5" s="1"/>
  <c r="M192" i="5"/>
  <c r="L192" i="5"/>
  <c r="E192" i="5"/>
  <c r="M214" i="5"/>
  <c r="L214" i="5"/>
  <c r="E214" i="5"/>
  <c r="M221" i="5"/>
  <c r="L221" i="5"/>
  <c r="E221" i="5"/>
  <c r="M203" i="5"/>
  <c r="L203" i="5"/>
  <c r="E203" i="5"/>
  <c r="F203" i="5" s="1"/>
  <c r="M187" i="5"/>
  <c r="L187" i="5"/>
  <c r="E187" i="5"/>
  <c r="M182" i="5"/>
  <c r="L182" i="5"/>
  <c r="E182" i="5"/>
  <c r="M176" i="5"/>
  <c r="L176" i="5"/>
  <c r="E176" i="5"/>
  <c r="M158" i="5"/>
  <c r="L158" i="5"/>
  <c r="E158" i="5"/>
  <c r="F158" i="5" s="1"/>
  <c r="M153" i="5"/>
  <c r="L153" i="5"/>
  <c r="E153" i="5"/>
  <c r="M146" i="5"/>
  <c r="L146" i="5"/>
  <c r="E146" i="5"/>
  <c r="M140" i="5"/>
  <c r="L140" i="5"/>
  <c r="E140" i="5"/>
  <c r="F140" i="5" s="1"/>
  <c r="M124" i="5"/>
  <c r="L124" i="5"/>
  <c r="E124" i="5"/>
  <c r="M119" i="5"/>
  <c r="L119" i="5"/>
  <c r="E119" i="5"/>
  <c r="M116" i="5"/>
  <c r="L116" i="5"/>
  <c r="E116" i="5"/>
  <c r="M110" i="5"/>
  <c r="L110" i="5"/>
  <c r="E110" i="5"/>
  <c r="M92" i="5"/>
  <c r="L92" i="5"/>
  <c r="E92" i="5"/>
  <c r="M88" i="5"/>
  <c r="L88" i="5"/>
  <c r="E88" i="5"/>
  <c r="M84" i="5"/>
  <c r="L84" i="5"/>
  <c r="E84" i="5"/>
  <c r="M65" i="5"/>
  <c r="L65" i="5"/>
  <c r="E65" i="5"/>
  <c r="M63" i="5"/>
  <c r="L63" i="5"/>
  <c r="E63" i="5"/>
  <c r="F63" i="5" s="1"/>
  <c r="M59" i="5"/>
  <c r="L59" i="5"/>
  <c r="E59" i="5"/>
  <c r="M40" i="5"/>
  <c r="L40" i="5"/>
  <c r="E40" i="5"/>
  <c r="M351" i="5"/>
  <c r="L351" i="5"/>
  <c r="E351" i="5"/>
  <c r="M348" i="5"/>
  <c r="L348" i="5"/>
  <c r="E348" i="5"/>
  <c r="M343" i="5"/>
  <c r="L343" i="5"/>
  <c r="E343" i="5"/>
  <c r="M340" i="5"/>
  <c r="L340" i="5"/>
  <c r="E340" i="5"/>
  <c r="M337" i="5"/>
  <c r="L337" i="5"/>
  <c r="E337" i="5"/>
  <c r="M329" i="5"/>
  <c r="L329" i="5"/>
  <c r="E329" i="5"/>
  <c r="F329" i="5" s="1"/>
  <c r="M326" i="5"/>
  <c r="L326" i="5"/>
  <c r="E326" i="5"/>
  <c r="M321" i="5"/>
  <c r="L321" i="5"/>
  <c r="E321" i="5"/>
  <c r="M317" i="5"/>
  <c r="L317" i="5"/>
  <c r="E317" i="5"/>
  <c r="M313" i="5"/>
  <c r="L313" i="5"/>
  <c r="E313" i="5"/>
  <c r="M310" i="5"/>
  <c r="L310" i="5"/>
  <c r="E310" i="5"/>
  <c r="M307" i="5"/>
  <c r="L307" i="5"/>
  <c r="E307" i="5"/>
  <c r="M304" i="5"/>
  <c r="L304" i="5"/>
  <c r="E304" i="5"/>
  <c r="M297" i="5"/>
  <c r="L297" i="5"/>
  <c r="E297" i="5"/>
  <c r="M274" i="5"/>
  <c r="L274" i="5"/>
  <c r="E274" i="5"/>
  <c r="M245" i="5"/>
  <c r="L245" i="5"/>
  <c r="E245" i="5"/>
  <c r="M216" i="5"/>
  <c r="L216" i="5"/>
  <c r="E216" i="5"/>
  <c r="M209" i="5"/>
  <c r="L209" i="5"/>
  <c r="E209" i="5"/>
  <c r="M183" i="5"/>
  <c r="L183" i="5"/>
  <c r="E183" i="5"/>
  <c r="M177" i="5"/>
  <c r="L177" i="5"/>
  <c r="E177" i="5"/>
  <c r="M171" i="5"/>
  <c r="L171" i="5"/>
  <c r="E171" i="5"/>
  <c r="F171" i="5" s="1"/>
  <c r="M147" i="5"/>
  <c r="L147" i="5"/>
  <c r="E147" i="5"/>
  <c r="M141" i="5"/>
  <c r="L141" i="5"/>
  <c r="E141" i="5"/>
  <c r="M133" i="5"/>
  <c r="L133" i="5"/>
  <c r="E133" i="5"/>
  <c r="M120" i="5"/>
  <c r="L120" i="5"/>
  <c r="E120" i="5"/>
  <c r="M117" i="5"/>
  <c r="L117" i="5"/>
  <c r="E117" i="5"/>
  <c r="M111" i="5"/>
  <c r="L111" i="5"/>
  <c r="E111" i="5"/>
  <c r="M105" i="5"/>
  <c r="L105" i="5"/>
  <c r="E105" i="5"/>
  <c r="M99" i="5"/>
  <c r="L99" i="5"/>
  <c r="E99" i="5"/>
  <c r="F99" i="5" s="1"/>
  <c r="M89" i="5"/>
  <c r="L89" i="5"/>
  <c r="E89" i="5"/>
  <c r="M85" i="5"/>
  <c r="L85" i="5"/>
  <c r="E85" i="5"/>
  <c r="M79" i="5"/>
  <c r="L79" i="5"/>
  <c r="E79" i="5"/>
  <c r="M73" i="5"/>
  <c r="L73" i="5"/>
  <c r="E73" i="5"/>
  <c r="M60" i="5"/>
  <c r="L60" i="5"/>
  <c r="E60" i="5"/>
  <c r="M56" i="5"/>
  <c r="L56" i="5"/>
  <c r="E56" i="5"/>
  <c r="M51" i="5"/>
  <c r="L51" i="5"/>
  <c r="E51" i="5"/>
  <c r="M39" i="5"/>
  <c r="L39" i="5"/>
  <c r="E39" i="5"/>
  <c r="M38" i="5"/>
  <c r="L38" i="5"/>
  <c r="E38" i="5"/>
  <c r="F38" i="5" s="1"/>
  <c r="M35" i="5"/>
  <c r="L35" i="5"/>
  <c r="E35" i="5"/>
  <c r="M30" i="5"/>
  <c r="L30" i="5"/>
  <c r="E30" i="5"/>
  <c r="M23" i="5"/>
  <c r="L23" i="5"/>
  <c r="E23" i="5"/>
  <c r="M22" i="5"/>
  <c r="L22" i="5"/>
  <c r="E22" i="5"/>
  <c r="M264" i="5"/>
  <c r="L264" i="5"/>
  <c r="E264" i="5"/>
  <c r="M367" i="5"/>
  <c r="L367" i="5"/>
  <c r="E367" i="5"/>
  <c r="M358" i="5"/>
  <c r="L358" i="5"/>
  <c r="E358" i="5"/>
  <c r="M352" i="5"/>
  <c r="L352" i="5"/>
  <c r="E352" i="5"/>
  <c r="M349" i="5"/>
  <c r="L349" i="5"/>
  <c r="E349" i="5"/>
  <c r="F349" i="5" s="1"/>
  <c r="M344" i="5"/>
  <c r="L344" i="5"/>
  <c r="E344" i="5"/>
  <c r="M341" i="5"/>
  <c r="L341" i="5"/>
  <c r="E341" i="5"/>
  <c r="M338" i="5"/>
  <c r="L338" i="5"/>
  <c r="E338" i="5"/>
  <c r="M335" i="5"/>
  <c r="L335" i="5"/>
  <c r="E335" i="5"/>
  <c r="M332" i="5"/>
  <c r="L332" i="5"/>
  <c r="E332" i="5"/>
  <c r="M330" i="5"/>
  <c r="L330" i="5"/>
  <c r="E330" i="5"/>
  <c r="M327" i="5"/>
  <c r="L327" i="5"/>
  <c r="E327" i="5"/>
  <c r="M324" i="5"/>
  <c r="L324" i="5"/>
  <c r="E324" i="5"/>
  <c r="F324" i="5" s="1"/>
  <c r="M322" i="5"/>
  <c r="L322" i="5"/>
  <c r="E322" i="5"/>
  <c r="M314" i="5"/>
  <c r="L314" i="5"/>
  <c r="E314" i="5"/>
  <c r="M311" i="5"/>
  <c r="L311" i="5"/>
  <c r="E311" i="5"/>
  <c r="M308" i="5"/>
  <c r="L308" i="5"/>
  <c r="E308" i="5"/>
  <c r="M305" i="5"/>
  <c r="L305" i="5"/>
  <c r="E305" i="5"/>
  <c r="M302" i="5"/>
  <c r="L302" i="5"/>
  <c r="E302" i="5"/>
  <c r="M296" i="5"/>
  <c r="L296" i="5"/>
  <c r="E296" i="5"/>
  <c r="M295" i="5"/>
  <c r="L295" i="5"/>
  <c r="E295" i="5"/>
  <c r="F295" i="5" s="1"/>
  <c r="M294" i="5"/>
  <c r="L294" i="5"/>
  <c r="E294" i="5"/>
  <c r="M291" i="5"/>
  <c r="L291" i="5"/>
  <c r="E291" i="5"/>
  <c r="M287" i="5"/>
  <c r="L287" i="5"/>
  <c r="E287" i="5"/>
  <c r="M284" i="5"/>
  <c r="L284" i="5"/>
  <c r="E284" i="5"/>
  <c r="M278" i="5"/>
  <c r="L278" i="5"/>
  <c r="E278" i="5"/>
  <c r="M276" i="5"/>
  <c r="L276" i="5"/>
  <c r="E276" i="5"/>
  <c r="M273" i="5"/>
  <c r="L273" i="5"/>
  <c r="E273" i="5"/>
  <c r="M269" i="5"/>
  <c r="L269" i="5"/>
  <c r="E269" i="5"/>
  <c r="M251" i="5"/>
  <c r="L251" i="5"/>
  <c r="E251" i="5"/>
  <c r="M247" i="5"/>
  <c r="L247" i="5"/>
  <c r="E247" i="5"/>
  <c r="M235" i="5"/>
  <c r="L235" i="5"/>
  <c r="E235" i="5"/>
  <c r="M230" i="5"/>
  <c r="L230" i="5"/>
  <c r="E230" i="5"/>
  <c r="M227" i="5"/>
  <c r="L227" i="5"/>
  <c r="E227" i="5"/>
  <c r="M223" i="5"/>
  <c r="L223" i="5"/>
  <c r="E223" i="5"/>
  <c r="M218" i="5"/>
  <c r="L218" i="5"/>
  <c r="E218" i="5"/>
  <c r="M211" i="5"/>
  <c r="L211" i="5"/>
  <c r="E211" i="5"/>
  <c r="F211" i="5" s="1"/>
  <c r="M205" i="5"/>
  <c r="L205" i="5"/>
  <c r="E205" i="5"/>
  <c r="M198" i="5"/>
  <c r="L198" i="5"/>
  <c r="E198" i="5"/>
  <c r="M193" i="5"/>
  <c r="L193" i="5"/>
  <c r="E193" i="5"/>
  <c r="M189" i="5"/>
  <c r="L189" i="5"/>
  <c r="E189" i="5"/>
  <c r="M179" i="5"/>
  <c r="L179" i="5"/>
  <c r="E179" i="5"/>
  <c r="M173" i="5"/>
  <c r="L173" i="5"/>
  <c r="E173" i="5"/>
  <c r="M166" i="5"/>
  <c r="L166" i="5"/>
  <c r="E166" i="5"/>
  <c r="M161" i="5"/>
  <c r="L161" i="5"/>
  <c r="E161" i="5"/>
  <c r="M157" i="5"/>
  <c r="L157" i="5"/>
  <c r="E157" i="5"/>
  <c r="M149" i="5"/>
  <c r="L149" i="5"/>
  <c r="E149" i="5"/>
  <c r="M143" i="5"/>
  <c r="L143" i="5"/>
  <c r="E143" i="5"/>
  <c r="M135" i="5"/>
  <c r="L135" i="5"/>
  <c r="E135" i="5"/>
  <c r="M128" i="5"/>
  <c r="L128" i="5"/>
  <c r="E128" i="5"/>
  <c r="M122" i="5"/>
  <c r="L122" i="5"/>
  <c r="E122" i="5"/>
  <c r="M113" i="5"/>
  <c r="L113" i="5"/>
  <c r="E113" i="5"/>
  <c r="M107" i="5"/>
  <c r="L107" i="5"/>
  <c r="E107" i="5"/>
  <c r="M100" i="5"/>
  <c r="L100" i="5"/>
  <c r="E100" i="5"/>
  <c r="M95" i="5"/>
  <c r="L95" i="5"/>
  <c r="E95" i="5"/>
  <c r="M86" i="5"/>
  <c r="L86" i="5"/>
  <c r="E86" i="5"/>
  <c r="M80" i="5"/>
  <c r="L80" i="5"/>
  <c r="E80" i="5"/>
  <c r="M74" i="5"/>
  <c r="L74" i="5"/>
  <c r="E74" i="5"/>
  <c r="F74" i="5" s="1"/>
  <c r="M68" i="5"/>
  <c r="L68" i="5"/>
  <c r="E68" i="5"/>
  <c r="M57" i="5"/>
  <c r="L57" i="5"/>
  <c r="E57" i="5"/>
  <c r="M52" i="5"/>
  <c r="L52" i="5"/>
  <c r="E52" i="5"/>
  <c r="M47" i="5"/>
  <c r="L47" i="5"/>
  <c r="E47" i="5"/>
  <c r="M43" i="5"/>
  <c r="L43" i="5"/>
  <c r="E43" i="5"/>
  <c r="F43" i="5" s="1"/>
  <c r="M36" i="5"/>
  <c r="L36" i="5"/>
  <c r="E36" i="5"/>
  <c r="M31" i="5"/>
  <c r="L31" i="5"/>
  <c r="E31" i="5"/>
  <c r="M27" i="5"/>
  <c r="L27" i="5"/>
  <c r="E27" i="5"/>
  <c r="M19" i="5"/>
  <c r="L19" i="5"/>
  <c r="E19" i="5"/>
  <c r="M16" i="5"/>
  <c r="L16" i="5"/>
  <c r="E16" i="5"/>
  <c r="M9" i="5"/>
  <c r="L9" i="5"/>
  <c r="E9" i="5"/>
  <c r="M6" i="5"/>
  <c r="L6" i="5"/>
  <c r="E6" i="5"/>
  <c r="M290" i="5"/>
  <c r="L290" i="5"/>
  <c r="E290" i="5"/>
  <c r="M263" i="5"/>
  <c r="L263" i="5"/>
  <c r="E263" i="5"/>
  <c r="M336" i="5"/>
  <c r="L336" i="5"/>
  <c r="E336" i="5"/>
  <c r="M334" i="5"/>
  <c r="L334" i="5"/>
  <c r="E334" i="5"/>
  <c r="M319" i="5"/>
  <c r="L319" i="5"/>
  <c r="E319" i="5"/>
  <c r="M316" i="5"/>
  <c r="L316" i="5"/>
  <c r="E316" i="5"/>
  <c r="M272" i="5"/>
  <c r="L272" i="5"/>
  <c r="E272" i="5"/>
  <c r="F272" i="5" s="1"/>
  <c r="M275" i="5"/>
  <c r="L275" i="5"/>
  <c r="E275" i="5"/>
  <c r="M268" i="5"/>
  <c r="L268" i="5"/>
  <c r="E268" i="5"/>
  <c r="M262" i="5"/>
  <c r="L262" i="5"/>
  <c r="E262" i="5"/>
  <c r="M250" i="5"/>
  <c r="L250" i="5"/>
  <c r="E250" i="5"/>
  <c r="M246" i="5"/>
  <c r="L246" i="5"/>
  <c r="E246" i="5"/>
  <c r="M234" i="5"/>
  <c r="L234" i="5"/>
  <c r="E234" i="5"/>
  <c r="M217" i="5"/>
  <c r="L217" i="5"/>
  <c r="E217" i="5"/>
  <c r="M210" i="5"/>
  <c r="L210" i="5"/>
  <c r="E210" i="5"/>
  <c r="M204" i="5"/>
  <c r="L204" i="5"/>
  <c r="E204" i="5"/>
  <c r="M197" i="5"/>
  <c r="L197" i="5"/>
  <c r="E197" i="5"/>
  <c r="F197" i="5" s="1"/>
  <c r="M184" i="5"/>
  <c r="L184" i="5"/>
  <c r="E184" i="5"/>
  <c r="M178" i="5"/>
  <c r="L178" i="5"/>
  <c r="E178" i="5"/>
  <c r="M172" i="5"/>
  <c r="L172" i="5"/>
  <c r="E172" i="5"/>
  <c r="F172" i="5" s="1"/>
  <c r="M148" i="5"/>
  <c r="L148" i="5"/>
  <c r="E148" i="5"/>
  <c r="M142" i="5"/>
  <c r="L142" i="5"/>
  <c r="E142" i="5"/>
  <c r="M134" i="5"/>
  <c r="L134" i="5"/>
  <c r="E134" i="5"/>
  <c r="M112" i="5"/>
  <c r="L112" i="5"/>
  <c r="E112" i="5"/>
  <c r="F112" i="5" s="1"/>
  <c r="M106" i="5"/>
  <c r="L106" i="5"/>
  <c r="E106" i="5"/>
  <c r="F106" i="5" s="1"/>
  <c r="M225" i="5"/>
  <c r="L225" i="5"/>
  <c r="E225" i="5"/>
  <c r="F225" i="5" s="1"/>
  <c r="M270" i="5"/>
  <c r="L270" i="5"/>
  <c r="E270" i="5"/>
  <c r="M243" i="5"/>
  <c r="L243" i="5"/>
  <c r="E243" i="5"/>
  <c r="M241" i="5"/>
  <c r="L241" i="5"/>
  <c r="E241" i="5"/>
  <c r="M236" i="5"/>
  <c r="L236" i="5"/>
  <c r="E236" i="5"/>
  <c r="M231" i="5"/>
  <c r="L231" i="5"/>
  <c r="E231" i="5"/>
  <c r="M199" i="5"/>
  <c r="L199" i="5"/>
  <c r="E199" i="5"/>
  <c r="M194" i="5"/>
  <c r="L194" i="5"/>
  <c r="E194" i="5"/>
  <c r="M167" i="5"/>
  <c r="L167" i="5"/>
  <c r="E167" i="5"/>
  <c r="M162" i="5"/>
  <c r="L162" i="5"/>
  <c r="E162" i="5"/>
  <c r="M136" i="5"/>
  <c r="L136" i="5"/>
  <c r="E136" i="5"/>
  <c r="M129" i="5"/>
  <c r="L129" i="5"/>
  <c r="E129" i="5"/>
  <c r="M123" i="5"/>
  <c r="L123" i="5"/>
  <c r="E123" i="5"/>
  <c r="M101" i="5"/>
  <c r="L101" i="5"/>
  <c r="E101" i="5"/>
  <c r="F101" i="5" s="1"/>
  <c r="M91" i="5"/>
  <c r="L91" i="5"/>
  <c r="E91" i="5"/>
  <c r="M75" i="5"/>
  <c r="L75" i="5"/>
  <c r="E75" i="5"/>
  <c r="M69" i="5"/>
  <c r="L69" i="5"/>
  <c r="E69" i="5"/>
  <c r="M44" i="5"/>
  <c r="L44" i="5"/>
  <c r="E44" i="5"/>
  <c r="M239" i="5"/>
  <c r="L239" i="5"/>
  <c r="E239" i="5"/>
  <c r="M61" i="5"/>
  <c r="L61" i="5"/>
  <c r="E61" i="5"/>
  <c r="M315" i="5"/>
  <c r="L315" i="5"/>
  <c r="E315" i="5"/>
  <c r="M82" i="5"/>
  <c r="L82" i="5"/>
  <c r="E82" i="5"/>
  <c r="M266" i="5"/>
  <c r="L266" i="5"/>
  <c r="E266" i="5"/>
  <c r="M260" i="5"/>
  <c r="L260" i="5"/>
  <c r="E260" i="5"/>
  <c r="M249" i="5"/>
  <c r="L249" i="5"/>
  <c r="E249" i="5"/>
  <c r="M238" i="5"/>
  <c r="L238" i="5"/>
  <c r="E238" i="5"/>
  <c r="M213" i="5"/>
  <c r="L213" i="5"/>
  <c r="E213" i="5"/>
  <c r="M207" i="5"/>
  <c r="L207" i="5"/>
  <c r="E207" i="5"/>
  <c r="M201" i="5"/>
  <c r="L201" i="5"/>
  <c r="E201" i="5"/>
  <c r="M191" i="5"/>
  <c r="L191" i="5"/>
  <c r="E191" i="5"/>
  <c r="F191" i="5" s="1"/>
  <c r="M186" i="5"/>
  <c r="L186" i="5"/>
  <c r="E186" i="5"/>
  <c r="M181" i="5"/>
  <c r="L181" i="5"/>
  <c r="E181" i="5"/>
  <c r="F181" i="5" s="1"/>
  <c r="M175" i="5"/>
  <c r="L175" i="5"/>
  <c r="E175" i="5"/>
  <c r="M169" i="5"/>
  <c r="L169" i="5"/>
  <c r="E169" i="5"/>
  <c r="M164" i="5"/>
  <c r="L164" i="5"/>
  <c r="E164" i="5"/>
  <c r="M156" i="5"/>
  <c r="L156" i="5"/>
  <c r="E156" i="5"/>
  <c r="M152" i="5"/>
  <c r="L152" i="5"/>
  <c r="E152" i="5"/>
  <c r="M145" i="5"/>
  <c r="L145" i="5"/>
  <c r="E145" i="5"/>
  <c r="M138" i="5"/>
  <c r="L138" i="5"/>
  <c r="E138" i="5"/>
  <c r="M131" i="5"/>
  <c r="L131" i="5"/>
  <c r="E131" i="5"/>
  <c r="M118" i="5"/>
  <c r="L118" i="5"/>
  <c r="E118" i="5"/>
  <c r="M115" i="5"/>
  <c r="L115" i="5"/>
  <c r="E115" i="5"/>
  <c r="M109" i="5"/>
  <c r="L109" i="5"/>
  <c r="E109" i="5"/>
  <c r="M103" i="5"/>
  <c r="L103" i="5"/>
  <c r="E103" i="5"/>
  <c r="M97" i="5"/>
  <c r="L97" i="5"/>
  <c r="E97" i="5"/>
  <c r="M87" i="5"/>
  <c r="L87" i="5"/>
  <c r="E87" i="5"/>
  <c r="M83" i="5"/>
  <c r="L83" i="5"/>
  <c r="E83" i="5"/>
  <c r="F83" i="5" s="1"/>
  <c r="M77" i="5"/>
  <c r="L77" i="5"/>
  <c r="E77" i="5"/>
  <c r="M71" i="5"/>
  <c r="L71" i="5"/>
  <c r="E71" i="5"/>
  <c r="M62" i="5"/>
  <c r="L62" i="5"/>
  <c r="E62" i="5"/>
  <c r="M58" i="5"/>
  <c r="L58" i="5"/>
  <c r="E58" i="5"/>
  <c r="M54" i="5"/>
  <c r="L54" i="5"/>
  <c r="E54" i="5"/>
  <c r="M49" i="5"/>
  <c r="L49" i="5"/>
  <c r="E49" i="5"/>
  <c r="M37" i="5"/>
  <c r="L37" i="5"/>
  <c r="E37" i="5"/>
  <c r="M33" i="5"/>
  <c r="L33" i="5"/>
  <c r="E33" i="5"/>
  <c r="M20" i="5"/>
  <c r="L20" i="5"/>
  <c r="E20" i="5"/>
  <c r="M10" i="5"/>
  <c r="L10" i="5"/>
  <c r="E10" i="5"/>
  <c r="M371" i="5"/>
  <c r="L371" i="5"/>
  <c r="E371" i="5"/>
  <c r="M301" i="5"/>
  <c r="L301" i="5"/>
  <c r="E301" i="5"/>
  <c r="M299" i="5"/>
  <c r="L299" i="5"/>
  <c r="E299" i="5"/>
  <c r="M293" i="5"/>
  <c r="L293" i="5"/>
  <c r="E293" i="5"/>
  <c r="M289" i="5"/>
  <c r="L289" i="5"/>
  <c r="E289" i="5"/>
  <c r="M286" i="5"/>
  <c r="L286" i="5"/>
  <c r="E286" i="5"/>
  <c r="M283" i="5"/>
  <c r="L283" i="5"/>
  <c r="E283" i="5"/>
  <c r="M281" i="5"/>
  <c r="L281" i="5"/>
  <c r="E281" i="5"/>
  <c r="F281" i="5" s="1"/>
  <c r="M277" i="5"/>
  <c r="L277" i="5"/>
  <c r="E277" i="5"/>
  <c r="F277" i="5" s="1"/>
  <c r="M267" i="5"/>
  <c r="L267" i="5"/>
  <c r="E267" i="5"/>
  <c r="F267" i="5" s="1"/>
  <c r="M261" i="5"/>
  <c r="L261" i="5"/>
  <c r="E261" i="5"/>
  <c r="M257" i="5"/>
  <c r="L257" i="5"/>
  <c r="E257" i="5"/>
  <c r="F257" i="5" s="1"/>
  <c r="M255" i="5"/>
  <c r="L255" i="5"/>
  <c r="E255" i="5"/>
  <c r="M252" i="5"/>
  <c r="L252" i="5"/>
  <c r="E252" i="5"/>
  <c r="M244" i="5"/>
  <c r="L244" i="5"/>
  <c r="E244" i="5"/>
  <c r="M240" i="5"/>
  <c r="L240" i="5"/>
  <c r="E240" i="5"/>
  <c r="M233" i="5"/>
  <c r="L233" i="5"/>
  <c r="E233" i="5"/>
  <c r="M228" i="5"/>
  <c r="L228" i="5"/>
  <c r="E228" i="5"/>
  <c r="M224" i="5"/>
  <c r="L224" i="5"/>
  <c r="E224" i="5"/>
  <c r="M220" i="5"/>
  <c r="L220" i="5"/>
  <c r="E220" i="5"/>
  <c r="M208" i="5"/>
  <c r="L208" i="5"/>
  <c r="E208" i="5"/>
  <c r="M202" i="5"/>
  <c r="L202" i="5"/>
  <c r="E202" i="5"/>
  <c r="M196" i="5"/>
  <c r="L196" i="5"/>
  <c r="E196" i="5"/>
  <c r="M190" i="5"/>
  <c r="L190" i="5"/>
  <c r="E190" i="5"/>
  <c r="M170" i="5"/>
  <c r="L170" i="5"/>
  <c r="E170" i="5"/>
  <c r="M165" i="5"/>
  <c r="L165" i="5"/>
  <c r="E165" i="5"/>
  <c r="M160" i="5"/>
  <c r="L160" i="5"/>
  <c r="E160" i="5"/>
  <c r="M155" i="5"/>
  <c r="L155" i="5"/>
  <c r="E155" i="5"/>
  <c r="M139" i="5"/>
  <c r="L139" i="5"/>
  <c r="E139" i="5"/>
  <c r="M132" i="5"/>
  <c r="L132" i="5"/>
  <c r="E132" i="5"/>
  <c r="M126" i="5"/>
  <c r="L126" i="5"/>
  <c r="E126" i="5"/>
  <c r="M121" i="5"/>
  <c r="L121" i="5"/>
  <c r="E121" i="5"/>
  <c r="M104" i="5"/>
  <c r="L104" i="5"/>
  <c r="E104" i="5"/>
  <c r="M98" i="5"/>
  <c r="L98" i="5"/>
  <c r="E98" i="5"/>
  <c r="M94" i="5"/>
  <c r="L94" i="5"/>
  <c r="E94" i="5"/>
  <c r="F94" i="5" s="1"/>
  <c r="M90" i="5"/>
  <c r="L90" i="5"/>
  <c r="E90" i="5"/>
  <c r="M78" i="5"/>
  <c r="L78" i="5"/>
  <c r="E78" i="5"/>
  <c r="M72" i="5"/>
  <c r="L72" i="5"/>
  <c r="E72" i="5"/>
  <c r="M67" i="5"/>
  <c r="L67" i="5"/>
  <c r="E67" i="5"/>
  <c r="M55" i="5"/>
  <c r="L55" i="5"/>
  <c r="E55" i="5"/>
  <c r="M50" i="5"/>
  <c r="L50" i="5"/>
  <c r="E50" i="5"/>
  <c r="M46" i="5"/>
  <c r="L46" i="5"/>
  <c r="E46" i="5"/>
  <c r="M42" i="5"/>
  <c r="L42" i="5"/>
  <c r="E42" i="5"/>
  <c r="F42" i="5" s="1"/>
  <c r="M34" i="5"/>
  <c r="L34" i="5"/>
  <c r="E34" i="5"/>
  <c r="M29" i="5"/>
  <c r="L29" i="5"/>
  <c r="E29" i="5"/>
  <c r="M26" i="5"/>
  <c r="L26" i="5"/>
  <c r="E26" i="5"/>
  <c r="M21" i="5"/>
  <c r="L21" i="5"/>
  <c r="E21" i="5"/>
  <c r="M18" i="5"/>
  <c r="L18" i="5"/>
  <c r="E18" i="5"/>
  <c r="M15" i="5"/>
  <c r="L15" i="5"/>
  <c r="E15" i="5"/>
  <c r="M14" i="5"/>
  <c r="L14" i="5"/>
  <c r="E14" i="5"/>
  <c r="M11" i="5"/>
  <c r="L11" i="5"/>
  <c r="E11" i="5"/>
  <c r="F11" i="5" s="1"/>
  <c r="M8" i="5"/>
  <c r="L8" i="5"/>
  <c r="E8" i="5"/>
  <c r="M5" i="5"/>
  <c r="L5" i="5"/>
  <c r="E5" i="5"/>
  <c r="M364" i="5"/>
  <c r="L364" i="5"/>
  <c r="E364" i="5"/>
  <c r="M362" i="5"/>
  <c r="L362" i="5"/>
  <c r="E362" i="5"/>
  <c r="M361" i="5"/>
  <c r="L361" i="5"/>
  <c r="E361" i="5"/>
  <c r="M360" i="5"/>
  <c r="L360" i="5"/>
  <c r="E360" i="5"/>
  <c r="F360" i="5" s="1"/>
  <c r="M357" i="5"/>
  <c r="L357" i="5"/>
  <c r="E357" i="5"/>
  <c r="M356" i="5"/>
  <c r="L356" i="5"/>
  <c r="E356" i="5"/>
  <c r="M355" i="5"/>
  <c r="L355" i="5"/>
  <c r="E355" i="5"/>
  <c r="M353" i="5"/>
  <c r="L353" i="5"/>
  <c r="E353" i="5"/>
  <c r="M350" i="5"/>
  <c r="L350" i="5"/>
  <c r="E350" i="5"/>
  <c r="M347" i="5"/>
  <c r="L347" i="5"/>
  <c r="E347" i="5"/>
  <c r="M346" i="5"/>
  <c r="L346" i="5"/>
  <c r="E346" i="5"/>
  <c r="M345" i="5"/>
  <c r="L345" i="5"/>
  <c r="E345" i="5"/>
  <c r="M342" i="5"/>
  <c r="L342" i="5"/>
  <c r="E342" i="5"/>
  <c r="M339" i="5"/>
  <c r="L339" i="5"/>
  <c r="E339" i="5"/>
  <c r="M333" i="5"/>
  <c r="L333" i="5"/>
  <c r="E333" i="5"/>
  <c r="M331" i="5"/>
  <c r="L331" i="5"/>
  <c r="E331" i="5"/>
  <c r="M328" i="5"/>
  <c r="L328" i="5"/>
  <c r="E328" i="5"/>
  <c r="M325" i="5"/>
  <c r="L325" i="5"/>
  <c r="E325" i="5"/>
  <c r="M323" i="5"/>
  <c r="L323" i="5"/>
  <c r="E323" i="5"/>
  <c r="M320" i="5"/>
  <c r="L320" i="5"/>
  <c r="E320" i="5"/>
  <c r="M318" i="5"/>
  <c r="L318" i="5"/>
  <c r="E318" i="5"/>
  <c r="F318" i="5" s="1"/>
  <c r="M312" i="5"/>
  <c r="L312" i="5"/>
  <c r="E312" i="5"/>
  <c r="M309" i="5"/>
  <c r="L309" i="5"/>
  <c r="E309" i="5"/>
  <c r="M306" i="5"/>
  <c r="L306" i="5"/>
  <c r="E306" i="5"/>
  <c r="M303" i="5"/>
  <c r="L303" i="5"/>
  <c r="E303" i="5"/>
  <c r="M300" i="5"/>
  <c r="L300" i="5"/>
  <c r="E300" i="5"/>
  <c r="M298" i="5"/>
  <c r="L298" i="5"/>
  <c r="E298" i="5"/>
  <c r="M292" i="5"/>
  <c r="L292" i="5"/>
  <c r="E292" i="5"/>
  <c r="M288" i="5"/>
  <c r="L288" i="5"/>
  <c r="E288" i="5"/>
  <c r="M285" i="5"/>
  <c r="L285" i="5"/>
  <c r="E285" i="5"/>
  <c r="M282" i="5"/>
  <c r="L282" i="5"/>
  <c r="E282" i="5"/>
  <c r="M280" i="5"/>
  <c r="L280" i="5"/>
  <c r="E280" i="5"/>
  <c r="M271" i="5"/>
  <c r="L271" i="5"/>
  <c r="E271" i="5"/>
  <c r="M265" i="5"/>
  <c r="L265" i="5"/>
  <c r="E265" i="5"/>
  <c r="F265" i="5" s="1"/>
  <c r="M259" i="5"/>
  <c r="L259" i="5"/>
  <c r="E259" i="5"/>
  <c r="M256" i="5"/>
  <c r="L256" i="5"/>
  <c r="E256" i="5"/>
  <c r="F256" i="5" s="1"/>
  <c r="M253" i="5"/>
  <c r="L253" i="5"/>
  <c r="E253" i="5"/>
  <c r="M254" i="5"/>
  <c r="L254" i="5"/>
  <c r="E254" i="5"/>
  <c r="F254" i="5" s="1"/>
  <c r="M248" i="5"/>
  <c r="L248" i="5"/>
  <c r="E248" i="5"/>
  <c r="M242" i="5"/>
  <c r="L242" i="5"/>
  <c r="E242" i="5"/>
  <c r="M237" i="5"/>
  <c r="L237" i="5"/>
  <c r="E237" i="5"/>
  <c r="F237" i="5" s="1"/>
  <c r="M232" i="5"/>
  <c r="L232" i="5"/>
  <c r="E232" i="5"/>
  <c r="M226" i="5"/>
  <c r="L226" i="5"/>
  <c r="E226" i="5"/>
  <c r="F226" i="5" s="1"/>
  <c r="M222" i="5"/>
  <c r="L222" i="5"/>
  <c r="E222" i="5"/>
  <c r="F222" i="5" s="1"/>
  <c r="M219" i="5"/>
  <c r="L219" i="5"/>
  <c r="E219" i="5"/>
  <c r="F219" i="5" s="1"/>
  <c r="M215" i="5"/>
  <c r="L215" i="5"/>
  <c r="E215" i="5"/>
  <c r="M212" i="5"/>
  <c r="L212" i="5"/>
  <c r="E212" i="5"/>
  <c r="M206" i="5"/>
  <c r="L206" i="5"/>
  <c r="E206" i="5"/>
  <c r="M200" i="5"/>
  <c r="L200" i="5"/>
  <c r="E200" i="5"/>
  <c r="M195" i="5"/>
  <c r="L195" i="5"/>
  <c r="E195" i="5"/>
  <c r="M188" i="5"/>
  <c r="L188" i="5"/>
  <c r="E188" i="5"/>
  <c r="M185" i="5"/>
  <c r="L185" i="5"/>
  <c r="E185" i="5"/>
  <c r="M180" i="5"/>
  <c r="L180" i="5"/>
  <c r="E180" i="5"/>
  <c r="F180" i="5" s="1"/>
  <c r="M174" i="5"/>
  <c r="L174" i="5"/>
  <c r="E174" i="5"/>
  <c r="M168" i="5"/>
  <c r="L168" i="5"/>
  <c r="E168" i="5"/>
  <c r="M163" i="5"/>
  <c r="L163" i="5"/>
  <c r="E163" i="5"/>
  <c r="M159" i="5"/>
  <c r="L159" i="5"/>
  <c r="E159" i="5"/>
  <c r="F159" i="5" s="1"/>
  <c r="M154" i="5"/>
  <c r="L154" i="5"/>
  <c r="E154" i="5"/>
  <c r="M150" i="5"/>
  <c r="L150" i="5"/>
  <c r="E150" i="5"/>
  <c r="M144" i="5"/>
  <c r="L144" i="5"/>
  <c r="E144" i="5"/>
  <c r="M137" i="5"/>
  <c r="L137" i="5"/>
  <c r="E137" i="5"/>
  <c r="F137" i="5" s="1"/>
  <c r="M130" i="5"/>
  <c r="L130" i="5"/>
  <c r="E130" i="5"/>
  <c r="M125" i="5"/>
  <c r="L125" i="5"/>
  <c r="E125" i="5"/>
  <c r="M114" i="5"/>
  <c r="L114" i="5"/>
  <c r="E114" i="5"/>
  <c r="M108" i="5"/>
  <c r="L108" i="5"/>
  <c r="E108" i="5"/>
  <c r="M102" i="5"/>
  <c r="L102" i="5"/>
  <c r="E102" i="5"/>
  <c r="M96" i="5"/>
  <c r="L96" i="5"/>
  <c r="E96" i="5"/>
  <c r="M93" i="5"/>
  <c r="L93" i="5"/>
  <c r="E93" i="5"/>
  <c r="M81" i="5"/>
  <c r="L81" i="5"/>
  <c r="E81" i="5"/>
  <c r="F81" i="5" s="1"/>
  <c r="M76" i="5"/>
  <c r="L76" i="5"/>
  <c r="E76" i="5"/>
  <c r="M70" i="5"/>
  <c r="L70" i="5"/>
  <c r="E70" i="5"/>
  <c r="M66" i="5"/>
  <c r="L66" i="5"/>
  <c r="E66" i="5"/>
  <c r="M64" i="5"/>
  <c r="L64" i="5"/>
  <c r="E64" i="5"/>
  <c r="M53" i="5"/>
  <c r="L53" i="5"/>
  <c r="E53" i="5"/>
  <c r="F53" i="5" s="1"/>
  <c r="M48" i="5"/>
  <c r="L48" i="5"/>
  <c r="E48" i="5"/>
  <c r="M45" i="5"/>
  <c r="L45" i="5"/>
  <c r="E45" i="5"/>
  <c r="M41" i="5"/>
  <c r="L41" i="5"/>
  <c r="E41" i="5"/>
  <c r="F41" i="5" s="1"/>
  <c r="M32" i="5"/>
  <c r="L32" i="5"/>
  <c r="E32" i="5"/>
  <c r="M28" i="5"/>
  <c r="L28" i="5"/>
  <c r="E28" i="5"/>
  <c r="M25" i="5"/>
  <c r="L25" i="5"/>
  <c r="E25" i="5"/>
  <c r="M17" i="5"/>
  <c r="L17" i="5"/>
  <c r="E17" i="5"/>
  <c r="M7" i="5"/>
  <c r="L7" i="5"/>
  <c r="E7" i="5"/>
  <c r="M4" i="5"/>
  <c r="L4" i="5"/>
  <c r="E4" i="5"/>
  <c r="E362" i="4"/>
  <c r="L362" i="4"/>
  <c r="M362" i="4"/>
  <c r="E363" i="4"/>
  <c r="F363" i="4" s="1"/>
  <c r="L363" i="4"/>
  <c r="M363" i="4"/>
  <c r="E359" i="4"/>
  <c r="F359" i="4" s="1"/>
  <c r="L359" i="4"/>
  <c r="M359" i="4"/>
  <c r="E360" i="4"/>
  <c r="F360" i="4" s="1"/>
  <c r="L360" i="4"/>
  <c r="M360" i="4"/>
  <c r="E361" i="4"/>
  <c r="F361" i="4" s="1"/>
  <c r="L361" i="4"/>
  <c r="M361" i="4"/>
  <c r="F4" i="5" l="1"/>
  <c r="F24" i="5"/>
  <c r="F175" i="5"/>
  <c r="F123" i="5"/>
  <c r="F61" i="5"/>
  <c r="F54" i="5"/>
  <c r="F243" i="5"/>
  <c r="F338" i="5"/>
  <c r="F216" i="5"/>
  <c r="F271" i="5"/>
  <c r="F164" i="5"/>
  <c r="F75" i="5"/>
  <c r="F120" i="5"/>
  <c r="F333" i="5"/>
  <c r="F47" i="5"/>
  <c r="F124" i="5"/>
  <c r="F45" i="5"/>
  <c r="F100" i="5"/>
  <c r="F82" i="5"/>
  <c r="F250" i="5"/>
  <c r="F278" i="5"/>
  <c r="F377" i="5"/>
  <c r="F361" i="5"/>
  <c r="F320" i="5"/>
  <c r="F128" i="5"/>
  <c r="F169" i="5"/>
  <c r="F204" i="5"/>
  <c r="F113" i="5"/>
  <c r="F276" i="5"/>
  <c r="F343" i="5"/>
  <c r="F92" i="5"/>
  <c r="F202" i="5"/>
  <c r="F206" i="5"/>
  <c r="F325" i="5"/>
  <c r="F331" i="5"/>
  <c r="F14" i="5"/>
  <c r="F58" i="5"/>
  <c r="F236" i="5"/>
  <c r="F134" i="5"/>
  <c r="F268" i="5"/>
  <c r="F31" i="5"/>
  <c r="F311" i="5"/>
  <c r="F304" i="5"/>
  <c r="F65" i="5"/>
  <c r="F363" i="5"/>
  <c r="F369" i="5"/>
  <c r="F22" i="5"/>
  <c r="F183" i="5"/>
  <c r="F323" i="5"/>
  <c r="F46" i="5"/>
  <c r="F162" i="5"/>
  <c r="F290" i="5"/>
  <c r="F287" i="5"/>
  <c r="F321" i="5"/>
  <c r="F337" i="5"/>
  <c r="F146" i="5"/>
  <c r="F156" i="5"/>
  <c r="F142" i="5"/>
  <c r="F246" i="5"/>
  <c r="F275" i="5"/>
  <c r="F316" i="5"/>
  <c r="F334" i="5"/>
  <c r="F192" i="5"/>
  <c r="F196" i="5"/>
  <c r="F62" i="5"/>
  <c r="F194" i="5"/>
  <c r="F93" i="5"/>
  <c r="F50" i="5"/>
  <c r="F44" i="5"/>
  <c r="F114" i="5"/>
  <c r="F253" i="5"/>
  <c r="F342" i="5"/>
  <c r="F345" i="5"/>
  <c r="F346" i="5"/>
  <c r="F55" i="5"/>
  <c r="F67" i="5"/>
  <c r="F72" i="5"/>
  <c r="F78" i="5"/>
  <c r="F90" i="5"/>
  <c r="F98" i="5"/>
  <c r="F104" i="5"/>
  <c r="F190" i="5"/>
  <c r="F33" i="5"/>
  <c r="F152" i="5"/>
  <c r="F186" i="5"/>
  <c r="F260" i="5"/>
  <c r="F231" i="5"/>
  <c r="F7" i="5"/>
  <c r="F144" i="5"/>
  <c r="F25" i="5"/>
  <c r="F185" i="5"/>
  <c r="F165" i="5"/>
  <c r="F170" i="5"/>
  <c r="F286" i="5"/>
  <c r="F138" i="5"/>
  <c r="F145" i="5"/>
  <c r="F241" i="5"/>
  <c r="F285" i="5"/>
  <c r="F288" i="5"/>
  <c r="F339" i="5"/>
  <c r="F252" i="5"/>
  <c r="F255" i="5"/>
  <c r="F77" i="5"/>
  <c r="F69" i="5"/>
  <c r="F328" i="5"/>
  <c r="F49" i="5"/>
  <c r="F71" i="5"/>
  <c r="F266" i="5"/>
  <c r="F315" i="5"/>
  <c r="F107" i="5"/>
  <c r="F39" i="5"/>
  <c r="F105" i="5"/>
  <c r="F340" i="5"/>
  <c r="F310" i="5"/>
  <c r="F6" i="5"/>
  <c r="F86" i="5"/>
  <c r="F135" i="5"/>
  <c r="F143" i="5"/>
  <c r="F149" i="5"/>
  <c r="F223" i="5"/>
  <c r="F235" i="5"/>
  <c r="F177" i="5"/>
  <c r="F297" i="5"/>
  <c r="F84" i="5"/>
  <c r="F119" i="5"/>
  <c r="F239" i="5"/>
  <c r="F199" i="5"/>
  <c r="F187" i="5"/>
  <c r="F221" i="5"/>
  <c r="F332" i="5"/>
  <c r="F313" i="5"/>
  <c r="F270" i="5"/>
  <c r="F122" i="5"/>
  <c r="F193" i="5"/>
  <c r="F330" i="5"/>
  <c r="F302" i="5"/>
  <c r="F358" i="5"/>
  <c r="F351" i="5"/>
  <c r="F214" i="5"/>
  <c r="F110" i="5"/>
  <c r="F279" i="5"/>
  <c r="F379" i="5"/>
  <c r="F88" i="5"/>
  <c r="F13" i="5"/>
  <c r="F108" i="5"/>
  <c r="F347" i="5"/>
  <c r="F17" i="5"/>
  <c r="F121" i="5"/>
  <c r="F251" i="5"/>
  <c r="F168" i="5"/>
  <c r="F298" i="5"/>
  <c r="F139" i="5"/>
  <c r="F96" i="5"/>
  <c r="F292" i="5"/>
  <c r="F306" i="5"/>
  <c r="F97" i="5"/>
  <c r="F76" i="5"/>
  <c r="F242" i="5"/>
  <c r="F259" i="5"/>
  <c r="F32" i="5"/>
  <c r="F215" i="5"/>
  <c r="F280" i="5"/>
  <c r="F350" i="5"/>
  <c r="F355" i="5"/>
  <c r="F357" i="5"/>
  <c r="F126" i="5"/>
  <c r="F174" i="5"/>
  <c r="F356" i="5"/>
  <c r="F293" i="5"/>
  <c r="F102" i="5"/>
  <c r="F188" i="5"/>
  <c r="F195" i="5"/>
  <c r="F70" i="5"/>
  <c r="F66" i="5"/>
  <c r="F130" i="5"/>
  <c r="F48" i="5"/>
  <c r="F248" i="5"/>
  <c r="F155" i="5"/>
  <c r="F132" i="5"/>
  <c r="F200" i="5"/>
  <c r="F300" i="5"/>
  <c r="F353" i="5"/>
  <c r="F160" i="5"/>
  <c r="F163" i="5"/>
  <c r="F64" i="5"/>
  <c r="F232" i="5"/>
  <c r="F150" i="5"/>
  <c r="F154" i="5"/>
  <c r="F28" i="5"/>
  <c r="F125" i="5"/>
  <c r="F212" i="5"/>
  <c r="F303" i="5"/>
  <c r="F224" i="5"/>
  <c r="F244" i="5"/>
  <c r="F371" i="5"/>
  <c r="F115" i="5"/>
  <c r="F220" i="5"/>
  <c r="F240" i="5"/>
  <c r="F20" i="5"/>
  <c r="F131" i="5"/>
  <c r="F301" i="5"/>
  <c r="F87" i="5"/>
  <c r="F109" i="5"/>
  <c r="F362" i="5"/>
  <c r="F364" i="5"/>
  <c r="F5" i="5"/>
  <c r="F8" i="5"/>
  <c r="F208" i="5"/>
  <c r="F233" i="5"/>
  <c r="F283" i="5"/>
  <c r="F289" i="5"/>
  <c r="F91" i="5"/>
  <c r="F282" i="5"/>
  <c r="F309" i="5"/>
  <c r="F15" i="5"/>
  <c r="F261" i="5"/>
  <c r="F10" i="5"/>
  <c r="F118" i="5"/>
  <c r="F312" i="5"/>
  <c r="F18" i="5"/>
  <c r="F21" i="5"/>
  <c r="F26" i="5"/>
  <c r="F29" i="5"/>
  <c r="F34" i="5"/>
  <c r="F228" i="5"/>
  <c r="F299" i="5"/>
  <c r="F103" i="5"/>
  <c r="F201" i="5"/>
  <c r="F207" i="5"/>
  <c r="F213" i="5"/>
  <c r="F238" i="5"/>
  <c r="F249" i="5"/>
  <c r="F136" i="5"/>
  <c r="F184" i="5"/>
  <c r="F273" i="5"/>
  <c r="F37" i="5"/>
  <c r="F129" i="5"/>
  <c r="F234" i="5"/>
  <c r="F36" i="5"/>
  <c r="F27" i="5"/>
  <c r="F189" i="5"/>
  <c r="F167" i="5"/>
  <c r="F294" i="5"/>
  <c r="F148" i="5"/>
  <c r="F262" i="5"/>
  <c r="F198" i="5"/>
  <c r="F80" i="5"/>
  <c r="F157" i="5"/>
  <c r="F23" i="5"/>
  <c r="F307" i="5"/>
  <c r="F319" i="5"/>
  <c r="F52" i="5"/>
  <c r="F205" i="5"/>
  <c r="F322" i="5"/>
  <c r="F348" i="5"/>
  <c r="F179" i="5"/>
  <c r="F30" i="5"/>
  <c r="F178" i="5"/>
  <c r="F210" i="5"/>
  <c r="F217" i="5"/>
  <c r="F263" i="5"/>
  <c r="F19" i="5"/>
  <c r="F68" i="5"/>
  <c r="F173" i="5"/>
  <c r="F291" i="5"/>
  <c r="F314" i="5"/>
  <c r="F166" i="5"/>
  <c r="F247" i="5"/>
  <c r="F117" i="5"/>
  <c r="F336" i="5"/>
  <c r="F9" i="5"/>
  <c r="F16" i="5"/>
  <c r="F57" i="5"/>
  <c r="F95" i="5"/>
  <c r="F161" i="5"/>
  <c r="F269" i="5"/>
  <c r="F284" i="5"/>
  <c r="F335" i="5"/>
  <c r="F341" i="5"/>
  <c r="F344" i="5"/>
  <c r="F56" i="5"/>
  <c r="F141" i="5"/>
  <c r="F327" i="5"/>
  <c r="F35" i="5"/>
  <c r="F51" i="5"/>
  <c r="F133" i="5"/>
  <c r="F89" i="5"/>
  <c r="F209" i="5"/>
  <c r="F317" i="5"/>
  <c r="F230" i="5"/>
  <c r="F308" i="5"/>
  <c r="F264" i="5"/>
  <c r="F85" i="5"/>
  <c r="F111" i="5"/>
  <c r="F274" i="5"/>
  <c r="F40" i="5"/>
  <c r="F153" i="5"/>
  <c r="F218" i="5"/>
  <c r="F227" i="5"/>
  <c r="F296" i="5"/>
  <c r="F305" i="5"/>
  <c r="F352" i="5"/>
  <c r="F367" i="5"/>
  <c r="F79" i="5"/>
  <c r="F73" i="5"/>
  <c r="F147" i="5"/>
  <c r="F176" i="5"/>
  <c r="F365" i="5"/>
  <c r="F60" i="5"/>
  <c r="F245" i="5"/>
  <c r="F370" i="5"/>
  <c r="F373" i="5"/>
  <c r="F326" i="5"/>
  <c r="F116" i="5"/>
  <c r="F372" i="5"/>
  <c r="F59" i="5"/>
  <c r="F182" i="5"/>
  <c r="F374" i="5"/>
  <c r="F376" i="5"/>
  <c r="F362" i="4"/>
  <c r="T111" i="5" l="1"/>
  <c r="E29" i="4" l="1"/>
  <c r="F29" i="4" s="1"/>
  <c r="L29" i="4"/>
  <c r="M29" i="4"/>
  <c r="E62" i="4"/>
  <c r="F62" i="4" s="1"/>
  <c r="L62" i="4"/>
  <c r="M62" i="4"/>
  <c r="E364" i="4"/>
  <c r="F364" i="4" s="1"/>
  <c r="L364" i="4"/>
  <c r="M364" i="4"/>
  <c r="E42" i="4"/>
  <c r="F42" i="4" s="1"/>
  <c r="L42" i="4"/>
  <c r="M42" i="4"/>
  <c r="E63" i="4"/>
  <c r="L63" i="4"/>
  <c r="M63" i="4"/>
  <c r="E52" i="4"/>
  <c r="F52" i="4" s="1"/>
  <c r="L52" i="4"/>
  <c r="M52" i="4"/>
  <c r="E57" i="4"/>
  <c r="F57" i="4" s="1"/>
  <c r="L57" i="4"/>
  <c r="M57" i="4"/>
  <c r="F63" i="4" l="1"/>
  <c r="M412" i="4" l="1"/>
  <c r="L412" i="4"/>
  <c r="E412" i="4"/>
  <c r="M411" i="4"/>
  <c r="L411" i="4"/>
  <c r="E411" i="4"/>
  <c r="M410" i="4"/>
  <c r="L410" i="4"/>
  <c r="E410" i="4"/>
  <c r="M409" i="4"/>
  <c r="L409" i="4"/>
  <c r="E409" i="4"/>
  <c r="M408" i="4"/>
  <c r="L408" i="4"/>
  <c r="E408" i="4"/>
  <c r="M407" i="4"/>
  <c r="L407" i="4"/>
  <c r="E407" i="4"/>
  <c r="M406" i="4"/>
  <c r="L406" i="4"/>
  <c r="E406" i="4"/>
  <c r="M405" i="4"/>
  <c r="L405" i="4"/>
  <c r="E405" i="4"/>
  <c r="M404" i="4"/>
  <c r="L404" i="4"/>
  <c r="E404" i="4"/>
  <c r="M403" i="4"/>
  <c r="L403" i="4"/>
  <c r="E403" i="4"/>
  <c r="M402" i="4"/>
  <c r="L402" i="4"/>
  <c r="E402" i="4"/>
  <c r="M401" i="4"/>
  <c r="L401" i="4"/>
  <c r="E401" i="4"/>
  <c r="F401" i="4" s="1"/>
  <c r="M400" i="4"/>
  <c r="L400" i="4"/>
  <c r="E400" i="4"/>
  <c r="M399" i="4"/>
  <c r="L399" i="4"/>
  <c r="E399" i="4"/>
  <c r="M397" i="4"/>
  <c r="L397" i="4"/>
  <c r="E397" i="4"/>
  <c r="F397" i="4" s="1"/>
  <c r="M396" i="4"/>
  <c r="L396" i="4"/>
  <c r="E396" i="4"/>
  <c r="M395" i="4"/>
  <c r="L395" i="4"/>
  <c r="E395" i="4"/>
  <c r="M394" i="4"/>
  <c r="L394" i="4"/>
  <c r="E394" i="4"/>
  <c r="M393" i="4"/>
  <c r="L393" i="4"/>
  <c r="E393" i="4"/>
  <c r="M392" i="4"/>
  <c r="L392" i="4"/>
  <c r="E392" i="4"/>
  <c r="M391" i="4"/>
  <c r="L391" i="4"/>
  <c r="E391" i="4"/>
  <c r="M390" i="4"/>
  <c r="L390" i="4"/>
  <c r="E390" i="4"/>
  <c r="M389" i="4"/>
  <c r="L389" i="4"/>
  <c r="E389" i="4"/>
  <c r="M388" i="4"/>
  <c r="L388" i="4"/>
  <c r="E388" i="4"/>
  <c r="M387" i="4"/>
  <c r="L387" i="4"/>
  <c r="E387" i="4"/>
  <c r="M386" i="4"/>
  <c r="L386" i="4"/>
  <c r="E386" i="4"/>
  <c r="M385" i="4"/>
  <c r="L385" i="4"/>
  <c r="E385" i="4"/>
  <c r="M384" i="4"/>
  <c r="L384" i="4"/>
  <c r="E384" i="4"/>
  <c r="M383" i="4"/>
  <c r="L383" i="4"/>
  <c r="E383" i="4"/>
  <c r="M382" i="4"/>
  <c r="L382" i="4"/>
  <c r="E382" i="4"/>
  <c r="M381" i="4"/>
  <c r="L381" i="4"/>
  <c r="E381" i="4"/>
  <c r="F381" i="4" s="1"/>
  <c r="M380" i="4"/>
  <c r="L380" i="4"/>
  <c r="E380" i="4"/>
  <c r="M379" i="4"/>
  <c r="L379" i="4"/>
  <c r="E379" i="4"/>
  <c r="M378" i="4"/>
  <c r="L378" i="4"/>
  <c r="E378" i="4"/>
  <c r="M377" i="4"/>
  <c r="L377" i="4"/>
  <c r="E377" i="4"/>
  <c r="M376" i="4"/>
  <c r="L376" i="4"/>
  <c r="E376" i="4"/>
  <c r="M375" i="4"/>
  <c r="L375" i="4"/>
  <c r="E375" i="4"/>
  <c r="F375" i="4" s="1"/>
  <c r="M374" i="4"/>
  <c r="L374" i="4"/>
  <c r="E374" i="4"/>
  <c r="F374" i="4" s="1"/>
  <c r="M373" i="4"/>
  <c r="L373" i="4"/>
  <c r="E373" i="4"/>
  <c r="F373" i="4" s="1"/>
  <c r="M372" i="4"/>
  <c r="L372" i="4"/>
  <c r="E372" i="4"/>
  <c r="M371" i="4"/>
  <c r="L371" i="4"/>
  <c r="E371" i="4"/>
  <c r="M421" i="4"/>
  <c r="L421" i="4"/>
  <c r="E421" i="4"/>
  <c r="M420" i="4"/>
  <c r="L420" i="4"/>
  <c r="E420" i="4"/>
  <c r="M419" i="4"/>
  <c r="L419" i="4"/>
  <c r="E419" i="4"/>
  <c r="M418" i="4"/>
  <c r="L418" i="4"/>
  <c r="E418" i="4"/>
  <c r="M417" i="4"/>
  <c r="L417" i="4"/>
  <c r="E417" i="4"/>
  <c r="F417" i="4" s="1"/>
  <c r="M416" i="4"/>
  <c r="L416" i="4"/>
  <c r="E416" i="4"/>
  <c r="M415" i="4"/>
  <c r="L415" i="4"/>
  <c r="E415" i="4"/>
  <c r="M414" i="4"/>
  <c r="L414" i="4"/>
  <c r="E414" i="4"/>
  <c r="M413" i="4"/>
  <c r="L413" i="4"/>
  <c r="E413" i="4"/>
  <c r="M369" i="4"/>
  <c r="L369" i="4"/>
  <c r="E369" i="4"/>
  <c r="M368" i="4"/>
  <c r="L368" i="4"/>
  <c r="F368" i="4"/>
  <c r="E368" i="4"/>
  <c r="M367" i="4"/>
  <c r="L367" i="4"/>
  <c r="E367" i="4"/>
  <c r="F367" i="4" s="1"/>
  <c r="M366" i="4"/>
  <c r="L366" i="4"/>
  <c r="E366" i="4"/>
  <c r="M365" i="4"/>
  <c r="L365" i="4"/>
  <c r="E365" i="4"/>
  <c r="M398" i="4"/>
  <c r="L398" i="4"/>
  <c r="E398" i="4"/>
  <c r="M358" i="4"/>
  <c r="L358" i="4"/>
  <c r="E358" i="4"/>
  <c r="M357" i="4"/>
  <c r="L357" i="4"/>
  <c r="E357" i="4"/>
  <c r="M356" i="4"/>
  <c r="L356" i="4"/>
  <c r="E356" i="4"/>
  <c r="M355" i="4"/>
  <c r="L355" i="4"/>
  <c r="E355" i="4"/>
  <c r="M354" i="4"/>
  <c r="L354" i="4"/>
  <c r="E354" i="4"/>
  <c r="F354" i="4" s="1"/>
  <c r="M353" i="4"/>
  <c r="L353" i="4"/>
  <c r="E353" i="4"/>
  <c r="M352" i="4"/>
  <c r="L352" i="4"/>
  <c r="E352" i="4"/>
  <c r="M351" i="4"/>
  <c r="L351" i="4"/>
  <c r="E351" i="4"/>
  <c r="M350" i="4"/>
  <c r="L350" i="4"/>
  <c r="E350" i="4"/>
  <c r="M349" i="4"/>
  <c r="L349" i="4"/>
  <c r="E349" i="4"/>
  <c r="M348" i="4"/>
  <c r="L348" i="4"/>
  <c r="E348" i="4"/>
  <c r="M347" i="4"/>
  <c r="L347" i="4"/>
  <c r="E347" i="4"/>
  <c r="M346" i="4"/>
  <c r="L346" i="4"/>
  <c r="E346" i="4"/>
  <c r="M345" i="4"/>
  <c r="L345" i="4"/>
  <c r="E345" i="4"/>
  <c r="M344" i="4"/>
  <c r="L344" i="4"/>
  <c r="E344" i="4"/>
  <c r="M343" i="4"/>
  <c r="L343" i="4"/>
  <c r="E343" i="4"/>
  <c r="M342" i="4"/>
  <c r="L342" i="4"/>
  <c r="E342" i="4"/>
  <c r="M341" i="4"/>
  <c r="L341" i="4"/>
  <c r="E341" i="4"/>
  <c r="M340" i="4"/>
  <c r="L340" i="4"/>
  <c r="E340" i="4"/>
  <c r="M339" i="4"/>
  <c r="L339" i="4"/>
  <c r="E339" i="4"/>
  <c r="M338" i="4"/>
  <c r="L338" i="4"/>
  <c r="E338" i="4"/>
  <c r="M337" i="4"/>
  <c r="L337" i="4"/>
  <c r="E337" i="4"/>
  <c r="F337" i="4" s="1"/>
  <c r="M336" i="4"/>
  <c r="L336" i="4"/>
  <c r="E336" i="4"/>
  <c r="M335" i="4"/>
  <c r="L335" i="4"/>
  <c r="E335" i="4"/>
  <c r="M334" i="4"/>
  <c r="L334" i="4"/>
  <c r="E334" i="4"/>
  <c r="F334" i="4" s="1"/>
  <c r="M333" i="4"/>
  <c r="L333" i="4"/>
  <c r="E333" i="4"/>
  <c r="M332" i="4"/>
  <c r="L332" i="4"/>
  <c r="E332" i="4"/>
  <c r="M331" i="4"/>
  <c r="L331" i="4"/>
  <c r="E331" i="4"/>
  <c r="M330" i="4"/>
  <c r="L330" i="4"/>
  <c r="E330" i="4"/>
  <c r="M329" i="4"/>
  <c r="L329" i="4"/>
  <c r="E329" i="4"/>
  <c r="M328" i="4"/>
  <c r="L328" i="4"/>
  <c r="E328" i="4"/>
  <c r="M327" i="4"/>
  <c r="L327" i="4"/>
  <c r="E327" i="4"/>
  <c r="M326" i="4"/>
  <c r="L326" i="4"/>
  <c r="E326" i="4"/>
  <c r="M325" i="4"/>
  <c r="L325" i="4"/>
  <c r="E325" i="4"/>
  <c r="M324" i="4"/>
  <c r="L324" i="4"/>
  <c r="E324" i="4"/>
  <c r="M323" i="4"/>
  <c r="L323" i="4"/>
  <c r="E323" i="4"/>
  <c r="M322" i="4"/>
  <c r="L322" i="4"/>
  <c r="E322" i="4"/>
  <c r="M321" i="4"/>
  <c r="L321" i="4"/>
  <c r="E321" i="4"/>
  <c r="M320" i="4"/>
  <c r="L320" i="4"/>
  <c r="E320" i="4"/>
  <c r="M319" i="4"/>
  <c r="L319" i="4"/>
  <c r="E319" i="4"/>
  <c r="M318" i="4"/>
  <c r="L318" i="4"/>
  <c r="E318" i="4"/>
  <c r="F318" i="4" s="1"/>
  <c r="M317" i="4"/>
  <c r="L317" i="4"/>
  <c r="E317" i="4"/>
  <c r="M316" i="4"/>
  <c r="L316" i="4"/>
  <c r="E316" i="4"/>
  <c r="M315" i="4"/>
  <c r="L315" i="4"/>
  <c r="E315" i="4"/>
  <c r="M314" i="4"/>
  <c r="L314" i="4"/>
  <c r="E314" i="4"/>
  <c r="M313" i="4"/>
  <c r="L313" i="4"/>
  <c r="E313" i="4"/>
  <c r="M312" i="4"/>
  <c r="L312" i="4"/>
  <c r="E312" i="4"/>
  <c r="F312" i="4" s="1"/>
  <c r="M311" i="4"/>
  <c r="L311" i="4"/>
  <c r="E311" i="4"/>
  <c r="M310" i="4"/>
  <c r="L310" i="4"/>
  <c r="F310" i="4"/>
  <c r="E310" i="4"/>
  <c r="M309" i="4"/>
  <c r="L309" i="4"/>
  <c r="E309" i="4"/>
  <c r="M308" i="4"/>
  <c r="L308" i="4"/>
  <c r="E308" i="4"/>
  <c r="M307" i="4"/>
  <c r="L307" i="4"/>
  <c r="E307" i="4"/>
  <c r="M306" i="4"/>
  <c r="L306" i="4"/>
  <c r="E306" i="4"/>
  <c r="M305" i="4"/>
  <c r="L305" i="4"/>
  <c r="E305" i="4"/>
  <c r="M304" i="4"/>
  <c r="L304" i="4"/>
  <c r="E304" i="4"/>
  <c r="F304" i="4" s="1"/>
  <c r="M303" i="4"/>
  <c r="L303" i="4"/>
  <c r="E303" i="4"/>
  <c r="F303" i="4" s="1"/>
  <c r="M302" i="4"/>
  <c r="L302" i="4"/>
  <c r="E302" i="4"/>
  <c r="M300" i="4"/>
  <c r="L300" i="4"/>
  <c r="E300" i="4"/>
  <c r="F300" i="4" s="1"/>
  <c r="M298" i="4"/>
  <c r="L298" i="4"/>
  <c r="E298" i="4"/>
  <c r="F298" i="4" s="1"/>
  <c r="M297" i="4"/>
  <c r="L297" i="4"/>
  <c r="E297" i="4"/>
  <c r="M296" i="4"/>
  <c r="L296" i="4"/>
  <c r="E296" i="4"/>
  <c r="M295" i="4"/>
  <c r="L295" i="4"/>
  <c r="E295" i="4"/>
  <c r="M294" i="4"/>
  <c r="L294" i="4"/>
  <c r="E294" i="4"/>
  <c r="M293" i="4"/>
  <c r="L293" i="4"/>
  <c r="E293" i="4"/>
  <c r="F293" i="4" s="1"/>
  <c r="M292" i="4"/>
  <c r="L292" i="4"/>
  <c r="E292" i="4"/>
  <c r="M291" i="4"/>
  <c r="L291" i="4"/>
  <c r="E291" i="4"/>
  <c r="M290" i="4"/>
  <c r="L290" i="4"/>
  <c r="E290" i="4"/>
  <c r="M289" i="4"/>
  <c r="L289" i="4"/>
  <c r="E289" i="4"/>
  <c r="M288" i="4"/>
  <c r="L288" i="4"/>
  <c r="E288" i="4"/>
  <c r="M287" i="4"/>
  <c r="L287" i="4"/>
  <c r="E287" i="4"/>
  <c r="M286" i="4"/>
  <c r="L286" i="4"/>
  <c r="E286" i="4"/>
  <c r="M285" i="4"/>
  <c r="L285" i="4"/>
  <c r="E285" i="4"/>
  <c r="F285" i="4" s="1"/>
  <c r="M284" i="4"/>
  <c r="L284" i="4"/>
  <c r="E284" i="4"/>
  <c r="M283" i="4"/>
  <c r="L283" i="4"/>
  <c r="E283" i="4"/>
  <c r="F283" i="4" s="1"/>
  <c r="M282" i="4"/>
  <c r="L282" i="4"/>
  <c r="E282" i="4"/>
  <c r="M281" i="4"/>
  <c r="L281" i="4"/>
  <c r="E281" i="4"/>
  <c r="F281" i="4" s="1"/>
  <c r="M280" i="4"/>
  <c r="L280" i="4"/>
  <c r="E280" i="4"/>
  <c r="M279" i="4"/>
  <c r="L279" i="4"/>
  <c r="E279" i="4"/>
  <c r="M278" i="4"/>
  <c r="L278" i="4"/>
  <c r="E278" i="4"/>
  <c r="M277" i="4"/>
  <c r="L277" i="4"/>
  <c r="E277" i="4"/>
  <c r="M276" i="4"/>
  <c r="L276" i="4"/>
  <c r="E276" i="4"/>
  <c r="M275" i="4"/>
  <c r="L275" i="4"/>
  <c r="E275" i="4"/>
  <c r="M274" i="4"/>
  <c r="L274" i="4"/>
  <c r="E274" i="4"/>
  <c r="M273" i="4"/>
  <c r="L273" i="4"/>
  <c r="E273" i="4"/>
  <c r="M272" i="4"/>
  <c r="L272" i="4"/>
  <c r="E272" i="4"/>
  <c r="M271" i="4"/>
  <c r="L271" i="4"/>
  <c r="E271" i="4"/>
  <c r="M299" i="4"/>
  <c r="L299" i="4"/>
  <c r="E299" i="4"/>
  <c r="M270" i="4"/>
  <c r="L270" i="4"/>
  <c r="E270" i="4"/>
  <c r="F270" i="4" s="1"/>
  <c r="M269" i="4"/>
  <c r="L269" i="4"/>
  <c r="E269" i="4"/>
  <c r="M268" i="4"/>
  <c r="L268" i="4"/>
  <c r="E268" i="4"/>
  <c r="M267" i="4"/>
  <c r="L267" i="4"/>
  <c r="E267" i="4"/>
  <c r="M266" i="4"/>
  <c r="L266" i="4"/>
  <c r="E266" i="4"/>
  <c r="M265" i="4"/>
  <c r="L265" i="4"/>
  <c r="E265" i="4"/>
  <c r="M264" i="4"/>
  <c r="L264" i="4"/>
  <c r="E264" i="4"/>
  <c r="F264" i="4" s="1"/>
  <c r="M263" i="4"/>
  <c r="L263" i="4"/>
  <c r="E263" i="4"/>
  <c r="F263" i="4" s="1"/>
  <c r="M262" i="4"/>
  <c r="L262" i="4"/>
  <c r="E262" i="4"/>
  <c r="M261" i="4"/>
  <c r="L261" i="4"/>
  <c r="E261" i="4"/>
  <c r="M260" i="4"/>
  <c r="L260" i="4"/>
  <c r="E260" i="4"/>
  <c r="M259" i="4"/>
  <c r="L259" i="4"/>
  <c r="E259" i="4"/>
  <c r="M258" i="4"/>
  <c r="L258" i="4"/>
  <c r="E258" i="4"/>
  <c r="M257" i="4"/>
  <c r="L257" i="4"/>
  <c r="E257" i="4"/>
  <c r="M256" i="4"/>
  <c r="L256" i="4"/>
  <c r="E256" i="4"/>
  <c r="F256" i="4" s="1"/>
  <c r="M255" i="4"/>
  <c r="L255" i="4"/>
  <c r="E255" i="4"/>
  <c r="M254" i="4"/>
  <c r="L254" i="4"/>
  <c r="E254" i="4"/>
  <c r="M253" i="4"/>
  <c r="L253" i="4"/>
  <c r="E253" i="4"/>
  <c r="M252" i="4"/>
  <c r="L252" i="4"/>
  <c r="E252" i="4"/>
  <c r="M251" i="4"/>
  <c r="L251" i="4"/>
  <c r="E251" i="4"/>
  <c r="M250" i="4"/>
  <c r="L250" i="4"/>
  <c r="E250" i="4"/>
  <c r="M249" i="4"/>
  <c r="L249" i="4"/>
  <c r="E249" i="4"/>
  <c r="M248" i="4"/>
  <c r="L248" i="4"/>
  <c r="E248" i="4"/>
  <c r="M247" i="4"/>
  <c r="L247" i="4"/>
  <c r="E247" i="4"/>
  <c r="M246" i="4"/>
  <c r="L246" i="4"/>
  <c r="E246" i="4"/>
  <c r="M245" i="4"/>
  <c r="L245" i="4"/>
  <c r="E245" i="4"/>
  <c r="M244" i="4"/>
  <c r="L244" i="4"/>
  <c r="E244" i="4"/>
  <c r="M243" i="4"/>
  <c r="L243" i="4"/>
  <c r="E243" i="4"/>
  <c r="M242" i="4"/>
  <c r="L242" i="4"/>
  <c r="E242" i="4"/>
  <c r="F242" i="4" s="1"/>
  <c r="M241" i="4"/>
  <c r="L241" i="4"/>
  <c r="E241" i="4"/>
  <c r="M240" i="4"/>
  <c r="L240" i="4"/>
  <c r="E240" i="4"/>
  <c r="M239" i="4"/>
  <c r="L239" i="4"/>
  <c r="E239" i="4"/>
  <c r="M238" i="4"/>
  <c r="L238" i="4"/>
  <c r="E238" i="4"/>
  <c r="M237" i="4"/>
  <c r="L237" i="4"/>
  <c r="E237" i="4"/>
  <c r="M235" i="4"/>
  <c r="L235" i="4"/>
  <c r="E235" i="4"/>
  <c r="M233" i="4"/>
  <c r="L233" i="4"/>
  <c r="E233" i="4"/>
  <c r="M232" i="4"/>
  <c r="L232" i="4"/>
  <c r="E232" i="4"/>
  <c r="M230" i="4"/>
  <c r="L230" i="4"/>
  <c r="E230" i="4"/>
  <c r="M228" i="4"/>
  <c r="L228" i="4"/>
  <c r="E228" i="4"/>
  <c r="M227" i="4"/>
  <c r="L227" i="4"/>
  <c r="E227" i="4"/>
  <c r="M226" i="4"/>
  <c r="L226" i="4"/>
  <c r="E226" i="4"/>
  <c r="M225" i="4"/>
  <c r="L225" i="4"/>
  <c r="E225" i="4"/>
  <c r="M224" i="4"/>
  <c r="L224" i="4"/>
  <c r="E224" i="4"/>
  <c r="M223" i="4"/>
  <c r="L223" i="4"/>
  <c r="E223" i="4"/>
  <c r="F223" i="4" s="1"/>
  <c r="M222" i="4"/>
  <c r="L222" i="4"/>
  <c r="E222" i="4"/>
  <c r="M221" i="4"/>
  <c r="L221" i="4"/>
  <c r="E221" i="4"/>
  <c r="M220" i="4"/>
  <c r="L220" i="4"/>
  <c r="E220" i="4"/>
  <c r="F220" i="4" s="1"/>
  <c r="M218" i="4"/>
  <c r="L218" i="4"/>
  <c r="E218" i="4"/>
  <c r="M219" i="4"/>
  <c r="L219" i="4"/>
  <c r="E219" i="4"/>
  <c r="M217" i="4"/>
  <c r="L217" i="4"/>
  <c r="E217" i="4"/>
  <c r="M216" i="4"/>
  <c r="L216" i="4"/>
  <c r="E216" i="4"/>
  <c r="M215" i="4"/>
  <c r="L215" i="4"/>
  <c r="E215" i="4"/>
  <c r="M214" i="4"/>
  <c r="L214" i="4"/>
  <c r="E214" i="4"/>
  <c r="M213" i="4"/>
  <c r="L213" i="4"/>
  <c r="E213" i="4"/>
  <c r="M212" i="4"/>
  <c r="L212" i="4"/>
  <c r="E212" i="4"/>
  <c r="M211" i="4"/>
  <c r="L211" i="4"/>
  <c r="E211" i="4"/>
  <c r="F211" i="4" s="1"/>
  <c r="M210" i="4"/>
  <c r="L210" i="4"/>
  <c r="E210" i="4"/>
  <c r="M209" i="4"/>
  <c r="L209" i="4"/>
  <c r="E209" i="4"/>
  <c r="M208" i="4"/>
  <c r="L208" i="4"/>
  <c r="E208" i="4"/>
  <c r="M207" i="4"/>
  <c r="L207" i="4"/>
  <c r="E207" i="4"/>
  <c r="M206" i="4"/>
  <c r="L206" i="4"/>
  <c r="E206" i="4"/>
  <c r="M205" i="4"/>
  <c r="L205" i="4"/>
  <c r="E205" i="4"/>
  <c r="M204" i="4"/>
  <c r="L204" i="4"/>
  <c r="E204" i="4"/>
  <c r="M203" i="4"/>
  <c r="L203" i="4"/>
  <c r="E203" i="4"/>
  <c r="F203" i="4" s="1"/>
  <c r="M202" i="4"/>
  <c r="L202" i="4"/>
  <c r="E202" i="4"/>
  <c r="M201" i="4"/>
  <c r="L201" i="4"/>
  <c r="E201" i="4"/>
  <c r="M199" i="4"/>
  <c r="L199" i="4"/>
  <c r="E199" i="4"/>
  <c r="M198" i="4"/>
  <c r="L198" i="4"/>
  <c r="E198" i="4"/>
  <c r="M197" i="4"/>
  <c r="L197" i="4"/>
  <c r="E197" i="4"/>
  <c r="M196" i="4"/>
  <c r="L196" i="4"/>
  <c r="E196" i="4"/>
  <c r="M195" i="4"/>
  <c r="L195" i="4"/>
  <c r="E195" i="4"/>
  <c r="F195" i="4" s="1"/>
  <c r="M200" i="4"/>
  <c r="L200" i="4"/>
  <c r="E200" i="4"/>
  <c r="M194" i="4"/>
  <c r="L194" i="4"/>
  <c r="E194" i="4"/>
  <c r="M193" i="4"/>
  <c r="L193" i="4"/>
  <c r="E193" i="4"/>
  <c r="F193" i="4" s="1"/>
  <c r="M192" i="4"/>
  <c r="L192" i="4"/>
  <c r="E192" i="4"/>
  <c r="M191" i="4"/>
  <c r="L191" i="4"/>
  <c r="E191" i="4"/>
  <c r="M190" i="4"/>
  <c r="L190" i="4"/>
  <c r="E190" i="4"/>
  <c r="M189" i="4"/>
  <c r="L189" i="4"/>
  <c r="E189" i="4"/>
  <c r="M188" i="4"/>
  <c r="L188" i="4"/>
  <c r="E188" i="4"/>
  <c r="M187" i="4"/>
  <c r="L187" i="4"/>
  <c r="E187" i="4"/>
  <c r="M186" i="4"/>
  <c r="L186" i="4"/>
  <c r="E186" i="4"/>
  <c r="M185" i="4"/>
  <c r="L185" i="4"/>
  <c r="E185" i="4"/>
  <c r="M184" i="4"/>
  <c r="L184" i="4"/>
  <c r="E184" i="4"/>
  <c r="M183" i="4"/>
  <c r="L183" i="4"/>
  <c r="E183" i="4"/>
  <c r="M182" i="4"/>
  <c r="L182" i="4"/>
  <c r="F182" i="4"/>
  <c r="E182" i="4"/>
  <c r="M181" i="4"/>
  <c r="L181" i="4"/>
  <c r="E181" i="4"/>
  <c r="M370" i="4"/>
  <c r="L370" i="4"/>
  <c r="E370" i="4"/>
  <c r="M180" i="4"/>
  <c r="L180" i="4"/>
  <c r="E180" i="4"/>
  <c r="M179" i="4"/>
  <c r="L179" i="4"/>
  <c r="E179" i="4"/>
  <c r="M178" i="4"/>
  <c r="L178" i="4"/>
  <c r="E178" i="4"/>
  <c r="M236" i="4"/>
  <c r="L236" i="4"/>
  <c r="E236" i="4"/>
  <c r="M234" i="4"/>
  <c r="L234" i="4"/>
  <c r="E234" i="4"/>
  <c r="M301" i="4"/>
  <c r="L301" i="4"/>
  <c r="E301" i="4"/>
  <c r="M231" i="4"/>
  <c r="L231" i="4"/>
  <c r="E231" i="4"/>
  <c r="M229" i="4"/>
  <c r="L229" i="4"/>
  <c r="E229" i="4"/>
  <c r="M177" i="4"/>
  <c r="L177" i="4"/>
  <c r="E177" i="4"/>
  <c r="M176" i="4"/>
  <c r="L176" i="4"/>
  <c r="E176" i="4"/>
  <c r="M175" i="4"/>
  <c r="L175" i="4"/>
  <c r="E175" i="4"/>
  <c r="M174" i="4"/>
  <c r="L174" i="4"/>
  <c r="E174" i="4"/>
  <c r="M173" i="4"/>
  <c r="L173" i="4"/>
  <c r="E173" i="4"/>
  <c r="M172" i="4"/>
  <c r="L172" i="4"/>
  <c r="E172" i="4"/>
  <c r="M171" i="4"/>
  <c r="L171" i="4"/>
  <c r="E171" i="4"/>
  <c r="M170" i="4"/>
  <c r="L170" i="4"/>
  <c r="E170" i="4"/>
  <c r="M169" i="4"/>
  <c r="L169" i="4"/>
  <c r="E169" i="4"/>
  <c r="M168" i="4"/>
  <c r="L168" i="4"/>
  <c r="E168" i="4"/>
  <c r="M167" i="4"/>
  <c r="L167" i="4"/>
  <c r="F167" i="4"/>
  <c r="E167" i="4"/>
  <c r="M166" i="4"/>
  <c r="L166" i="4"/>
  <c r="E166" i="4"/>
  <c r="M165" i="4"/>
  <c r="L165" i="4"/>
  <c r="E165" i="4"/>
  <c r="M164" i="4"/>
  <c r="L164" i="4"/>
  <c r="E164" i="4"/>
  <c r="F164" i="4" s="1"/>
  <c r="M163" i="4"/>
  <c r="L163" i="4"/>
  <c r="E163" i="4"/>
  <c r="M162" i="4"/>
  <c r="L162" i="4"/>
  <c r="E162" i="4"/>
  <c r="M161" i="4"/>
  <c r="L161" i="4"/>
  <c r="E161" i="4"/>
  <c r="M160" i="4"/>
  <c r="L160" i="4"/>
  <c r="E160" i="4"/>
  <c r="M159" i="4"/>
  <c r="L159" i="4"/>
  <c r="E159" i="4"/>
  <c r="M158" i="4"/>
  <c r="L158" i="4"/>
  <c r="E158" i="4"/>
  <c r="M157" i="4"/>
  <c r="L157" i="4"/>
  <c r="E157" i="4"/>
  <c r="M156" i="4"/>
  <c r="L156" i="4"/>
  <c r="E156" i="4"/>
  <c r="F156" i="4" s="1"/>
  <c r="M155" i="4"/>
  <c r="L155" i="4"/>
  <c r="E155" i="4"/>
  <c r="M154" i="4"/>
  <c r="L154" i="4"/>
  <c r="E154" i="4"/>
  <c r="M153" i="4"/>
  <c r="L153" i="4"/>
  <c r="E153" i="4"/>
  <c r="F153" i="4" s="1"/>
  <c r="M152" i="4"/>
  <c r="L152" i="4"/>
  <c r="E152" i="4"/>
  <c r="M151" i="4"/>
  <c r="L151" i="4"/>
  <c r="E151" i="4"/>
  <c r="M150" i="4"/>
  <c r="L150" i="4"/>
  <c r="E150" i="4"/>
  <c r="M149" i="4"/>
  <c r="L149" i="4"/>
  <c r="E149" i="4"/>
  <c r="M148" i="4"/>
  <c r="L148" i="4"/>
  <c r="E148" i="4"/>
  <c r="F148" i="4" s="1"/>
  <c r="M147" i="4"/>
  <c r="L147" i="4"/>
  <c r="E147" i="4"/>
  <c r="M146" i="4"/>
  <c r="L146" i="4"/>
  <c r="E146" i="4"/>
  <c r="M145" i="4"/>
  <c r="L145" i="4"/>
  <c r="E145" i="4"/>
  <c r="M144" i="4"/>
  <c r="L144" i="4"/>
  <c r="E144" i="4"/>
  <c r="M143" i="4"/>
  <c r="L143" i="4"/>
  <c r="E143" i="4"/>
  <c r="M142" i="4"/>
  <c r="L142" i="4"/>
  <c r="E142" i="4"/>
  <c r="M141" i="4"/>
  <c r="L141" i="4"/>
  <c r="E141" i="4"/>
  <c r="M140" i="4"/>
  <c r="L140" i="4"/>
  <c r="E140" i="4"/>
  <c r="F140" i="4" s="1"/>
  <c r="M139" i="4"/>
  <c r="L139" i="4"/>
  <c r="E139" i="4"/>
  <c r="M138" i="4"/>
  <c r="L138" i="4"/>
  <c r="E138" i="4"/>
  <c r="M137" i="4"/>
  <c r="L137" i="4"/>
  <c r="E137" i="4"/>
  <c r="M136" i="4"/>
  <c r="L136" i="4"/>
  <c r="E136" i="4"/>
  <c r="M135" i="4"/>
  <c r="L135" i="4"/>
  <c r="E135" i="4"/>
  <c r="M134" i="4"/>
  <c r="L134" i="4"/>
  <c r="E134" i="4"/>
  <c r="M133" i="4"/>
  <c r="L133" i="4"/>
  <c r="E133" i="4"/>
  <c r="M132" i="4"/>
  <c r="L132" i="4"/>
  <c r="E132" i="4"/>
  <c r="M131" i="4"/>
  <c r="L131" i="4"/>
  <c r="E131" i="4"/>
  <c r="M130" i="4"/>
  <c r="L130" i="4"/>
  <c r="E130" i="4"/>
  <c r="M129" i="4"/>
  <c r="L129" i="4"/>
  <c r="E129" i="4"/>
  <c r="M128" i="4"/>
  <c r="L128" i="4"/>
  <c r="E128" i="4"/>
  <c r="M127" i="4"/>
  <c r="L127" i="4"/>
  <c r="E127" i="4"/>
  <c r="M126" i="4"/>
  <c r="L126" i="4"/>
  <c r="E126" i="4"/>
  <c r="F126" i="4" s="1"/>
  <c r="M125" i="4"/>
  <c r="L125" i="4"/>
  <c r="E125" i="4"/>
  <c r="M124" i="4"/>
  <c r="L124" i="4"/>
  <c r="E124" i="4"/>
  <c r="M123" i="4"/>
  <c r="L123" i="4"/>
  <c r="E123" i="4"/>
  <c r="M122" i="4"/>
  <c r="L122" i="4"/>
  <c r="E122" i="4"/>
  <c r="M121" i="4"/>
  <c r="L121" i="4"/>
  <c r="E121" i="4"/>
  <c r="M120" i="4"/>
  <c r="L120" i="4"/>
  <c r="E120" i="4"/>
  <c r="M119" i="4"/>
  <c r="L119" i="4"/>
  <c r="E119" i="4"/>
  <c r="M118" i="4"/>
  <c r="L118" i="4"/>
  <c r="E118" i="4"/>
  <c r="F118" i="4" s="1"/>
  <c r="M117" i="4"/>
  <c r="L117" i="4"/>
  <c r="E117" i="4"/>
  <c r="M116" i="4"/>
  <c r="L116" i="4"/>
  <c r="E116" i="4"/>
  <c r="M115" i="4"/>
  <c r="L115" i="4"/>
  <c r="E115" i="4"/>
  <c r="M114" i="4"/>
  <c r="L114" i="4"/>
  <c r="E114" i="4"/>
  <c r="F114" i="4" s="1"/>
  <c r="M113" i="4"/>
  <c r="L113" i="4"/>
  <c r="E113" i="4"/>
  <c r="M112" i="4"/>
  <c r="L112" i="4"/>
  <c r="E112" i="4"/>
  <c r="M111" i="4"/>
  <c r="L111" i="4"/>
  <c r="E111" i="4"/>
  <c r="M110" i="4"/>
  <c r="L110" i="4"/>
  <c r="E110" i="4"/>
  <c r="M109" i="4"/>
  <c r="L109" i="4"/>
  <c r="E109" i="4"/>
  <c r="M108" i="4"/>
  <c r="L108" i="4"/>
  <c r="E108" i="4"/>
  <c r="M107" i="4"/>
  <c r="L107" i="4"/>
  <c r="E107" i="4"/>
  <c r="M106" i="4"/>
  <c r="L106" i="4"/>
  <c r="E106" i="4"/>
  <c r="M105" i="4"/>
  <c r="L105" i="4"/>
  <c r="E105" i="4"/>
  <c r="M104" i="4"/>
  <c r="L104" i="4"/>
  <c r="E104" i="4"/>
  <c r="M103" i="4"/>
  <c r="L103" i="4"/>
  <c r="E103" i="4"/>
  <c r="M102" i="4"/>
  <c r="L102" i="4"/>
  <c r="E102" i="4"/>
  <c r="M101" i="4"/>
  <c r="L101" i="4"/>
  <c r="E101" i="4"/>
  <c r="M100" i="4"/>
  <c r="L100" i="4"/>
  <c r="E100" i="4"/>
  <c r="M99" i="4"/>
  <c r="L99" i="4"/>
  <c r="E99" i="4"/>
  <c r="M98" i="4"/>
  <c r="L98" i="4"/>
  <c r="E98" i="4"/>
  <c r="M97" i="4"/>
  <c r="L97" i="4"/>
  <c r="F97" i="4"/>
  <c r="E97" i="4"/>
  <c r="M96" i="4"/>
  <c r="L96" i="4"/>
  <c r="E96" i="4"/>
  <c r="M95" i="4"/>
  <c r="L95" i="4"/>
  <c r="E95" i="4"/>
  <c r="M94" i="4"/>
  <c r="L94" i="4"/>
  <c r="E94" i="4"/>
  <c r="M93" i="4"/>
  <c r="L93" i="4"/>
  <c r="E93" i="4"/>
  <c r="M92" i="4"/>
  <c r="L92" i="4"/>
  <c r="E92" i="4"/>
  <c r="F92" i="4" s="1"/>
  <c r="M91" i="4"/>
  <c r="L91" i="4"/>
  <c r="E91" i="4"/>
  <c r="M90" i="4"/>
  <c r="L90" i="4"/>
  <c r="E90" i="4"/>
  <c r="M89" i="4"/>
  <c r="L89" i="4"/>
  <c r="E89" i="4"/>
  <c r="M88" i="4"/>
  <c r="L88" i="4"/>
  <c r="E88" i="4"/>
  <c r="M87" i="4"/>
  <c r="L87" i="4"/>
  <c r="E87" i="4"/>
  <c r="M86" i="4"/>
  <c r="L86" i="4"/>
  <c r="E86" i="4"/>
  <c r="M85" i="4"/>
  <c r="L85" i="4"/>
  <c r="E85" i="4"/>
  <c r="M84" i="4"/>
  <c r="L84" i="4"/>
  <c r="E84" i="4"/>
  <c r="M83" i="4"/>
  <c r="L83" i="4"/>
  <c r="E83" i="4"/>
  <c r="M82" i="4"/>
  <c r="L82" i="4"/>
  <c r="E82" i="4"/>
  <c r="M81" i="4"/>
  <c r="L81" i="4"/>
  <c r="E81" i="4"/>
  <c r="M80" i="4"/>
  <c r="L80" i="4"/>
  <c r="E80" i="4"/>
  <c r="M79" i="4"/>
  <c r="L79" i="4"/>
  <c r="E79" i="4"/>
  <c r="M78" i="4"/>
  <c r="L78" i="4"/>
  <c r="E78" i="4"/>
  <c r="F78" i="4" s="1"/>
  <c r="M77" i="4"/>
  <c r="L77" i="4"/>
  <c r="E77" i="4"/>
  <c r="F77" i="4" s="1"/>
  <c r="M76" i="4"/>
  <c r="L76" i="4"/>
  <c r="E76" i="4"/>
  <c r="M75" i="4"/>
  <c r="L75" i="4"/>
  <c r="E75" i="4"/>
  <c r="M74" i="4"/>
  <c r="L74" i="4"/>
  <c r="E74" i="4"/>
  <c r="M73" i="4"/>
  <c r="L73" i="4"/>
  <c r="E73" i="4"/>
  <c r="M72" i="4"/>
  <c r="L72" i="4"/>
  <c r="E72" i="4"/>
  <c r="M71" i="4"/>
  <c r="L71" i="4"/>
  <c r="E71" i="4"/>
  <c r="M70" i="4"/>
  <c r="L70" i="4"/>
  <c r="E70" i="4"/>
  <c r="M69" i="4"/>
  <c r="L69" i="4"/>
  <c r="F69" i="4"/>
  <c r="E69" i="4"/>
  <c r="M68" i="4"/>
  <c r="L68" i="4"/>
  <c r="E68" i="4"/>
  <c r="M67" i="4"/>
  <c r="L67" i="4"/>
  <c r="E67" i="4"/>
  <c r="M66" i="4"/>
  <c r="L66" i="4"/>
  <c r="E66" i="4"/>
  <c r="F66" i="4" s="1"/>
  <c r="M65" i="4"/>
  <c r="L65" i="4"/>
  <c r="E65" i="4"/>
  <c r="M64" i="4"/>
  <c r="L64" i="4"/>
  <c r="E64" i="4"/>
  <c r="M61" i="4"/>
  <c r="L61" i="4"/>
  <c r="E61" i="4"/>
  <c r="M60" i="4"/>
  <c r="L60" i="4"/>
  <c r="E60" i="4"/>
  <c r="M59" i="4"/>
  <c r="L59" i="4"/>
  <c r="E59" i="4"/>
  <c r="M58" i="4"/>
  <c r="L58" i="4"/>
  <c r="E58" i="4"/>
  <c r="M56" i="4"/>
  <c r="L56" i="4"/>
  <c r="E56" i="4"/>
  <c r="M55" i="4"/>
  <c r="L55" i="4"/>
  <c r="E55" i="4"/>
  <c r="M54" i="4"/>
  <c r="L54" i="4"/>
  <c r="E54" i="4"/>
  <c r="M53" i="4"/>
  <c r="L53" i="4"/>
  <c r="E53" i="4"/>
  <c r="M51" i="4"/>
  <c r="L51" i="4"/>
  <c r="E51" i="4"/>
  <c r="M50" i="4"/>
  <c r="L50" i="4"/>
  <c r="E50" i="4"/>
  <c r="F50" i="4" s="1"/>
  <c r="M49" i="4"/>
  <c r="L49" i="4"/>
  <c r="E49" i="4"/>
  <c r="F49" i="4" s="1"/>
  <c r="M48" i="4"/>
  <c r="L48" i="4"/>
  <c r="E48" i="4"/>
  <c r="M47" i="4"/>
  <c r="L47" i="4"/>
  <c r="E47" i="4"/>
  <c r="M46" i="4"/>
  <c r="L46" i="4"/>
  <c r="E46" i="4"/>
  <c r="M45" i="4"/>
  <c r="L45" i="4"/>
  <c r="E45" i="4"/>
  <c r="F45" i="4" s="1"/>
  <c r="M44" i="4"/>
  <c r="L44" i="4"/>
  <c r="E44" i="4"/>
  <c r="M43" i="4"/>
  <c r="L43" i="4"/>
  <c r="E43" i="4"/>
  <c r="F43" i="4" s="1"/>
  <c r="M41" i="4"/>
  <c r="L41" i="4"/>
  <c r="E41" i="4"/>
  <c r="M40" i="4"/>
  <c r="L40" i="4"/>
  <c r="E40" i="4"/>
  <c r="M39" i="4"/>
  <c r="L39" i="4"/>
  <c r="E39" i="4"/>
  <c r="M38" i="4"/>
  <c r="L38" i="4"/>
  <c r="E38" i="4"/>
  <c r="M37" i="4"/>
  <c r="L37" i="4"/>
  <c r="E37" i="4"/>
  <c r="M36" i="4"/>
  <c r="L36" i="4"/>
  <c r="E36" i="4"/>
  <c r="M35" i="4"/>
  <c r="L35" i="4"/>
  <c r="E35" i="4"/>
  <c r="M34" i="4"/>
  <c r="L34" i="4"/>
  <c r="E34" i="4"/>
  <c r="M33" i="4"/>
  <c r="L33" i="4"/>
  <c r="E33" i="4"/>
  <c r="F33" i="4" s="1"/>
  <c r="M32" i="4"/>
  <c r="L32" i="4"/>
  <c r="E32" i="4"/>
  <c r="F32" i="4" s="1"/>
  <c r="M31" i="4"/>
  <c r="L31" i="4"/>
  <c r="E31" i="4"/>
  <c r="F31" i="4" s="1"/>
  <c r="M30" i="4"/>
  <c r="L30" i="4"/>
  <c r="E30" i="4"/>
  <c r="M28" i="4"/>
  <c r="L28" i="4"/>
  <c r="E28" i="4"/>
  <c r="M27" i="4"/>
  <c r="L27" i="4"/>
  <c r="E27" i="4"/>
  <c r="M26" i="4"/>
  <c r="L26" i="4"/>
  <c r="E26" i="4"/>
  <c r="M25" i="4"/>
  <c r="L25" i="4"/>
  <c r="E25" i="4"/>
  <c r="M24" i="4"/>
  <c r="L24" i="4"/>
  <c r="E24" i="4"/>
  <c r="F24" i="4" s="1"/>
  <c r="M23" i="4"/>
  <c r="L23" i="4"/>
  <c r="E23" i="4"/>
  <c r="F23" i="4" s="1"/>
  <c r="M22" i="4"/>
  <c r="L22" i="4"/>
  <c r="E22" i="4"/>
  <c r="M21" i="4"/>
  <c r="L21" i="4"/>
  <c r="E21" i="4"/>
  <c r="M20" i="4"/>
  <c r="L20" i="4"/>
  <c r="E20" i="4"/>
  <c r="M19" i="4"/>
  <c r="L19" i="4"/>
  <c r="E19" i="4"/>
  <c r="M18" i="4"/>
  <c r="L18" i="4"/>
  <c r="E18" i="4"/>
  <c r="M17" i="4"/>
  <c r="L17" i="4"/>
  <c r="E17" i="4"/>
  <c r="M16" i="4"/>
  <c r="L16" i="4"/>
  <c r="E16" i="4"/>
  <c r="M15" i="4"/>
  <c r="L15" i="4"/>
  <c r="E15" i="4"/>
  <c r="M14" i="4"/>
  <c r="L14" i="4"/>
  <c r="E14" i="4"/>
  <c r="M13" i="4"/>
  <c r="L13" i="4"/>
  <c r="E13" i="4"/>
  <c r="M12" i="4"/>
  <c r="L12" i="4"/>
  <c r="E12" i="4"/>
  <c r="M11" i="4"/>
  <c r="L11" i="4"/>
  <c r="E11" i="4"/>
  <c r="F11" i="4" s="1"/>
  <c r="M10" i="4"/>
  <c r="L10" i="4"/>
  <c r="E10" i="4"/>
  <c r="M9" i="4"/>
  <c r="L9" i="4"/>
  <c r="E9" i="4"/>
  <c r="F9" i="4" s="1"/>
  <c r="M8" i="4"/>
  <c r="L8" i="4"/>
  <c r="E8" i="4"/>
  <c r="M7" i="4"/>
  <c r="L7" i="4"/>
  <c r="E7" i="4"/>
  <c r="F7" i="4" s="1"/>
  <c r="M6" i="4"/>
  <c r="L6" i="4"/>
  <c r="E6" i="4"/>
  <c r="M5" i="4"/>
  <c r="L5" i="4"/>
  <c r="E5" i="4"/>
  <c r="M4" i="4"/>
  <c r="L4" i="4"/>
  <c r="E4" i="4"/>
  <c r="M3" i="4"/>
  <c r="L3" i="4"/>
  <c r="E3" i="4"/>
  <c r="M2" i="4"/>
  <c r="L2" i="4"/>
  <c r="E2" i="4"/>
  <c r="E355" i="2"/>
  <c r="F355" i="2" s="1"/>
  <c r="L355" i="2"/>
  <c r="M355" i="2"/>
  <c r="F231" i="4" l="1"/>
  <c r="F248" i="4"/>
  <c r="F420" i="4"/>
  <c r="F272" i="4"/>
  <c r="F247" i="4"/>
  <c r="F12" i="4"/>
  <c r="F34" i="4"/>
  <c r="F294" i="4"/>
  <c r="F386" i="4"/>
  <c r="F366" i="4"/>
  <c r="F4" i="4"/>
  <c r="F212" i="4"/>
  <c r="F120" i="4"/>
  <c r="F227" i="4"/>
  <c r="F329" i="4"/>
  <c r="F10" i="4"/>
  <c r="F160" i="4"/>
  <c r="F8" i="4"/>
  <c r="F60" i="4"/>
  <c r="F168" i="4"/>
  <c r="F299" i="4"/>
  <c r="F340" i="4"/>
  <c r="F399" i="4"/>
  <c r="F15" i="4"/>
  <c r="F216" i="4"/>
  <c r="F288" i="4"/>
  <c r="F407" i="4"/>
  <c r="F330" i="4"/>
  <c r="F119" i="4"/>
  <c r="F135" i="4"/>
  <c r="F149" i="4"/>
  <c r="F159" i="4"/>
  <c r="F13" i="4"/>
  <c r="F271" i="4"/>
  <c r="F286" i="4"/>
  <c r="F287" i="4"/>
  <c r="F313" i="4"/>
  <c r="F338" i="4"/>
  <c r="F345" i="4"/>
  <c r="F382" i="4"/>
  <c r="F403" i="4"/>
  <c r="F353" i="4"/>
  <c r="F204" i="4"/>
  <c r="F224" i="4"/>
  <c r="F240" i="4"/>
  <c r="F243" i="4"/>
  <c r="F274" i="4"/>
  <c r="F93" i="4"/>
  <c r="F137" i="4"/>
  <c r="F175" i="4"/>
  <c r="F176" i="4"/>
  <c r="F213" i="4"/>
  <c r="F218" i="4"/>
  <c r="F305" i="4"/>
  <c r="F311" i="4"/>
  <c r="F325" i="4"/>
  <c r="F335" i="4"/>
  <c r="F343" i="4"/>
  <c r="F347" i="4"/>
  <c r="F348" i="4"/>
  <c r="F355" i="4"/>
  <c r="F3" i="4"/>
  <c r="F6" i="4"/>
  <c r="F85" i="4"/>
  <c r="F16" i="4"/>
  <c r="F41" i="4"/>
  <c r="F192" i="4"/>
  <c r="F221" i="4"/>
  <c r="F297" i="4"/>
  <c r="F321" i="4"/>
  <c r="F322" i="4"/>
  <c r="F376" i="4"/>
  <c r="F385" i="4"/>
  <c r="F410" i="4"/>
  <c r="F133" i="4"/>
  <c r="F138" i="4"/>
  <c r="F143" i="4"/>
  <c r="F144" i="4"/>
  <c r="F157" i="4"/>
  <c r="F165" i="4"/>
  <c r="F191" i="4"/>
  <c r="F239" i="4"/>
  <c r="F70" i="4"/>
  <c r="F94" i="4"/>
  <c r="F101" i="4"/>
  <c r="F109" i="4"/>
  <c r="F5" i="4"/>
  <c r="F14" i="4"/>
  <c r="F65" i="4"/>
  <c r="F95" i="4"/>
  <c r="F102" i="4"/>
  <c r="F110" i="4"/>
  <c r="F111" i="4"/>
  <c r="F121" i="4"/>
  <c r="F125" i="4"/>
  <c r="F141" i="4"/>
  <c r="F181" i="4"/>
  <c r="F390" i="4"/>
  <c r="F411" i="4"/>
  <c r="F151" i="4"/>
  <c r="F383" i="4"/>
  <c r="F127" i="4"/>
  <c r="F2" i="4"/>
  <c r="F36" i="4"/>
  <c r="F81" i="4"/>
  <c r="F190" i="4"/>
  <c r="F196" i="4"/>
  <c r="F290" i="4"/>
  <c r="F296" i="4"/>
  <c r="F384" i="4"/>
  <c r="F172" i="4"/>
  <c r="F194" i="4"/>
  <c r="F317" i="4"/>
  <c r="F278" i="4"/>
  <c r="F40" i="4"/>
  <c r="F46" i="4"/>
  <c r="F59" i="4"/>
  <c r="F80" i="4"/>
  <c r="F83" i="4"/>
  <c r="F99" i="4"/>
  <c r="F117" i="4"/>
  <c r="F123" i="4"/>
  <c r="F145" i="4"/>
  <c r="F161" i="4"/>
  <c r="F370" i="4"/>
  <c r="F189" i="4"/>
  <c r="F200" i="4"/>
  <c r="F255" i="4"/>
  <c r="F277" i="4"/>
  <c r="F339" i="4"/>
  <c r="F393" i="4"/>
  <c r="F402" i="4"/>
  <c r="F61" i="4"/>
  <c r="F173" i="4"/>
  <c r="F188" i="4"/>
  <c r="F251" i="4"/>
  <c r="F389" i="4"/>
  <c r="F391" i="4"/>
  <c r="F392" i="4"/>
  <c r="F314" i="4"/>
  <c r="F346" i="4"/>
  <c r="F351" i="4"/>
  <c r="F357" i="4"/>
  <c r="F395" i="4"/>
  <c r="F400" i="4"/>
  <c r="F406" i="4"/>
  <c r="F404" i="4"/>
  <c r="F412" i="4"/>
  <c r="F309" i="4"/>
  <c r="F418" i="4"/>
  <c r="F419" i="4"/>
  <c r="F377" i="4"/>
  <c r="F394" i="4"/>
  <c r="F107" i="4"/>
  <c r="F115" i="4"/>
  <c r="F22" i="4"/>
  <c r="F37" i="4"/>
  <c r="F48" i="4"/>
  <c r="F68" i="4"/>
  <c r="F98" i="4"/>
  <c r="F104" i="4"/>
  <c r="F112" i="4"/>
  <c r="F146" i="4"/>
  <c r="F228" i="4"/>
  <c r="F55" i="4"/>
  <c r="F74" i="4"/>
  <c r="F20" i="4"/>
  <c r="F25" i="4"/>
  <c r="F26" i="4"/>
  <c r="F27" i="4"/>
  <c r="F28" i="4"/>
  <c r="F30" i="4"/>
  <c r="F35" i="4"/>
  <c r="F47" i="4"/>
  <c r="F67" i="4"/>
  <c r="F82" i="4"/>
  <c r="F96" i="4"/>
  <c r="F106" i="4"/>
  <c r="F162" i="4"/>
  <c r="F51" i="4"/>
  <c r="F56" i="4"/>
  <c r="F71" i="4"/>
  <c r="F75" i="4"/>
  <c r="F84" i="4"/>
  <c r="F21" i="4"/>
  <c r="F19" i="4"/>
  <c r="F54" i="4"/>
  <c r="F73" i="4"/>
  <c r="F103" i="4"/>
  <c r="F18" i="4"/>
  <c r="F108" i="4"/>
  <c r="F38" i="4"/>
  <c r="F17" i="4"/>
  <c r="F39" i="4"/>
  <c r="F44" i="4"/>
  <c r="F53" i="4"/>
  <c r="F58" i="4"/>
  <c r="F64" i="4"/>
  <c r="F72" i="4"/>
  <c r="F76" i="4"/>
  <c r="F79" i="4"/>
  <c r="F100" i="4"/>
  <c r="F105" i="4"/>
  <c r="F113" i="4"/>
  <c r="F122" i="4"/>
  <c r="F131" i="4"/>
  <c r="F136" i="4"/>
  <c r="F86" i="4"/>
  <c r="F177" i="4"/>
  <c r="F214" i="4"/>
  <c r="F405" i="4"/>
  <c r="F132" i="4"/>
  <c r="F134" i="4"/>
  <c r="F142" i="4"/>
  <c r="F158" i="4"/>
  <c r="F169" i="4"/>
  <c r="F139" i="4"/>
  <c r="F183" i="4"/>
  <c r="F185" i="4"/>
  <c r="F187" i="4"/>
  <c r="F215" i="4"/>
  <c r="F258" i="4"/>
  <c r="F262" i="4"/>
  <c r="F124" i="4"/>
  <c r="F130" i="4"/>
  <c r="F152" i="4"/>
  <c r="F87" i="4"/>
  <c r="F88" i="4"/>
  <c r="F89" i="4"/>
  <c r="F90" i="4"/>
  <c r="F91" i="4"/>
  <c r="F128" i="4"/>
  <c r="F129" i="4"/>
  <c r="F150" i="4"/>
  <c r="F166" i="4"/>
  <c r="F170" i="4"/>
  <c r="F230" i="4"/>
  <c r="F154" i="4"/>
  <c r="F226" i="4"/>
  <c r="F252" i="4"/>
  <c r="F116" i="4"/>
  <c r="F174" i="4"/>
  <c r="F229" i="4"/>
  <c r="F184" i="4"/>
  <c r="F186" i="4"/>
  <c r="F245" i="4"/>
  <c r="F282" i="4"/>
  <c r="F225" i="4"/>
  <c r="F244" i="4"/>
  <c r="F257" i="4"/>
  <c r="F261" i="4"/>
  <c r="F276" i="4"/>
  <c r="F280" i="4"/>
  <c r="F238" i="4"/>
  <c r="F237" i="4"/>
  <c r="F254" i="4"/>
  <c r="F260" i="4"/>
  <c r="F197" i="4"/>
  <c r="F198" i="4"/>
  <c r="F199" i="4"/>
  <c r="F201" i="4"/>
  <c r="F202" i="4"/>
  <c r="F219" i="4"/>
  <c r="F222" i="4"/>
  <c r="F235" i="4"/>
  <c r="F241" i="4"/>
  <c r="F250" i="4"/>
  <c r="F267" i="4"/>
  <c r="F147" i="4"/>
  <c r="F155" i="4"/>
  <c r="F163" i="4"/>
  <c r="F171" i="4"/>
  <c r="F301" i="4"/>
  <c r="F205" i="4"/>
  <c r="F233" i="4"/>
  <c r="F259" i="4"/>
  <c r="F266" i="4"/>
  <c r="F279" i="4"/>
  <c r="F234" i="4"/>
  <c r="F236" i="4"/>
  <c r="F178" i="4"/>
  <c r="F179" i="4"/>
  <c r="F180" i="4"/>
  <c r="F206" i="4"/>
  <c r="F207" i="4"/>
  <c r="F208" i="4"/>
  <c r="F209" i="4"/>
  <c r="F210" i="4"/>
  <c r="F217" i="4"/>
  <c r="F232" i="4"/>
  <c r="F246" i="4"/>
  <c r="F249" i="4"/>
  <c r="F253" i="4"/>
  <c r="F265" i="4"/>
  <c r="F302" i="4"/>
  <c r="F323" i="4"/>
  <c r="F342" i="4"/>
  <c r="F352" i="4"/>
  <c r="F292" i="4"/>
  <c r="F295" i="4"/>
  <c r="F333" i="4"/>
  <c r="F316" i="4"/>
  <c r="F319" i="4"/>
  <c r="F275" i="4"/>
  <c r="F291" i="4"/>
  <c r="F328" i="4"/>
  <c r="F413" i="4"/>
  <c r="F398" i="4"/>
  <c r="F268" i="4"/>
  <c r="F269" i="4"/>
  <c r="F273" i="4"/>
  <c r="F284" i="4"/>
  <c r="F289" i="4"/>
  <c r="F315" i="4"/>
  <c r="F324" i="4"/>
  <c r="F306" i="4"/>
  <c r="F356" i="4"/>
  <c r="F336" i="4"/>
  <c r="F365" i="4"/>
  <c r="F307" i="4"/>
  <c r="F308" i="4"/>
  <c r="F341" i="4"/>
  <c r="F369" i="4"/>
  <c r="F416" i="4"/>
  <c r="F378" i="4"/>
  <c r="F380" i="4"/>
  <c r="F387" i="4"/>
  <c r="F371" i="4"/>
  <c r="F350" i="4"/>
  <c r="F415" i="4"/>
  <c r="F388" i="4"/>
  <c r="F327" i="4"/>
  <c r="F331" i="4"/>
  <c r="F332" i="4"/>
  <c r="F344" i="4"/>
  <c r="F358" i="4"/>
  <c r="F320" i="4"/>
  <c r="F326" i="4"/>
  <c r="F349" i="4"/>
  <c r="F414" i="4"/>
  <c r="F421" i="4"/>
  <c r="F372" i="4"/>
  <c r="F379" i="4"/>
  <c r="F396" i="4"/>
  <c r="F408" i="4"/>
  <c r="F409" i="4"/>
  <c r="E369" i="2" l="1"/>
  <c r="F369" i="2" s="1"/>
  <c r="L369" i="2"/>
  <c r="M369" i="2"/>
  <c r="E359" i="2"/>
  <c r="F359" i="2" s="1"/>
  <c r="L359" i="2"/>
  <c r="M359" i="2"/>
  <c r="E360" i="2"/>
  <c r="F360" i="2" s="1"/>
  <c r="L360" i="2"/>
  <c r="M360" i="2"/>
  <c r="E358" i="2"/>
  <c r="F358" i="2" s="1"/>
  <c r="L358" i="2"/>
  <c r="M358" i="2"/>
  <c r="E362" i="2"/>
  <c r="F362" i="2" s="1"/>
  <c r="L362" i="2"/>
  <c r="M362" i="2"/>
  <c r="E367" i="2"/>
  <c r="F367" i="2" s="1"/>
  <c r="L367" i="2"/>
  <c r="M367" i="2"/>
  <c r="E368" i="2"/>
  <c r="F368" i="2" s="1"/>
  <c r="L368" i="2"/>
  <c r="M368" i="2"/>
  <c r="E365" i="2"/>
  <c r="F365" i="2" s="1"/>
  <c r="L365" i="2"/>
  <c r="M365" i="2"/>
  <c r="E216" i="2"/>
  <c r="F216" i="2" s="1"/>
  <c r="E217" i="2"/>
  <c r="E218" i="2"/>
  <c r="E219" i="2"/>
  <c r="E220" i="2"/>
  <c r="F220" i="2" s="1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E211" i="2"/>
  <c r="F211" i="2" s="1"/>
  <c r="L211" i="2"/>
  <c r="M211" i="2"/>
  <c r="E212" i="2"/>
  <c r="F212" i="2" s="1"/>
  <c r="L212" i="2"/>
  <c r="M212" i="2"/>
  <c r="E213" i="2"/>
  <c r="L213" i="2"/>
  <c r="M213" i="2"/>
  <c r="E214" i="2"/>
  <c r="F214" i="2" s="1"/>
  <c r="L214" i="2"/>
  <c r="M214" i="2"/>
  <c r="E215" i="2"/>
  <c r="L215" i="2"/>
  <c r="M215" i="2"/>
  <c r="E202" i="2"/>
  <c r="F202" i="2" s="1"/>
  <c r="L202" i="2"/>
  <c r="M202" i="2"/>
  <c r="E203" i="2"/>
  <c r="L203" i="2"/>
  <c r="M203" i="2"/>
  <c r="E204" i="2"/>
  <c r="L204" i="2"/>
  <c r="M204" i="2"/>
  <c r="E205" i="2"/>
  <c r="L205" i="2"/>
  <c r="M205" i="2"/>
  <c r="E206" i="2"/>
  <c r="F206" i="2" s="1"/>
  <c r="L206" i="2"/>
  <c r="M206" i="2"/>
  <c r="E207" i="2"/>
  <c r="F207" i="2" s="1"/>
  <c r="L207" i="2"/>
  <c r="M207" i="2"/>
  <c r="E208" i="2"/>
  <c r="L208" i="2"/>
  <c r="M208" i="2"/>
  <c r="E209" i="2"/>
  <c r="F209" i="2" s="1"/>
  <c r="L209" i="2"/>
  <c r="M209" i="2"/>
  <c r="E210" i="2"/>
  <c r="F210" i="2" s="1"/>
  <c r="L210" i="2"/>
  <c r="M210" i="2"/>
  <c r="F219" i="2" l="1"/>
  <c r="F218" i="2"/>
  <c r="F217" i="2"/>
  <c r="F203" i="2"/>
  <c r="F208" i="2"/>
  <c r="F204" i="2"/>
  <c r="F215" i="2"/>
  <c r="F213" i="2"/>
  <c r="F205" i="2"/>
  <c r="E334" i="2" l="1"/>
  <c r="F334" i="2" s="1"/>
  <c r="L334" i="2"/>
  <c r="M334" i="2"/>
  <c r="E335" i="2"/>
  <c r="F335" i="2" s="1"/>
  <c r="L335" i="2"/>
  <c r="M335" i="2"/>
  <c r="E336" i="2"/>
  <c r="F336" i="2" s="1"/>
  <c r="L336" i="2"/>
  <c r="M336" i="2"/>
  <c r="E337" i="2"/>
  <c r="F337" i="2" s="1"/>
  <c r="L337" i="2"/>
  <c r="M337" i="2"/>
  <c r="E338" i="2"/>
  <c r="F338" i="2" s="1"/>
  <c r="L338" i="2"/>
  <c r="M338" i="2"/>
  <c r="E324" i="2"/>
  <c r="F324" i="2" s="1"/>
  <c r="L324" i="2"/>
  <c r="M324" i="2"/>
  <c r="E325" i="2"/>
  <c r="F325" i="2" s="1"/>
  <c r="L325" i="2"/>
  <c r="M325" i="2"/>
  <c r="E292" i="2"/>
  <c r="F292" i="2" s="1"/>
  <c r="L292" i="2"/>
  <c r="M292" i="2"/>
  <c r="E278" i="2"/>
  <c r="F278" i="2" s="1"/>
  <c r="L278" i="2"/>
  <c r="M278" i="2"/>
  <c r="E272" i="2"/>
  <c r="F272" i="2" s="1"/>
  <c r="L272" i="2"/>
  <c r="M272" i="2"/>
  <c r="E273" i="2"/>
  <c r="F273" i="2" s="1"/>
  <c r="L273" i="2"/>
  <c r="M273" i="2"/>
  <c r="E274" i="2"/>
  <c r="F274" i="2" s="1"/>
  <c r="L274" i="2"/>
  <c r="M274" i="2"/>
  <c r="E275" i="2"/>
  <c r="F275" i="2" s="1"/>
  <c r="L275" i="2"/>
  <c r="M275" i="2"/>
  <c r="E276" i="2"/>
  <c r="F276" i="2" s="1"/>
  <c r="L276" i="2"/>
  <c r="M276" i="2"/>
  <c r="E268" i="2"/>
  <c r="F268" i="2" s="1"/>
  <c r="L268" i="2"/>
  <c r="M268" i="2"/>
  <c r="E269" i="2"/>
  <c r="F269" i="2" s="1"/>
  <c r="L269" i="2"/>
  <c r="M269" i="2"/>
  <c r="E270" i="2"/>
  <c r="F270" i="2" s="1"/>
  <c r="L270" i="2"/>
  <c r="M270" i="2"/>
  <c r="E271" i="2"/>
  <c r="F271" i="2" s="1"/>
  <c r="L271" i="2"/>
  <c r="M271" i="2"/>
  <c r="E267" i="2"/>
  <c r="F267" i="2" s="1"/>
  <c r="L267" i="2"/>
  <c r="M267" i="2"/>
  <c r="E262" i="2"/>
  <c r="F262" i="2" s="1"/>
  <c r="L262" i="2"/>
  <c r="M262" i="2"/>
  <c r="E263" i="2"/>
  <c r="F263" i="2" s="1"/>
  <c r="L263" i="2"/>
  <c r="M263" i="2"/>
  <c r="E201" i="2"/>
  <c r="F201" i="2" s="1"/>
  <c r="L201" i="2"/>
  <c r="M201" i="2"/>
  <c r="L196" i="2"/>
  <c r="M196" i="2"/>
  <c r="E186" i="2"/>
  <c r="F186" i="2" s="1"/>
  <c r="L186" i="2"/>
  <c r="M186" i="2"/>
  <c r="E187" i="2"/>
  <c r="F187" i="2" s="1"/>
  <c r="L187" i="2"/>
  <c r="M187" i="2"/>
  <c r="E188" i="2"/>
  <c r="L188" i="2"/>
  <c r="M188" i="2"/>
  <c r="E189" i="2"/>
  <c r="L189" i="2"/>
  <c r="M189" i="2"/>
  <c r="E190" i="2"/>
  <c r="L190" i="2"/>
  <c r="M190" i="2"/>
  <c r="E191" i="2"/>
  <c r="F191" i="2" s="1"/>
  <c r="L191" i="2"/>
  <c r="M191" i="2"/>
  <c r="E192" i="2"/>
  <c r="L192" i="2"/>
  <c r="M192" i="2"/>
  <c r="E193" i="2"/>
  <c r="L193" i="2"/>
  <c r="M193" i="2"/>
  <c r="E194" i="2"/>
  <c r="L194" i="2"/>
  <c r="M194" i="2"/>
  <c r="E195" i="2"/>
  <c r="F195" i="2" s="1"/>
  <c r="L195" i="2"/>
  <c r="M195" i="2"/>
  <c r="E196" i="2"/>
  <c r="E170" i="2"/>
  <c r="F170" i="2" s="1"/>
  <c r="L170" i="2"/>
  <c r="M170" i="2"/>
  <c r="E171" i="2"/>
  <c r="F171" i="2" s="1"/>
  <c r="L171" i="2"/>
  <c r="M171" i="2"/>
  <c r="E169" i="2"/>
  <c r="F169" i="2" s="1"/>
  <c r="L169" i="2"/>
  <c r="M169" i="2"/>
  <c r="E167" i="2"/>
  <c r="F167" i="2" s="1"/>
  <c r="L167" i="2"/>
  <c r="M167" i="2"/>
  <c r="E168" i="2"/>
  <c r="L168" i="2"/>
  <c r="M168" i="2"/>
  <c r="E161" i="2"/>
  <c r="F161" i="2" s="1"/>
  <c r="L161" i="2"/>
  <c r="M161" i="2"/>
  <c r="E162" i="2"/>
  <c r="F162" i="2" s="1"/>
  <c r="L162" i="2"/>
  <c r="M162" i="2"/>
  <c r="E163" i="2"/>
  <c r="F163" i="2" s="1"/>
  <c r="L163" i="2"/>
  <c r="M163" i="2"/>
  <c r="E164" i="2"/>
  <c r="F164" i="2" s="1"/>
  <c r="L164" i="2"/>
  <c r="M164" i="2"/>
  <c r="E156" i="2"/>
  <c r="F156" i="2" s="1"/>
  <c r="L156" i="2"/>
  <c r="M156" i="2"/>
  <c r="E157" i="2"/>
  <c r="F157" i="2" s="1"/>
  <c r="L157" i="2"/>
  <c r="M157" i="2"/>
  <c r="E158" i="2"/>
  <c r="F158" i="2" s="1"/>
  <c r="L158" i="2"/>
  <c r="M158" i="2"/>
  <c r="E159" i="2"/>
  <c r="F159" i="2" s="1"/>
  <c r="L159" i="2"/>
  <c r="M159" i="2"/>
  <c r="E152" i="2"/>
  <c r="F152" i="2" s="1"/>
  <c r="L152" i="2"/>
  <c r="M152" i="2"/>
  <c r="L136" i="2"/>
  <c r="M136" i="2"/>
  <c r="E136" i="2"/>
  <c r="F136" i="2" s="1"/>
  <c r="L134" i="2"/>
  <c r="M134" i="2"/>
  <c r="E134" i="2"/>
  <c r="F134" i="2" s="1"/>
  <c r="L128" i="2"/>
  <c r="M128" i="2"/>
  <c r="L129" i="2"/>
  <c r="M129" i="2"/>
  <c r="L130" i="2"/>
  <c r="M130" i="2"/>
  <c r="L131" i="2"/>
  <c r="M131" i="2"/>
  <c r="L132" i="2"/>
  <c r="M132" i="2"/>
  <c r="L133" i="2"/>
  <c r="M133" i="2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L123" i="2"/>
  <c r="M123" i="2"/>
  <c r="L124" i="2"/>
  <c r="M124" i="2"/>
  <c r="L125" i="2"/>
  <c r="M125" i="2"/>
  <c r="L126" i="2"/>
  <c r="M126" i="2"/>
  <c r="L127" i="2"/>
  <c r="M127" i="2"/>
  <c r="E123" i="2"/>
  <c r="F123" i="2" s="1"/>
  <c r="E124" i="2"/>
  <c r="F124" i="2" s="1"/>
  <c r="E125" i="2"/>
  <c r="F125" i="2" s="1"/>
  <c r="E126" i="2"/>
  <c r="F126" i="2" s="1"/>
  <c r="E127" i="2"/>
  <c r="F127" i="2" s="1"/>
  <c r="L117" i="2"/>
  <c r="M117" i="2"/>
  <c r="L118" i="2"/>
  <c r="M118" i="2"/>
  <c r="L119" i="2"/>
  <c r="M119" i="2"/>
  <c r="E117" i="2"/>
  <c r="F117" i="2" s="1"/>
  <c r="E118" i="2"/>
  <c r="E119" i="2"/>
  <c r="F119" i="2" s="1"/>
  <c r="F193" i="2" l="1"/>
  <c r="F192" i="2"/>
  <c r="F196" i="2"/>
  <c r="F194" i="2"/>
  <c r="F189" i="2"/>
  <c r="F188" i="2"/>
  <c r="F190" i="2"/>
  <c r="F168" i="2"/>
  <c r="F118" i="2"/>
  <c r="E357" i="2" l="1"/>
  <c r="F357" i="2" s="1"/>
  <c r="L357" i="2"/>
  <c r="M364" i="2"/>
  <c r="L364" i="2"/>
  <c r="M363" i="2"/>
  <c r="L363" i="2"/>
  <c r="E363" i="2"/>
  <c r="M361" i="2"/>
  <c r="L361" i="2"/>
  <c r="E361" i="2"/>
  <c r="L47" i="2"/>
  <c r="M47" i="2"/>
  <c r="E47" i="2"/>
  <c r="F47" i="2" s="1"/>
  <c r="F363" i="2" l="1"/>
  <c r="F361" i="2"/>
  <c r="L44" i="2" l="1"/>
  <c r="M44" i="2"/>
  <c r="L45" i="2"/>
  <c r="M45" i="2"/>
  <c r="L46" i="2"/>
  <c r="M46" i="2"/>
  <c r="L49" i="2"/>
  <c r="M49" i="2"/>
  <c r="E44" i="2"/>
  <c r="E45" i="2"/>
  <c r="F45" i="2" s="1"/>
  <c r="E46" i="2"/>
  <c r="F46" i="2" s="1"/>
  <c r="E49" i="2"/>
  <c r="F49" i="2" s="1"/>
  <c r="L41" i="2"/>
  <c r="M41" i="2"/>
  <c r="E41" i="2"/>
  <c r="F41" i="2" s="1"/>
  <c r="E35" i="2"/>
  <c r="L35" i="2"/>
  <c r="M35" i="2"/>
  <c r="F44" i="2" l="1"/>
  <c r="F35" i="2"/>
  <c r="L24" i="2"/>
  <c r="M24" i="2"/>
  <c r="E24" i="2"/>
  <c r="F24" i="2" s="1"/>
  <c r="L265" i="2" l="1"/>
  <c r="M265" i="2"/>
  <c r="L175" i="2" l="1"/>
  <c r="M175" i="2"/>
  <c r="E175" i="2"/>
  <c r="E265" i="2"/>
  <c r="L42" i="2"/>
  <c r="M42" i="2"/>
  <c r="E42" i="2"/>
  <c r="F42" i="2" s="1"/>
  <c r="F175" i="2" l="1"/>
  <c r="F265" i="2"/>
  <c r="L322" i="2"/>
  <c r="M322" i="2"/>
  <c r="E322" i="2"/>
  <c r="F322" i="2" s="1"/>
  <c r="L349" i="2"/>
  <c r="M349" i="2"/>
  <c r="E349" i="2"/>
  <c r="F349" i="2" s="1"/>
  <c r="L173" i="2"/>
  <c r="M173" i="2"/>
  <c r="L147" i="2"/>
  <c r="M147" i="2"/>
  <c r="L342" i="2"/>
  <c r="M342" i="2"/>
  <c r="L307" i="2"/>
  <c r="M307" i="2"/>
  <c r="L239" i="2"/>
  <c r="M239" i="2"/>
  <c r="L388" i="2"/>
  <c r="M388" i="2"/>
  <c r="L148" i="2"/>
  <c r="M148" i="2"/>
  <c r="L343" i="2"/>
  <c r="M343" i="2"/>
  <c r="L308" i="2"/>
  <c r="M308" i="2"/>
  <c r="L101" i="2"/>
  <c r="M101" i="2"/>
  <c r="L180" i="2"/>
  <c r="M180" i="2"/>
  <c r="L344" i="2"/>
  <c r="M344" i="2"/>
  <c r="L20" i="2"/>
  <c r="M20" i="2"/>
  <c r="L102" i="2"/>
  <c r="M102" i="2"/>
  <c r="L240" i="2"/>
  <c r="M240" i="2"/>
  <c r="L345" i="2"/>
  <c r="M345" i="2"/>
  <c r="L21" i="2"/>
  <c r="M21" i="2"/>
  <c r="L149" i="2"/>
  <c r="M149" i="2"/>
  <c r="L103" i="2"/>
  <c r="M103" i="2"/>
  <c r="L309" i="2"/>
  <c r="M309" i="2"/>
  <c r="L241" i="2"/>
  <c r="M241" i="2"/>
  <c r="L181" i="2"/>
  <c r="M181" i="2"/>
  <c r="L389" i="2"/>
  <c r="M389" i="2"/>
  <c r="L22" i="2"/>
  <c r="M22" i="2"/>
  <c r="L150" i="2"/>
  <c r="M150" i="2"/>
  <c r="L104" i="2"/>
  <c r="M104" i="2"/>
  <c r="L310" i="2"/>
  <c r="M310" i="2"/>
  <c r="L242" i="2"/>
  <c r="M242" i="2"/>
  <c r="L23" i="2"/>
  <c r="M23" i="2"/>
  <c r="L390" i="2"/>
  <c r="M390" i="2"/>
  <c r="L151" i="2"/>
  <c r="M151" i="2"/>
  <c r="L391" i="2"/>
  <c r="M391" i="2"/>
  <c r="L346" i="2"/>
  <c r="M346" i="2"/>
  <c r="L311" i="2"/>
  <c r="M311" i="2"/>
  <c r="L243" i="2"/>
  <c r="M243" i="2"/>
  <c r="L347" i="2"/>
  <c r="M347" i="2"/>
  <c r="L312" i="2"/>
  <c r="M312" i="2"/>
  <c r="L153" i="2"/>
  <c r="M153" i="2"/>
  <c r="L348" i="2"/>
  <c r="M348" i="2"/>
  <c r="L313" i="2"/>
  <c r="M313" i="2"/>
  <c r="L105" i="2"/>
  <c r="M105" i="2"/>
  <c r="L244" i="2"/>
  <c r="M244" i="2"/>
  <c r="L182" i="2"/>
  <c r="M182" i="2"/>
  <c r="L25" i="2"/>
  <c r="M25" i="2"/>
  <c r="L106" i="2"/>
  <c r="M106" i="2"/>
  <c r="L392" i="2"/>
  <c r="M392" i="2"/>
  <c r="L245" i="2"/>
  <c r="M245" i="2"/>
  <c r="L183" i="2"/>
  <c r="M183" i="2"/>
  <c r="L26" i="2"/>
  <c r="M26" i="2"/>
  <c r="L154" i="2"/>
  <c r="M154" i="2"/>
  <c r="L107" i="2"/>
  <c r="M107" i="2"/>
  <c r="L314" i="2"/>
  <c r="M314" i="2"/>
  <c r="L246" i="2"/>
  <c r="M246" i="2"/>
  <c r="L184" i="2"/>
  <c r="M184" i="2"/>
  <c r="L27" i="2"/>
  <c r="M27" i="2"/>
  <c r="L155" i="2"/>
  <c r="M155" i="2"/>
  <c r="L108" i="2"/>
  <c r="M108" i="2"/>
  <c r="L350" i="2"/>
  <c r="M350" i="2"/>
  <c r="L315" i="2"/>
  <c r="M315" i="2"/>
  <c r="L247" i="2"/>
  <c r="M247" i="2"/>
  <c r="L28" i="2"/>
  <c r="M28" i="2"/>
  <c r="L351" i="2"/>
  <c r="M351" i="2"/>
  <c r="L316" i="2"/>
  <c r="M316" i="2"/>
  <c r="L248" i="2"/>
  <c r="M248" i="2"/>
  <c r="L393" i="2"/>
  <c r="M393" i="2"/>
  <c r="L352" i="2"/>
  <c r="M352" i="2"/>
  <c r="L29" i="2"/>
  <c r="M29" i="2"/>
  <c r="L109" i="2"/>
  <c r="M109" i="2"/>
  <c r="L249" i="2"/>
  <c r="M249" i="2"/>
  <c r="L353" i="2"/>
  <c r="M353" i="2"/>
  <c r="L30" i="2"/>
  <c r="M30" i="2"/>
  <c r="L110" i="2"/>
  <c r="M110" i="2"/>
  <c r="L250" i="2"/>
  <c r="M250" i="2"/>
  <c r="L185" i="2"/>
  <c r="M185" i="2"/>
  <c r="L31" i="2"/>
  <c r="M31" i="2"/>
  <c r="L111" i="2"/>
  <c r="M111" i="2"/>
  <c r="L251" i="2"/>
  <c r="M251" i="2"/>
  <c r="L32" i="2"/>
  <c r="M32" i="2"/>
  <c r="L160" i="2"/>
  <c r="M160" i="2"/>
  <c r="L112" i="2"/>
  <c r="M112" i="2"/>
  <c r="L394" i="2"/>
  <c r="M394" i="2"/>
  <c r="L317" i="2"/>
  <c r="M317" i="2"/>
  <c r="L252" i="2"/>
  <c r="M252" i="2"/>
  <c r="L33" i="2"/>
  <c r="M33" i="2"/>
  <c r="L395" i="2"/>
  <c r="M395" i="2"/>
  <c r="L318" i="2"/>
  <c r="M318" i="2"/>
  <c r="L253" i="2"/>
  <c r="M253" i="2"/>
  <c r="L34" i="2"/>
  <c r="M34" i="2"/>
  <c r="L319" i="2"/>
  <c r="M319" i="2"/>
  <c r="L36" i="2"/>
  <c r="M36" i="2"/>
  <c r="L254" i="2"/>
  <c r="M254" i="2"/>
  <c r="L354" i="2"/>
  <c r="M354" i="2"/>
  <c r="L113" i="2"/>
  <c r="M113" i="2"/>
  <c r="L255" i="2"/>
  <c r="M255" i="2"/>
  <c r="L37" i="2"/>
  <c r="M37" i="2"/>
  <c r="L114" i="2"/>
  <c r="M114" i="2"/>
  <c r="L256" i="2"/>
  <c r="M256" i="2"/>
  <c r="L38" i="2"/>
  <c r="M38" i="2"/>
  <c r="L165" i="2"/>
  <c r="M165" i="2"/>
  <c r="L115" i="2"/>
  <c r="M115" i="2"/>
  <c r="L257" i="2"/>
  <c r="M257" i="2"/>
  <c r="L39" i="2"/>
  <c r="M39" i="2"/>
  <c r="L166" i="2"/>
  <c r="M166" i="2"/>
  <c r="L116" i="2"/>
  <c r="M116" i="2"/>
  <c r="L320" i="2"/>
  <c r="M320" i="2"/>
  <c r="L258" i="2"/>
  <c r="M258" i="2"/>
  <c r="L40" i="2"/>
  <c r="M40" i="2"/>
  <c r="L321" i="2"/>
  <c r="M321" i="2"/>
  <c r="L259" i="2"/>
  <c r="M259" i="2"/>
  <c r="L43" i="2"/>
  <c r="M43" i="2"/>
  <c r="L396" i="2"/>
  <c r="M396" i="2"/>
  <c r="L356" i="2"/>
  <c r="M356" i="2"/>
  <c r="L260" i="2"/>
  <c r="M260" i="2"/>
  <c r="L120" i="2"/>
  <c r="M120" i="2"/>
  <c r="L261" i="2"/>
  <c r="M261" i="2"/>
  <c r="L176" i="2"/>
  <c r="M176" i="2"/>
  <c r="L121" i="2"/>
  <c r="M121" i="2"/>
  <c r="L122" i="2"/>
  <c r="M122" i="2"/>
  <c r="L264" i="2"/>
  <c r="M264" i="2"/>
  <c r="L48" i="2"/>
  <c r="M48" i="2"/>
  <c r="L50" i="2"/>
  <c r="M50" i="2"/>
  <c r="L51" i="2"/>
  <c r="M51" i="2"/>
  <c r="L199" i="2"/>
  <c r="M199" i="2"/>
  <c r="L52" i="2"/>
  <c r="M52" i="2"/>
  <c r="L53" i="2"/>
  <c r="M53" i="2"/>
  <c r="L54" i="2"/>
  <c r="M54" i="2"/>
  <c r="L55" i="2"/>
  <c r="M55" i="2"/>
  <c r="L56" i="2"/>
  <c r="M56" i="2"/>
  <c r="L200" i="2"/>
  <c r="M200" i="2"/>
  <c r="L57" i="2"/>
  <c r="M57" i="2"/>
  <c r="L135" i="2"/>
  <c r="M135" i="2"/>
  <c r="L266" i="2"/>
  <c r="M266" i="2"/>
  <c r="L58" i="2"/>
  <c r="M58" i="2"/>
  <c r="L397" i="2"/>
  <c r="M397" i="2"/>
  <c r="L323" i="2"/>
  <c r="M323" i="2"/>
  <c r="L277" i="2"/>
  <c r="M277" i="2"/>
  <c r="L59" i="2"/>
  <c r="M59" i="2"/>
  <c r="L398" i="2"/>
  <c r="M398" i="2"/>
  <c r="L326" i="2"/>
  <c r="M326" i="2"/>
  <c r="L279" i="2"/>
  <c r="M279" i="2"/>
  <c r="L60" i="2"/>
  <c r="M60" i="2"/>
  <c r="L399" i="2"/>
  <c r="M399" i="2"/>
  <c r="L327" i="2"/>
  <c r="M327" i="2"/>
  <c r="L280" i="2"/>
  <c r="M280" i="2"/>
  <c r="L61" i="2"/>
  <c r="M61" i="2"/>
  <c r="L400" i="2"/>
  <c r="M400" i="2"/>
  <c r="L328" i="2"/>
  <c r="M328" i="2"/>
  <c r="L281" i="2"/>
  <c r="M281" i="2"/>
  <c r="L174" i="2"/>
  <c r="M174" i="2"/>
  <c r="L329" i="2"/>
  <c r="M329" i="2"/>
  <c r="L62" i="2"/>
  <c r="M62" i="2"/>
  <c r="L63" i="2"/>
  <c r="M63" i="2"/>
  <c r="L401" i="2"/>
  <c r="M401" i="2"/>
  <c r="L330" i="2"/>
  <c r="M330" i="2"/>
  <c r="L282" i="2"/>
  <c r="M282" i="2"/>
  <c r="L64" i="2"/>
  <c r="M64" i="2"/>
  <c r="L402" i="2"/>
  <c r="M402" i="2"/>
  <c r="L283" i="2"/>
  <c r="M283" i="2"/>
  <c r="L65" i="2"/>
  <c r="M65" i="2"/>
  <c r="L403" i="2"/>
  <c r="M403" i="2"/>
  <c r="L404" i="2"/>
  <c r="M404" i="2"/>
  <c r="L331" i="2"/>
  <c r="M331" i="2"/>
  <c r="L284" i="2"/>
  <c r="M284" i="2"/>
  <c r="L66" i="2"/>
  <c r="M66" i="2"/>
  <c r="L332" i="2"/>
  <c r="M332" i="2"/>
  <c r="L285" i="2"/>
  <c r="M285" i="2"/>
  <c r="L67" i="2"/>
  <c r="M67" i="2"/>
  <c r="L286" i="2"/>
  <c r="M286" i="2"/>
  <c r="L68" i="2"/>
  <c r="M68" i="2"/>
  <c r="L197" i="2"/>
  <c r="M197" i="2"/>
  <c r="L287" i="2"/>
  <c r="M287" i="2"/>
  <c r="L198" i="2"/>
  <c r="M198" i="2"/>
  <c r="L288" i="2"/>
  <c r="M288" i="2"/>
  <c r="L69" i="2"/>
  <c r="M69" i="2"/>
  <c r="L333" i="2"/>
  <c r="M333" i="2"/>
  <c r="L289" i="2"/>
  <c r="M289" i="2"/>
  <c r="L70" i="2"/>
  <c r="M70" i="2"/>
  <c r="L71" i="2"/>
  <c r="M71" i="2"/>
  <c r="L72" i="2"/>
  <c r="M72" i="2"/>
  <c r="L73" i="2"/>
  <c r="M73" i="2"/>
  <c r="L290" i="2"/>
  <c r="M290" i="2"/>
  <c r="L74" i="2"/>
  <c r="M74" i="2"/>
  <c r="L405" i="2"/>
  <c r="M405" i="2"/>
  <c r="L291" i="2"/>
  <c r="M291" i="2"/>
  <c r="L75" i="2"/>
  <c r="M75" i="2"/>
  <c r="L76" i="2"/>
  <c r="M76" i="2"/>
  <c r="L77" i="2"/>
  <c r="M77" i="2"/>
  <c r="L406" i="2"/>
  <c r="M406" i="2"/>
  <c r="L78" i="2"/>
  <c r="M78" i="2"/>
  <c r="L407" i="2"/>
  <c r="M407" i="2"/>
  <c r="L293" i="2"/>
  <c r="M293" i="2"/>
  <c r="L79" i="2"/>
  <c r="M79" i="2"/>
  <c r="L408" i="2"/>
  <c r="M408" i="2"/>
  <c r="L80" i="2"/>
  <c r="M80" i="2"/>
  <c r="L409" i="2"/>
  <c r="M409" i="2"/>
  <c r="L81" i="2"/>
  <c r="M81" i="2"/>
  <c r="L410" i="2"/>
  <c r="M410" i="2"/>
  <c r="L82" i="2"/>
  <c r="M82" i="2"/>
  <c r="L294" i="2"/>
  <c r="M294" i="2"/>
  <c r="E173" i="2"/>
  <c r="F173" i="2" s="1"/>
  <c r="E147" i="2"/>
  <c r="F147" i="2" s="1"/>
  <c r="E342" i="2"/>
  <c r="F342" i="2" s="1"/>
  <c r="E307" i="2"/>
  <c r="F307" i="2" s="1"/>
  <c r="E239" i="2"/>
  <c r="F239" i="2" s="1"/>
  <c r="E388" i="2"/>
  <c r="F388" i="2" s="1"/>
  <c r="E148" i="2"/>
  <c r="F148" i="2" s="1"/>
  <c r="E343" i="2"/>
  <c r="F343" i="2" s="1"/>
  <c r="E308" i="2"/>
  <c r="F308" i="2" s="1"/>
  <c r="E101" i="2"/>
  <c r="F101" i="2" s="1"/>
  <c r="E180" i="2"/>
  <c r="F180" i="2" s="1"/>
  <c r="E344" i="2"/>
  <c r="F344" i="2" s="1"/>
  <c r="E20" i="2"/>
  <c r="F20" i="2" s="1"/>
  <c r="E102" i="2"/>
  <c r="F102" i="2" s="1"/>
  <c r="E240" i="2"/>
  <c r="F240" i="2" s="1"/>
  <c r="E345" i="2"/>
  <c r="F345" i="2" s="1"/>
  <c r="E21" i="2"/>
  <c r="F21" i="2" s="1"/>
  <c r="E149" i="2"/>
  <c r="F149" i="2" s="1"/>
  <c r="E103" i="2"/>
  <c r="F103" i="2" s="1"/>
  <c r="E309" i="2"/>
  <c r="E241" i="2"/>
  <c r="E181" i="2"/>
  <c r="E389" i="2"/>
  <c r="E22" i="2"/>
  <c r="E150" i="2"/>
  <c r="E104" i="2"/>
  <c r="E310" i="2"/>
  <c r="E242" i="2"/>
  <c r="E23" i="2"/>
  <c r="E390" i="2"/>
  <c r="E151" i="2"/>
  <c r="E391" i="2"/>
  <c r="E346" i="2"/>
  <c r="E311" i="2"/>
  <c r="E243" i="2"/>
  <c r="E347" i="2"/>
  <c r="E312" i="2"/>
  <c r="E153" i="2"/>
  <c r="E348" i="2"/>
  <c r="E313" i="2"/>
  <c r="E105" i="2"/>
  <c r="E244" i="2"/>
  <c r="E182" i="2"/>
  <c r="E25" i="2"/>
  <c r="E106" i="2"/>
  <c r="E392" i="2"/>
  <c r="E245" i="2"/>
  <c r="E183" i="2"/>
  <c r="E26" i="2"/>
  <c r="E154" i="2"/>
  <c r="E107" i="2"/>
  <c r="E314" i="2"/>
  <c r="E246" i="2"/>
  <c r="E184" i="2"/>
  <c r="E27" i="2"/>
  <c r="E155" i="2"/>
  <c r="E108" i="2"/>
  <c r="E350" i="2"/>
  <c r="E315" i="2"/>
  <c r="E247" i="2"/>
  <c r="E28" i="2"/>
  <c r="E351" i="2"/>
  <c r="E316" i="2"/>
  <c r="E248" i="2"/>
  <c r="E393" i="2"/>
  <c r="E352" i="2"/>
  <c r="E29" i="2"/>
  <c r="E109" i="2"/>
  <c r="E249" i="2"/>
  <c r="E353" i="2"/>
  <c r="E30" i="2"/>
  <c r="E110" i="2"/>
  <c r="E250" i="2"/>
  <c r="E185" i="2"/>
  <c r="E31" i="2"/>
  <c r="E111" i="2"/>
  <c r="E251" i="2"/>
  <c r="E32" i="2"/>
  <c r="E160" i="2"/>
  <c r="E112" i="2"/>
  <c r="E394" i="2"/>
  <c r="E317" i="2"/>
  <c r="E252" i="2"/>
  <c r="E33" i="2"/>
  <c r="E395" i="2"/>
  <c r="E318" i="2"/>
  <c r="E253" i="2"/>
  <c r="E34" i="2"/>
  <c r="E319" i="2"/>
  <c r="E36" i="2"/>
  <c r="E254" i="2"/>
  <c r="E354" i="2"/>
  <c r="E113" i="2"/>
  <c r="E255" i="2"/>
  <c r="E37" i="2"/>
  <c r="E114" i="2"/>
  <c r="E256" i="2"/>
  <c r="E38" i="2"/>
  <c r="E165" i="2"/>
  <c r="E115" i="2"/>
  <c r="E257" i="2"/>
  <c r="E39" i="2"/>
  <c r="E166" i="2"/>
  <c r="E116" i="2"/>
  <c r="E320" i="2"/>
  <c r="E258" i="2"/>
  <c r="E40" i="2"/>
  <c r="E321" i="2"/>
  <c r="E259" i="2"/>
  <c r="E43" i="2"/>
  <c r="E396" i="2"/>
  <c r="E356" i="2"/>
  <c r="E260" i="2"/>
  <c r="E120" i="2"/>
  <c r="E261" i="2"/>
  <c r="E176" i="2"/>
  <c r="E121" i="2"/>
  <c r="E122" i="2"/>
  <c r="E264" i="2"/>
  <c r="E48" i="2"/>
  <c r="E50" i="2"/>
  <c r="E51" i="2"/>
  <c r="E199" i="2"/>
  <c r="E52" i="2"/>
  <c r="E53" i="2"/>
  <c r="E54" i="2"/>
  <c r="E55" i="2"/>
  <c r="E56" i="2"/>
  <c r="E200" i="2"/>
  <c r="E57" i="2"/>
  <c r="E135" i="2"/>
  <c r="E266" i="2"/>
  <c r="E58" i="2"/>
  <c r="E397" i="2"/>
  <c r="E323" i="2"/>
  <c r="E277" i="2"/>
  <c r="E59" i="2"/>
  <c r="E398" i="2"/>
  <c r="E326" i="2"/>
  <c r="E279" i="2"/>
  <c r="E60" i="2"/>
  <c r="E399" i="2"/>
  <c r="E327" i="2"/>
  <c r="E280" i="2"/>
  <c r="E61" i="2"/>
  <c r="E400" i="2"/>
  <c r="E328" i="2"/>
  <c r="E281" i="2"/>
  <c r="E174" i="2"/>
  <c r="E329" i="2"/>
  <c r="E62" i="2"/>
  <c r="E63" i="2"/>
  <c r="E401" i="2"/>
  <c r="E330" i="2"/>
  <c r="E282" i="2"/>
  <c r="E64" i="2"/>
  <c r="E402" i="2"/>
  <c r="E283" i="2"/>
  <c r="E65" i="2"/>
  <c r="E403" i="2"/>
  <c r="E404" i="2"/>
  <c r="E331" i="2"/>
  <c r="E284" i="2"/>
  <c r="E66" i="2"/>
  <c r="E332" i="2"/>
  <c r="E285" i="2"/>
  <c r="E67" i="2"/>
  <c r="E286" i="2"/>
  <c r="E68" i="2"/>
  <c r="E197" i="2"/>
  <c r="E287" i="2"/>
  <c r="E198" i="2"/>
  <c r="E288" i="2"/>
  <c r="E69" i="2"/>
  <c r="E333" i="2"/>
  <c r="E289" i="2"/>
  <c r="E70" i="2"/>
  <c r="E71" i="2"/>
  <c r="E72" i="2"/>
  <c r="E73" i="2"/>
  <c r="E290" i="2"/>
  <c r="E74" i="2"/>
  <c r="E405" i="2"/>
  <c r="E291" i="2"/>
  <c r="E75" i="2"/>
  <c r="E76" i="2"/>
  <c r="E77" i="2"/>
  <c r="E406" i="2"/>
  <c r="E78" i="2"/>
  <c r="E407" i="2"/>
  <c r="E293" i="2"/>
  <c r="E79" i="2"/>
  <c r="E408" i="2"/>
  <c r="E80" i="2"/>
  <c r="E409" i="2"/>
  <c r="E81" i="2"/>
  <c r="E410" i="2"/>
  <c r="E82" i="2"/>
  <c r="E294" i="2"/>
  <c r="L295" i="2"/>
  <c r="M295" i="2"/>
  <c r="E295" i="2"/>
  <c r="L339" i="2"/>
  <c r="M339" i="2"/>
  <c r="E339" i="2"/>
  <c r="F339" i="2" s="1"/>
  <c r="L340" i="2"/>
  <c r="M340" i="2"/>
  <c r="E340" i="2"/>
  <c r="F340" i="2" s="1"/>
  <c r="F284" i="2" l="1"/>
  <c r="F294" i="2"/>
  <c r="F405" i="2"/>
  <c r="F70" i="2"/>
  <c r="F68" i="2"/>
  <c r="F331" i="2"/>
  <c r="F330" i="2"/>
  <c r="F281" i="2"/>
  <c r="F279" i="2"/>
  <c r="F266" i="2"/>
  <c r="F174" i="2"/>
  <c r="F293" i="2"/>
  <c r="F82" i="2"/>
  <c r="F407" i="2"/>
  <c r="F289" i="2"/>
  <c r="F286" i="2"/>
  <c r="F404" i="2"/>
  <c r="F401" i="2"/>
  <c r="F328" i="2"/>
  <c r="F326" i="2"/>
  <c r="F135" i="2"/>
  <c r="F74" i="2"/>
  <c r="F403" i="2"/>
  <c r="F63" i="2"/>
  <c r="F400" i="2"/>
  <c r="F398" i="2"/>
  <c r="F197" i="2"/>
  <c r="F81" i="2"/>
  <c r="F406" i="2"/>
  <c r="F290" i="2"/>
  <c r="F69" i="2"/>
  <c r="F67" i="2"/>
  <c r="F65" i="2"/>
  <c r="F61" i="2"/>
  <c r="F59" i="2"/>
  <c r="F79" i="2"/>
  <c r="F282" i="2"/>
  <c r="F410" i="2"/>
  <c r="F78" i="2"/>
  <c r="F333" i="2"/>
  <c r="F409" i="2"/>
  <c r="F77" i="2"/>
  <c r="F73" i="2"/>
  <c r="F288" i="2"/>
  <c r="F285" i="2"/>
  <c r="F283" i="2"/>
  <c r="F62" i="2"/>
  <c r="F280" i="2"/>
  <c r="F277" i="2"/>
  <c r="F60" i="2"/>
  <c r="F76" i="2"/>
  <c r="F198" i="2"/>
  <c r="F402" i="2"/>
  <c r="F327" i="2"/>
  <c r="F291" i="2"/>
  <c r="F58" i="2"/>
  <c r="F80" i="2"/>
  <c r="F72" i="2"/>
  <c r="F332" i="2"/>
  <c r="F329" i="2"/>
  <c r="F323" i="2"/>
  <c r="F408" i="2"/>
  <c r="F75" i="2"/>
  <c r="F71" i="2"/>
  <c r="F287" i="2"/>
  <c r="F66" i="2"/>
  <c r="F64" i="2"/>
  <c r="F399" i="2"/>
  <c r="F397" i="2"/>
  <c r="F55" i="2"/>
  <c r="F261" i="2"/>
  <c r="F258" i="2"/>
  <c r="F257" i="2"/>
  <c r="F254" i="2"/>
  <c r="F318" i="2"/>
  <c r="F31" i="2"/>
  <c r="F353" i="2"/>
  <c r="F315" i="2"/>
  <c r="F184" i="2"/>
  <c r="F182" i="2"/>
  <c r="F153" i="2"/>
  <c r="F310" i="2"/>
  <c r="F181" i="2"/>
  <c r="F54" i="2"/>
  <c r="F50" i="2"/>
  <c r="F120" i="2"/>
  <c r="F396" i="2"/>
  <c r="F115" i="2"/>
  <c r="F114" i="2"/>
  <c r="F395" i="2"/>
  <c r="F112" i="2"/>
  <c r="F249" i="2"/>
  <c r="F248" i="2"/>
  <c r="F246" i="2"/>
  <c r="F183" i="2"/>
  <c r="F312" i="2"/>
  <c r="F391" i="2"/>
  <c r="F241" i="2"/>
  <c r="F48" i="2"/>
  <c r="F121" i="2"/>
  <c r="F43" i="2"/>
  <c r="F320" i="2"/>
  <c r="F37" i="2"/>
  <c r="F36" i="2"/>
  <c r="F160" i="2"/>
  <c r="F185" i="2"/>
  <c r="F316" i="2"/>
  <c r="F350" i="2"/>
  <c r="F245" i="2"/>
  <c r="F244" i="2"/>
  <c r="F151" i="2"/>
  <c r="F104" i="2"/>
  <c r="F57" i="2"/>
  <c r="F53" i="2"/>
  <c r="F176" i="2"/>
  <c r="F116" i="2"/>
  <c r="F165" i="2"/>
  <c r="F319" i="2"/>
  <c r="F33" i="2"/>
  <c r="F250" i="2"/>
  <c r="F109" i="2"/>
  <c r="F108" i="2"/>
  <c r="F314" i="2"/>
  <c r="F105" i="2"/>
  <c r="F347" i="2"/>
  <c r="F150" i="2"/>
  <c r="F309" i="2"/>
  <c r="F52" i="2"/>
  <c r="F264" i="2"/>
  <c r="F259" i="2"/>
  <c r="F38" i="2"/>
  <c r="F255" i="2"/>
  <c r="F252" i="2"/>
  <c r="F32" i="2"/>
  <c r="F29" i="2"/>
  <c r="F351" i="2"/>
  <c r="F107" i="2"/>
  <c r="F392" i="2"/>
  <c r="F243" i="2"/>
  <c r="F390" i="2"/>
  <c r="F200" i="2"/>
  <c r="F122" i="2"/>
  <c r="F321" i="2"/>
  <c r="F166" i="2"/>
  <c r="F113" i="2"/>
  <c r="F34" i="2"/>
  <c r="F251" i="2"/>
  <c r="F110" i="2"/>
  <c r="F28" i="2"/>
  <c r="F155" i="2"/>
  <c r="F106" i="2"/>
  <c r="F313" i="2"/>
  <c r="F23" i="2"/>
  <c r="F22" i="2"/>
  <c r="F253" i="2"/>
  <c r="F317" i="2"/>
  <c r="F30" i="2"/>
  <c r="F352" i="2"/>
  <c r="F27" i="2"/>
  <c r="F154" i="2"/>
  <c r="F348" i="2"/>
  <c r="F311" i="2"/>
  <c r="F389" i="2"/>
  <c r="F56" i="2"/>
  <c r="F199" i="2"/>
  <c r="F260" i="2"/>
  <c r="F39" i="2"/>
  <c r="F51" i="2"/>
  <c r="F356" i="2"/>
  <c r="F40" i="2"/>
  <c r="F256" i="2"/>
  <c r="F354" i="2"/>
  <c r="F394" i="2"/>
  <c r="F111" i="2"/>
  <c r="F393" i="2"/>
  <c r="F247" i="2"/>
  <c r="F26" i="2"/>
  <c r="F25" i="2"/>
  <c r="F346" i="2"/>
  <c r="F242" i="2"/>
  <c r="F295" i="2"/>
  <c r="L296" i="2"/>
  <c r="M296" i="2"/>
  <c r="E296" i="2"/>
  <c r="F296" i="2" s="1"/>
  <c r="L145" i="2" l="1"/>
  <c r="M145" i="2"/>
  <c r="E145" i="2"/>
  <c r="F145" i="2" s="1"/>
  <c r="L301" i="2"/>
  <c r="M301" i="2"/>
  <c r="E301" i="2"/>
  <c r="F301" i="2" s="1"/>
  <c r="L341" i="2"/>
  <c r="M341" i="2"/>
  <c r="E341" i="2"/>
  <c r="F341" i="2" s="1"/>
  <c r="M2" i="2"/>
  <c r="M3" i="2"/>
  <c r="M83" i="2"/>
  <c r="M225" i="2"/>
  <c r="M84" i="2"/>
  <c r="M4" i="2"/>
  <c r="M370" i="2"/>
  <c r="M85" i="2"/>
  <c r="M226" i="2"/>
  <c r="M137" i="2"/>
  <c r="M86" i="2"/>
  <c r="M366" i="2"/>
  <c r="M371" i="2"/>
  <c r="M372" i="2"/>
  <c r="M5" i="2"/>
  <c r="M87" i="2"/>
  <c r="M88" i="2"/>
  <c r="M373" i="2"/>
  <c r="M227" i="2"/>
  <c r="M177" i="2"/>
  <c r="M6" i="2"/>
  <c r="M374" i="2"/>
  <c r="M89" i="2"/>
  <c r="M228" i="2"/>
  <c r="M375" i="2"/>
  <c r="M138" i="2"/>
  <c r="M90" i="2"/>
  <c r="M376" i="2"/>
  <c r="M297" i="2"/>
  <c r="M7" i="2"/>
  <c r="M377" i="2"/>
  <c r="M8" i="2"/>
  <c r="M378" i="2"/>
  <c r="M91" i="2"/>
  <c r="M229" i="2"/>
  <c r="M379" i="2"/>
  <c r="M9" i="2"/>
  <c r="M92" i="2"/>
  <c r="M298" i="2"/>
  <c r="M230" i="2"/>
  <c r="M10" i="2"/>
  <c r="M139" i="2"/>
  <c r="M93" i="2"/>
  <c r="M299" i="2"/>
  <c r="M231" i="2"/>
  <c r="M140" i="2"/>
  <c r="M224" i="2"/>
  <c r="M300" i="2"/>
  <c r="M172" i="2"/>
  <c r="M380" i="2"/>
  <c r="M11" i="2"/>
  <c r="M94" i="2"/>
  <c r="M304" i="2"/>
  <c r="M232" i="2"/>
  <c r="M178" i="2"/>
  <c r="M381" i="2"/>
  <c r="M12" i="2"/>
  <c r="M382" i="2"/>
  <c r="M95" i="2"/>
  <c r="M233" i="2"/>
  <c r="M13" i="2"/>
  <c r="M141" i="2"/>
  <c r="M383" i="2"/>
  <c r="M96" i="2"/>
  <c r="M302" i="2"/>
  <c r="M234" i="2"/>
  <c r="M14" i="2"/>
  <c r="M142" i="2"/>
  <c r="M97" i="2"/>
  <c r="M303" i="2"/>
  <c r="M235" i="2"/>
  <c r="M384" i="2"/>
  <c r="M143" i="2"/>
  <c r="M305" i="2"/>
  <c r="M144" i="2"/>
  <c r="M15" i="2"/>
  <c r="M16" i="2"/>
  <c r="M98" i="2"/>
  <c r="M236" i="2"/>
  <c r="M179" i="2"/>
  <c r="M17" i="2"/>
  <c r="M385" i="2"/>
  <c r="M99" i="2"/>
  <c r="M237" i="2"/>
  <c r="M18" i="2"/>
  <c r="M386" i="2"/>
  <c r="M146" i="2"/>
  <c r="M387" i="2"/>
  <c r="M100" i="2"/>
  <c r="M306" i="2"/>
  <c r="M238" i="2"/>
  <c r="M19" i="2"/>
  <c r="M357" i="2"/>
  <c r="L304" i="2"/>
  <c r="E304" i="2"/>
  <c r="F304" i="2" s="1"/>
  <c r="L177" i="2"/>
  <c r="E177" i="2"/>
  <c r="F177" i="2" s="1"/>
  <c r="E144" i="2" l="1"/>
  <c r="L50" i="3"/>
  <c r="M50" i="3" s="1"/>
  <c r="L49" i="3"/>
  <c r="M49" i="3" s="1"/>
  <c r="L48" i="3"/>
  <c r="M48" i="3" s="1"/>
  <c r="L47" i="3"/>
  <c r="M47" i="3" s="1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  <c r="F144" i="2" l="1"/>
  <c r="E19" i="2" l="1"/>
  <c r="E2" i="2"/>
  <c r="E3" i="2"/>
  <c r="E83" i="2"/>
  <c r="E225" i="2"/>
  <c r="E84" i="2"/>
  <c r="E4" i="2"/>
  <c r="E370" i="2"/>
  <c r="E85" i="2"/>
  <c r="E226" i="2"/>
  <c r="E137" i="2"/>
  <c r="E86" i="2"/>
  <c r="E366" i="2"/>
  <c r="E371" i="2"/>
  <c r="E372" i="2"/>
  <c r="E5" i="2"/>
  <c r="E87" i="2"/>
  <c r="E88" i="2"/>
  <c r="E373" i="2"/>
  <c r="E227" i="2"/>
  <c r="E6" i="2"/>
  <c r="E374" i="2"/>
  <c r="E89" i="2"/>
  <c r="E221" i="2"/>
  <c r="E228" i="2"/>
  <c r="E375" i="2"/>
  <c r="E138" i="2"/>
  <c r="E222" i="2"/>
  <c r="E90" i="2"/>
  <c r="E376" i="2"/>
  <c r="E297" i="2"/>
  <c r="E7" i="2"/>
  <c r="E377" i="2"/>
  <c r="E8" i="2"/>
  <c r="E378" i="2"/>
  <c r="E91" i="2"/>
  <c r="E229" i="2"/>
  <c r="E379" i="2"/>
  <c r="E9" i="2"/>
  <c r="E92" i="2"/>
  <c r="E298" i="2"/>
  <c r="E230" i="2"/>
  <c r="E10" i="2"/>
  <c r="E139" i="2"/>
  <c r="E223" i="2"/>
  <c r="E93" i="2"/>
  <c r="E299" i="2"/>
  <c r="E231" i="2"/>
  <c r="E140" i="2"/>
  <c r="E224" i="2"/>
  <c r="E300" i="2"/>
  <c r="E172" i="2"/>
  <c r="E380" i="2"/>
  <c r="E11" i="2"/>
  <c r="E94" i="2"/>
  <c r="E232" i="2"/>
  <c r="E178" i="2"/>
  <c r="E381" i="2"/>
  <c r="E12" i="2"/>
  <c r="E382" i="2"/>
  <c r="E95" i="2"/>
  <c r="E233" i="2"/>
  <c r="E13" i="2"/>
  <c r="E141" i="2"/>
  <c r="E383" i="2"/>
  <c r="E96" i="2"/>
  <c r="E302" i="2"/>
  <c r="E234" i="2"/>
  <c r="E14" i="2"/>
  <c r="E142" i="2"/>
  <c r="E97" i="2"/>
  <c r="E303" i="2"/>
  <c r="E235" i="2"/>
  <c r="E384" i="2"/>
  <c r="E143" i="2"/>
  <c r="E305" i="2"/>
  <c r="E15" i="2"/>
  <c r="E16" i="2"/>
  <c r="E98" i="2"/>
  <c r="E236" i="2"/>
  <c r="E179" i="2"/>
  <c r="E17" i="2"/>
  <c r="E385" i="2"/>
  <c r="E99" i="2"/>
  <c r="E237" i="2"/>
  <c r="E18" i="2"/>
  <c r="E386" i="2"/>
  <c r="E146" i="2"/>
  <c r="E387" i="2"/>
  <c r="E100" i="2"/>
  <c r="E306" i="2"/>
  <c r="E238" i="2"/>
  <c r="A134" i="1"/>
  <c r="B134" i="1" s="1"/>
  <c r="A124" i="1"/>
  <c r="F18" i="2" l="1"/>
  <c r="F383" i="2"/>
  <c r="F306" i="2"/>
  <c r="F16" i="2"/>
  <c r="F303" i="2"/>
  <c r="F381" i="2"/>
  <c r="F300" i="2"/>
  <c r="F10" i="2"/>
  <c r="F378" i="2"/>
  <c r="F138" i="2"/>
  <c r="F373" i="2"/>
  <c r="F137" i="2"/>
  <c r="F3" i="2"/>
  <c r="F100" i="2"/>
  <c r="F97" i="2"/>
  <c r="F178" i="2"/>
  <c r="F224" i="2"/>
  <c r="F230" i="2"/>
  <c r="F8" i="2"/>
  <c r="F375" i="2"/>
  <c r="F88" i="2"/>
  <c r="F226" i="2"/>
  <c r="F387" i="2"/>
  <c r="F99" i="2"/>
  <c r="F141" i="2"/>
  <c r="F232" i="2"/>
  <c r="F140" i="2"/>
  <c r="F298" i="2"/>
  <c r="F377" i="2"/>
  <c r="F228" i="2"/>
  <c r="F87" i="2"/>
  <c r="F85" i="2"/>
  <c r="F2" i="2"/>
  <c r="F146" i="2"/>
  <c r="F385" i="2"/>
  <c r="F15" i="2"/>
  <c r="F142" i="2"/>
  <c r="F13" i="2"/>
  <c r="F94" i="2"/>
  <c r="F231" i="2"/>
  <c r="F92" i="2"/>
  <c r="F7" i="2"/>
  <c r="F221" i="2"/>
  <c r="F5" i="2"/>
  <c r="F370" i="2"/>
  <c r="F386" i="2"/>
  <c r="F17" i="2"/>
  <c r="F305" i="2"/>
  <c r="F14" i="2"/>
  <c r="F233" i="2"/>
  <c r="F11" i="2"/>
  <c r="F299" i="2"/>
  <c r="F9" i="2"/>
  <c r="F297" i="2"/>
  <c r="F89" i="2"/>
  <c r="F372" i="2"/>
  <c r="F4" i="2"/>
  <c r="F179" i="2"/>
  <c r="F143" i="2"/>
  <c r="F234" i="2"/>
  <c r="F95" i="2"/>
  <c r="F93" i="2"/>
  <c r="F379" i="2"/>
  <c r="F376" i="2"/>
  <c r="F374" i="2"/>
  <c r="F371" i="2"/>
  <c r="F84" i="2"/>
  <c r="F19" i="2"/>
  <c r="F236" i="2"/>
  <c r="F384" i="2"/>
  <c r="F302" i="2"/>
  <c r="F382" i="2"/>
  <c r="F380" i="2"/>
  <c r="F223" i="2"/>
  <c r="F229" i="2"/>
  <c r="F90" i="2"/>
  <c r="F6" i="2"/>
  <c r="F366" i="2"/>
  <c r="F225" i="2"/>
  <c r="F238" i="2"/>
  <c r="F237" i="2"/>
  <c r="F98" i="2"/>
  <c r="F235" i="2"/>
  <c r="F96" i="2"/>
  <c r="F12" i="2"/>
  <c r="F172" i="2"/>
  <c r="F139" i="2"/>
  <c r="F91" i="2"/>
  <c r="F222" i="2"/>
  <c r="F227" i="2"/>
  <c r="F86" i="2"/>
  <c r="F83" i="2"/>
  <c r="B124" i="1"/>
  <c r="A115" i="1" l="1"/>
  <c r="M3" i="1"/>
  <c r="M4" i="1"/>
  <c r="M20" i="1"/>
  <c r="M2" i="1"/>
  <c r="M9" i="1"/>
  <c r="M12" i="1"/>
  <c r="M17" i="1"/>
  <c r="L86" i="2"/>
  <c r="M21" i="1"/>
  <c r="M22" i="1"/>
  <c r="M25" i="1"/>
  <c r="L372" i="2"/>
  <c r="M27" i="1"/>
  <c r="M33" i="1"/>
  <c r="M42" i="1"/>
  <c r="M44" i="1"/>
  <c r="M45" i="1"/>
  <c r="M47" i="1"/>
  <c r="M48" i="1"/>
  <c r="M50" i="1"/>
  <c r="M51" i="1"/>
  <c r="M59" i="1"/>
  <c r="M60" i="1"/>
  <c r="M65" i="1"/>
  <c r="L299" i="2"/>
  <c r="M70" i="1"/>
  <c r="M71" i="1"/>
  <c r="L300" i="2"/>
  <c r="L380" i="2"/>
  <c r="M75" i="1"/>
  <c r="M76" i="1"/>
  <c r="M77" i="1"/>
  <c r="M78" i="1"/>
  <c r="M81" i="1"/>
  <c r="L178" i="2"/>
  <c r="L302" i="2"/>
  <c r="M95" i="1"/>
  <c r="M99" i="1"/>
  <c r="M102" i="1"/>
  <c r="M105" i="1"/>
  <c r="M107" i="1"/>
  <c r="M108" i="1"/>
  <c r="M110" i="1"/>
  <c r="M111" i="1"/>
  <c r="M112" i="1"/>
  <c r="M114" i="1"/>
  <c r="M115" i="1"/>
  <c r="M117" i="1"/>
  <c r="M119" i="1"/>
  <c r="M123" i="1"/>
  <c r="M124" i="1"/>
  <c r="M137" i="1"/>
  <c r="M139" i="1"/>
  <c r="M140" i="1"/>
  <c r="M143" i="1"/>
  <c r="M144" i="1"/>
  <c r="M157" i="1"/>
  <c r="M158" i="1"/>
  <c r="M159" i="1"/>
  <c r="M161" i="1"/>
  <c r="M165" i="1"/>
  <c r="M166" i="1"/>
  <c r="M170" i="1"/>
  <c r="M171" i="1"/>
  <c r="M173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9" i="1"/>
  <c r="M193" i="1"/>
  <c r="M195" i="1"/>
  <c r="M199" i="1"/>
  <c r="M202" i="1"/>
  <c r="M206" i="1"/>
  <c r="M208" i="1"/>
  <c r="M210" i="1"/>
  <c r="M214" i="1"/>
  <c r="M215" i="1"/>
  <c r="M216" i="1"/>
  <c r="M217" i="1"/>
  <c r="M218" i="1"/>
  <c r="M219" i="1"/>
  <c r="M220" i="1"/>
  <c r="M223" i="1"/>
  <c r="M224" i="1"/>
  <c r="M225" i="1"/>
  <c r="M226" i="1"/>
  <c r="M227" i="1"/>
  <c r="M228" i="1"/>
  <c r="M231" i="1"/>
  <c r="M232" i="1"/>
  <c r="M233" i="1"/>
  <c r="M234" i="1"/>
  <c r="M235" i="1"/>
  <c r="M238" i="1"/>
  <c r="M239" i="1"/>
  <c r="M243" i="1"/>
  <c r="M244" i="1"/>
  <c r="M245" i="1"/>
  <c r="M248" i="1"/>
  <c r="M250" i="1"/>
  <c r="M254" i="1"/>
  <c r="M257" i="1"/>
  <c r="M258" i="1"/>
  <c r="M259" i="1"/>
  <c r="M264" i="1"/>
  <c r="M265" i="1"/>
  <c r="M266" i="1"/>
  <c r="M267" i="1"/>
  <c r="M268" i="1"/>
  <c r="M269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6" i="1"/>
  <c r="M288" i="1"/>
  <c r="M293" i="1"/>
  <c r="M296" i="1"/>
  <c r="M300" i="1"/>
  <c r="M302" i="1"/>
  <c r="M304" i="1"/>
  <c r="M305" i="1"/>
  <c r="M306" i="1"/>
  <c r="M307" i="1"/>
  <c r="M308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31" i="1"/>
  <c r="M332" i="1"/>
  <c r="M333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8" i="1"/>
  <c r="M359" i="1"/>
  <c r="M361" i="1"/>
  <c r="M362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91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16" i="1"/>
  <c r="M421" i="1"/>
  <c r="M422" i="1"/>
  <c r="M423" i="1"/>
  <c r="M429" i="1"/>
  <c r="M431" i="1"/>
  <c r="M433" i="1"/>
  <c r="A110" i="1"/>
  <c r="B110" i="1" s="1"/>
  <c r="A86" i="1"/>
  <c r="B86" i="1" s="1"/>
  <c r="G22" i="3" l="1"/>
  <c r="H22" i="3"/>
  <c r="I22" i="3"/>
  <c r="C22" i="3"/>
  <c r="D22" i="3"/>
  <c r="E22" i="3"/>
  <c r="F22" i="3"/>
  <c r="E41" i="3"/>
  <c r="F41" i="3"/>
  <c r="H41" i="3"/>
  <c r="I41" i="3"/>
  <c r="C41" i="3"/>
  <c r="D41" i="3"/>
  <c r="G41" i="3"/>
  <c r="C36" i="3"/>
  <c r="I36" i="3"/>
  <c r="D36" i="3"/>
  <c r="F36" i="3"/>
  <c r="H36" i="3"/>
  <c r="E36" i="3"/>
  <c r="G36" i="3"/>
  <c r="G50" i="3"/>
  <c r="H50" i="3"/>
  <c r="D50" i="3"/>
  <c r="E50" i="3"/>
  <c r="I50" i="3"/>
  <c r="C50" i="3"/>
  <c r="F50" i="3"/>
  <c r="D31" i="3"/>
  <c r="I31" i="3"/>
  <c r="E31" i="3"/>
  <c r="F31" i="3"/>
  <c r="G31" i="3"/>
  <c r="H31" i="3"/>
  <c r="C31" i="3"/>
  <c r="I27" i="3"/>
  <c r="D27" i="3"/>
  <c r="E27" i="3"/>
  <c r="F27" i="3"/>
  <c r="G27" i="3"/>
  <c r="H27" i="3"/>
  <c r="C27" i="3"/>
  <c r="I19" i="3"/>
  <c r="C19" i="3"/>
  <c r="D19" i="3"/>
  <c r="E19" i="3"/>
  <c r="F19" i="3"/>
  <c r="G19" i="3"/>
  <c r="H19" i="3"/>
  <c r="L99" i="2"/>
  <c r="C4" i="3"/>
  <c r="I4" i="3"/>
  <c r="D4" i="3"/>
  <c r="E4" i="3"/>
  <c r="F4" i="3"/>
  <c r="G4" i="3"/>
  <c r="H4" i="3"/>
  <c r="C16" i="3"/>
  <c r="D16" i="3"/>
  <c r="E16" i="3"/>
  <c r="F16" i="3"/>
  <c r="G16" i="3"/>
  <c r="I16" i="3"/>
  <c r="H16" i="3"/>
  <c r="D47" i="3"/>
  <c r="I47" i="3"/>
  <c r="F47" i="3"/>
  <c r="G47" i="3"/>
  <c r="C47" i="3"/>
  <c r="E47" i="3"/>
  <c r="H47" i="3"/>
  <c r="G34" i="3"/>
  <c r="H34" i="3"/>
  <c r="C34" i="3"/>
  <c r="D34" i="3"/>
  <c r="E34" i="3"/>
  <c r="I34" i="3"/>
  <c r="F34" i="3"/>
  <c r="E45" i="3"/>
  <c r="F45" i="3"/>
  <c r="I45" i="3"/>
  <c r="H45" i="3"/>
  <c r="C45" i="3"/>
  <c r="D45" i="3"/>
  <c r="G45" i="3"/>
  <c r="C28" i="3"/>
  <c r="I28" i="3"/>
  <c r="D28" i="3"/>
  <c r="F28" i="3"/>
  <c r="G28" i="3"/>
  <c r="H28" i="3"/>
  <c r="E28" i="3"/>
  <c r="C32" i="3"/>
  <c r="D32" i="3"/>
  <c r="F32" i="3"/>
  <c r="G32" i="3"/>
  <c r="I32" i="3"/>
  <c r="H32" i="3"/>
  <c r="E32" i="3"/>
  <c r="E33" i="3"/>
  <c r="F33" i="3"/>
  <c r="H33" i="3"/>
  <c r="I33" i="3"/>
  <c r="C33" i="3"/>
  <c r="D33" i="3"/>
  <c r="G33" i="3"/>
  <c r="C8" i="3"/>
  <c r="D8" i="3"/>
  <c r="E8" i="3"/>
  <c r="F8" i="3"/>
  <c r="G8" i="3"/>
  <c r="I8" i="3"/>
  <c r="H8" i="3"/>
  <c r="C40" i="3"/>
  <c r="D40" i="3"/>
  <c r="F40" i="3"/>
  <c r="I40" i="3"/>
  <c r="H40" i="3"/>
  <c r="E40" i="3"/>
  <c r="G40" i="3"/>
  <c r="G42" i="3"/>
  <c r="H42" i="3"/>
  <c r="D42" i="3"/>
  <c r="E42" i="3"/>
  <c r="I42" i="3"/>
  <c r="F42" i="3"/>
  <c r="C42" i="3"/>
  <c r="C12" i="3"/>
  <c r="I12" i="3"/>
  <c r="D12" i="3"/>
  <c r="E12" i="3"/>
  <c r="F12" i="3"/>
  <c r="G12" i="3"/>
  <c r="H12" i="3"/>
  <c r="C20" i="3"/>
  <c r="I20" i="3"/>
  <c r="D20" i="3"/>
  <c r="E20" i="3"/>
  <c r="F20" i="3"/>
  <c r="G20" i="3"/>
  <c r="H20" i="3"/>
  <c r="E9" i="3"/>
  <c r="F9" i="3"/>
  <c r="G9" i="3"/>
  <c r="H9" i="3"/>
  <c r="I9" i="3"/>
  <c r="C9" i="3"/>
  <c r="D9" i="3"/>
  <c r="C15" i="3"/>
  <c r="D15" i="3"/>
  <c r="I15" i="3"/>
  <c r="E15" i="3"/>
  <c r="F15" i="3"/>
  <c r="G15" i="3"/>
  <c r="H15" i="3"/>
  <c r="D39" i="3"/>
  <c r="I39" i="3"/>
  <c r="F39" i="3"/>
  <c r="G39" i="3"/>
  <c r="H39" i="3"/>
  <c r="C39" i="3"/>
  <c r="E39" i="3"/>
  <c r="G38" i="3"/>
  <c r="H38" i="3"/>
  <c r="I38" i="3"/>
  <c r="D38" i="3"/>
  <c r="E38" i="3"/>
  <c r="F38" i="3"/>
  <c r="C38" i="3"/>
  <c r="G10" i="3"/>
  <c r="H10" i="3"/>
  <c r="C10" i="3"/>
  <c r="D10" i="3"/>
  <c r="E10" i="3"/>
  <c r="I10" i="3"/>
  <c r="F10" i="3"/>
  <c r="I11" i="3"/>
  <c r="C11" i="3"/>
  <c r="D11" i="3"/>
  <c r="E11" i="3"/>
  <c r="F11" i="3"/>
  <c r="G11" i="3"/>
  <c r="H11" i="3"/>
  <c r="I43" i="3"/>
  <c r="D43" i="3"/>
  <c r="F43" i="3"/>
  <c r="G43" i="3"/>
  <c r="C43" i="3"/>
  <c r="E43" i="3"/>
  <c r="H43" i="3"/>
  <c r="C24" i="3"/>
  <c r="D24" i="3"/>
  <c r="E24" i="3"/>
  <c r="F24" i="3"/>
  <c r="G24" i="3"/>
  <c r="I24" i="3"/>
  <c r="H24" i="3"/>
  <c r="E29" i="3"/>
  <c r="F29" i="3"/>
  <c r="I29" i="3"/>
  <c r="H29" i="3"/>
  <c r="C29" i="3"/>
  <c r="D29" i="3"/>
  <c r="G29" i="3"/>
  <c r="D2" i="3"/>
  <c r="F2" i="3"/>
  <c r="G2" i="3"/>
  <c r="I2" i="3"/>
  <c r="C2" i="3"/>
  <c r="E2" i="3"/>
  <c r="H2" i="3"/>
  <c r="G6" i="3"/>
  <c r="H6" i="3"/>
  <c r="I6" i="3"/>
  <c r="C6" i="3"/>
  <c r="D6" i="3"/>
  <c r="E6" i="3"/>
  <c r="F6" i="3"/>
  <c r="G26" i="3"/>
  <c r="H26" i="3"/>
  <c r="C26" i="3"/>
  <c r="D26" i="3"/>
  <c r="E26" i="3"/>
  <c r="I26" i="3"/>
  <c r="F26" i="3"/>
  <c r="E25" i="3"/>
  <c r="F25" i="3"/>
  <c r="G25" i="3"/>
  <c r="H25" i="3"/>
  <c r="I25" i="3"/>
  <c r="C25" i="3"/>
  <c r="D25" i="3"/>
  <c r="E17" i="3"/>
  <c r="F17" i="3"/>
  <c r="G17" i="3"/>
  <c r="H17" i="3"/>
  <c r="I17" i="3"/>
  <c r="C17" i="3"/>
  <c r="D17" i="3"/>
  <c r="C23" i="3"/>
  <c r="D23" i="3"/>
  <c r="I23" i="3"/>
  <c r="E23" i="3"/>
  <c r="F23" i="3"/>
  <c r="G23" i="3"/>
  <c r="H23" i="3"/>
  <c r="C44" i="3"/>
  <c r="I44" i="3"/>
  <c r="D44" i="3"/>
  <c r="F44" i="3"/>
  <c r="H44" i="3"/>
  <c r="E44" i="3"/>
  <c r="G44" i="3"/>
  <c r="G18" i="3"/>
  <c r="H18" i="3"/>
  <c r="C18" i="3"/>
  <c r="D18" i="3"/>
  <c r="E18" i="3"/>
  <c r="I18" i="3"/>
  <c r="F18" i="3"/>
  <c r="E21" i="3"/>
  <c r="F21" i="3"/>
  <c r="I21" i="3"/>
  <c r="G21" i="3"/>
  <c r="H21" i="3"/>
  <c r="C21" i="3"/>
  <c r="D21" i="3"/>
  <c r="G14" i="3"/>
  <c r="H14" i="3"/>
  <c r="I14" i="3"/>
  <c r="C14" i="3"/>
  <c r="D14" i="3"/>
  <c r="E14" i="3"/>
  <c r="F14" i="3"/>
  <c r="I3" i="3"/>
  <c r="C3" i="3"/>
  <c r="D3" i="3"/>
  <c r="F3" i="3"/>
  <c r="H3" i="3"/>
  <c r="E3" i="3"/>
  <c r="G3" i="3"/>
  <c r="G46" i="3"/>
  <c r="H46" i="3"/>
  <c r="I46" i="3"/>
  <c r="D46" i="3"/>
  <c r="E46" i="3"/>
  <c r="F46" i="3"/>
  <c r="C46" i="3"/>
  <c r="E49" i="3"/>
  <c r="F49" i="3"/>
  <c r="H49" i="3"/>
  <c r="I49" i="3"/>
  <c r="C49" i="3"/>
  <c r="D49" i="3"/>
  <c r="G49" i="3"/>
  <c r="G30" i="3"/>
  <c r="H30" i="3"/>
  <c r="I30" i="3"/>
  <c r="C30" i="3"/>
  <c r="D30" i="3"/>
  <c r="E30" i="3"/>
  <c r="F30" i="3"/>
  <c r="C48" i="3"/>
  <c r="D48" i="3"/>
  <c r="F48" i="3"/>
  <c r="I48" i="3"/>
  <c r="H48" i="3"/>
  <c r="E48" i="3"/>
  <c r="G48" i="3"/>
  <c r="C7" i="3"/>
  <c r="D7" i="3"/>
  <c r="I7" i="3"/>
  <c r="E7" i="3"/>
  <c r="F7" i="3"/>
  <c r="G7" i="3"/>
  <c r="H7" i="3"/>
  <c r="I35" i="3"/>
  <c r="D35" i="3"/>
  <c r="E35" i="3"/>
  <c r="F35" i="3"/>
  <c r="G35" i="3"/>
  <c r="H35" i="3"/>
  <c r="C35" i="3"/>
  <c r="E37" i="3"/>
  <c r="F37" i="3"/>
  <c r="I37" i="3"/>
  <c r="H37" i="3"/>
  <c r="C37" i="3"/>
  <c r="D37" i="3"/>
  <c r="G37" i="3"/>
  <c r="M425" i="1"/>
  <c r="M303" i="1"/>
  <c r="M256" i="1"/>
  <c r="M221" i="1"/>
  <c r="M205" i="1"/>
  <c r="M198" i="1"/>
  <c r="M192" i="1"/>
  <c r="M181" i="1"/>
  <c r="M160" i="1"/>
  <c r="M155" i="1"/>
  <c r="M151" i="1"/>
  <c r="M142" i="1"/>
  <c r="M118" i="1"/>
  <c r="L16" i="2"/>
  <c r="M104" i="1"/>
  <c r="L143" i="2"/>
  <c r="M100" i="1"/>
  <c r="L303" i="2"/>
  <c r="M90" i="1"/>
  <c r="L141" i="2"/>
  <c r="M84" i="1"/>
  <c r="L381" i="2"/>
  <c r="M73" i="1"/>
  <c r="L224" i="2"/>
  <c r="M37" i="1"/>
  <c r="L228" i="2"/>
  <c r="M31" i="1"/>
  <c r="L227" i="2"/>
  <c r="M23" i="1"/>
  <c r="L366" i="2"/>
  <c r="M8" i="1"/>
  <c r="L3" i="2"/>
  <c r="M432" i="1"/>
  <c r="M426" i="1"/>
  <c r="M412" i="1"/>
  <c r="M410" i="1"/>
  <c r="M389" i="1"/>
  <c r="M329" i="1"/>
  <c r="M290" i="1"/>
  <c r="M280" i="1"/>
  <c r="M260" i="1"/>
  <c r="M249" i="1"/>
  <c r="M241" i="1"/>
  <c r="M230" i="1"/>
  <c r="M204" i="1"/>
  <c r="M197" i="1"/>
  <c r="M191" i="1"/>
  <c r="M154" i="1"/>
  <c r="M141" i="1"/>
  <c r="M136" i="1"/>
  <c r="L238" i="2"/>
  <c r="M133" i="1"/>
  <c r="L387" i="2"/>
  <c r="M128" i="1"/>
  <c r="M94" i="1"/>
  <c r="L14" i="2"/>
  <c r="M89" i="1"/>
  <c r="L13" i="2"/>
  <c r="M79" i="1"/>
  <c r="M72" i="1"/>
  <c r="L140" i="2"/>
  <c r="M63" i="1"/>
  <c r="L230" i="2"/>
  <c r="M56" i="1"/>
  <c r="L229" i="2"/>
  <c r="M36" i="1"/>
  <c r="M30" i="1"/>
  <c r="L373" i="2"/>
  <c r="M26" i="1"/>
  <c r="L5" i="2"/>
  <c r="M24" i="1"/>
  <c r="L371" i="2"/>
  <c r="M14" i="1"/>
  <c r="L4" i="2"/>
  <c r="M5" i="1"/>
  <c r="M428" i="1"/>
  <c r="M419" i="1"/>
  <c r="M409" i="1"/>
  <c r="M360" i="1"/>
  <c r="M328" i="1"/>
  <c r="M301" i="1"/>
  <c r="M263" i="1"/>
  <c r="M255" i="1"/>
  <c r="M229" i="1"/>
  <c r="M213" i="1"/>
  <c r="M209" i="1"/>
  <c r="M203" i="1"/>
  <c r="M164" i="1"/>
  <c r="M150" i="1"/>
  <c r="M122" i="1"/>
  <c r="L179" i="2"/>
  <c r="M103" i="1"/>
  <c r="L384" i="2"/>
  <c r="M83" i="1"/>
  <c r="L232" i="2"/>
  <c r="M68" i="1"/>
  <c r="L93" i="2"/>
  <c r="M62" i="1"/>
  <c r="L298" i="2"/>
  <c r="M43" i="1"/>
  <c r="L376" i="2"/>
  <c r="M35" i="1"/>
  <c r="L89" i="2"/>
  <c r="M29" i="1"/>
  <c r="L88" i="2"/>
  <c r="M19" i="1"/>
  <c r="L137" i="2"/>
  <c r="M13" i="1"/>
  <c r="L84" i="2"/>
  <c r="M7" i="1"/>
  <c r="M427" i="1"/>
  <c r="M418" i="1"/>
  <c r="M393" i="1"/>
  <c r="M311" i="1"/>
  <c r="M292" i="1"/>
  <c r="M289" i="1"/>
  <c r="M285" i="1"/>
  <c r="M237" i="1"/>
  <c r="M188" i="1"/>
  <c r="M147" i="1"/>
  <c r="M145" i="1"/>
  <c r="M135" i="1"/>
  <c r="L306" i="2"/>
  <c r="M132" i="1"/>
  <c r="L146" i="2"/>
  <c r="M127" i="1"/>
  <c r="M116" i="1"/>
  <c r="M98" i="1"/>
  <c r="L97" i="2"/>
  <c r="M93" i="1"/>
  <c r="L234" i="2"/>
  <c r="M88" i="1"/>
  <c r="L233" i="2"/>
  <c r="M82" i="1"/>
  <c r="L94" i="2"/>
  <c r="M61" i="1"/>
  <c r="L92" i="2"/>
  <c r="M55" i="1"/>
  <c r="L91" i="2"/>
  <c r="M413" i="1"/>
  <c r="M357" i="1"/>
  <c r="M299" i="1"/>
  <c r="M262" i="1"/>
  <c r="M253" i="1"/>
  <c r="M236" i="1"/>
  <c r="M212" i="1"/>
  <c r="M207" i="1"/>
  <c r="M201" i="1"/>
  <c r="M196" i="1"/>
  <c r="M163" i="1"/>
  <c r="M153" i="1"/>
  <c r="M131" i="1"/>
  <c r="L386" i="2"/>
  <c r="M121" i="1"/>
  <c r="L236" i="2"/>
  <c r="M109" i="1"/>
  <c r="L144" i="2"/>
  <c r="M106" i="1"/>
  <c r="L305" i="2"/>
  <c r="M97" i="1"/>
  <c r="M87" i="1"/>
  <c r="L95" i="2"/>
  <c r="M74" i="1"/>
  <c r="L172" i="2"/>
  <c r="M67" i="1"/>
  <c r="M54" i="1"/>
  <c r="L378" i="2"/>
  <c r="M41" i="1"/>
  <c r="L90" i="2"/>
  <c r="M34" i="1"/>
  <c r="L374" i="2"/>
  <c r="M18" i="1"/>
  <c r="L226" i="2"/>
  <c r="M11" i="1"/>
  <c r="L225" i="2"/>
  <c r="M424" i="1"/>
  <c r="M420" i="1"/>
  <c r="M415" i="1"/>
  <c r="M411" i="1"/>
  <c r="M392" i="1"/>
  <c r="M363" i="1"/>
  <c r="M309" i="1"/>
  <c r="M295" i="1"/>
  <c r="M291" i="1"/>
  <c r="M247" i="1"/>
  <c r="M240" i="1"/>
  <c r="M172" i="1"/>
  <c r="M169" i="1"/>
  <c r="M149" i="1"/>
  <c r="M146" i="1"/>
  <c r="M134" i="1"/>
  <c r="L100" i="2"/>
  <c r="M126" i="1"/>
  <c r="L385" i="2"/>
  <c r="M120" i="1"/>
  <c r="L98" i="2"/>
  <c r="M96" i="1"/>
  <c r="L142" i="2"/>
  <c r="M80" i="1"/>
  <c r="L11" i="2"/>
  <c r="M66" i="1"/>
  <c r="L139" i="2"/>
  <c r="M53" i="1"/>
  <c r="L8" i="2"/>
  <c r="M49" i="1"/>
  <c r="L7" i="2"/>
  <c r="M40" i="1"/>
  <c r="M414" i="1"/>
  <c r="M390" i="1"/>
  <c r="M334" i="1"/>
  <c r="M298" i="1"/>
  <c r="M287" i="1"/>
  <c r="M284" i="1"/>
  <c r="M261" i="1"/>
  <c r="M252" i="1"/>
  <c r="M222" i="1"/>
  <c r="M211" i="1"/>
  <c r="M200" i="1"/>
  <c r="M194" i="1"/>
  <c r="M190" i="1"/>
  <c r="M168" i="1"/>
  <c r="M162" i="1"/>
  <c r="M156" i="1"/>
  <c r="M148" i="1"/>
  <c r="M138" i="1"/>
  <c r="L19" i="2"/>
  <c r="M130" i="1"/>
  <c r="L18" i="2"/>
  <c r="M101" i="1"/>
  <c r="L235" i="2"/>
  <c r="M92" i="1"/>
  <c r="L96" i="2"/>
  <c r="M86" i="1"/>
  <c r="L382" i="2"/>
  <c r="M69" i="1"/>
  <c r="L231" i="2"/>
  <c r="M58" i="1"/>
  <c r="L9" i="2"/>
  <c r="M52" i="1"/>
  <c r="L377" i="2"/>
  <c r="M46" i="1"/>
  <c r="L297" i="2"/>
  <c r="M39" i="1"/>
  <c r="L138" i="2"/>
  <c r="M32" i="1"/>
  <c r="L6" i="2"/>
  <c r="M16" i="1"/>
  <c r="L85" i="2"/>
  <c r="M10" i="1"/>
  <c r="L83" i="2"/>
  <c r="M6" i="1"/>
  <c r="L2" i="2"/>
  <c r="M430" i="1"/>
  <c r="M417" i="1"/>
  <c r="M330" i="1"/>
  <c r="M297" i="1"/>
  <c r="M294" i="1"/>
  <c r="M270" i="1"/>
  <c r="M251" i="1"/>
  <c r="M246" i="1"/>
  <c r="M242" i="1"/>
  <c r="M187" i="1"/>
  <c r="M167" i="1"/>
  <c r="M152" i="1"/>
  <c r="M129" i="1"/>
  <c r="L237" i="2"/>
  <c r="M125" i="1"/>
  <c r="L17" i="2"/>
  <c r="M113" i="1"/>
  <c r="L15" i="2"/>
  <c r="M91" i="1"/>
  <c r="L383" i="2"/>
  <c r="M85" i="1"/>
  <c r="L12" i="2"/>
  <c r="M64" i="1"/>
  <c r="L10" i="2"/>
  <c r="M57" i="1"/>
  <c r="L379" i="2"/>
  <c r="M38" i="1"/>
  <c r="L375" i="2"/>
  <c r="M28" i="1"/>
  <c r="L87" i="2"/>
  <c r="M15" i="1"/>
  <c r="L370" i="2"/>
  <c r="B115" i="1"/>
  <c r="A23" i="3" l="1"/>
  <c r="B23" i="3" s="1"/>
  <c r="A36" i="3"/>
  <c r="B36" i="3" s="1"/>
  <c r="A41" i="3"/>
  <c r="B41" i="3" s="1"/>
  <c r="A15" i="3"/>
  <c r="B15" i="3" s="1"/>
  <c r="A30" i="3"/>
  <c r="B30" i="3" s="1"/>
  <c r="A33" i="3"/>
  <c r="B33" i="3" s="1"/>
  <c r="A7" i="3"/>
  <c r="B7" i="3" s="1"/>
  <c r="A35" i="3"/>
  <c r="B35" i="3" s="1"/>
  <c r="A49" i="3"/>
  <c r="B49" i="3" s="1"/>
  <c r="A14" i="3"/>
  <c r="B14" i="3" s="1"/>
  <c r="A17" i="3"/>
  <c r="B17" i="3" s="1"/>
  <c r="A6" i="3"/>
  <c r="B6" i="3" s="1"/>
  <c r="A24" i="3"/>
  <c r="B24" i="3" s="1"/>
  <c r="A20" i="3"/>
  <c r="B20" i="3" s="1"/>
  <c r="A50" i="3"/>
  <c r="B50" i="3" s="1"/>
  <c r="A3" i="3"/>
  <c r="B3" i="3" s="1"/>
  <c r="A8" i="3"/>
  <c r="B8" i="3" s="1"/>
  <c r="A45" i="3"/>
  <c r="B45" i="3" s="1"/>
  <c r="E13" i="3"/>
  <c r="F13" i="3"/>
  <c r="I13" i="3"/>
  <c r="G13" i="3"/>
  <c r="H13" i="3"/>
  <c r="C13" i="3"/>
  <c r="D13" i="3"/>
  <c r="A26" i="3"/>
  <c r="B26" i="3" s="1"/>
  <c r="A38" i="3"/>
  <c r="B38" i="3" s="1"/>
  <c r="A47" i="3"/>
  <c r="B47" i="3" s="1"/>
  <c r="A4" i="3"/>
  <c r="B4" i="3" s="1"/>
  <c r="A31" i="3"/>
  <c r="B31" i="3" s="1"/>
  <c r="A37" i="3"/>
  <c r="B37" i="3" s="1"/>
  <c r="A48" i="3"/>
  <c r="B48" i="3" s="1"/>
  <c r="A46" i="3"/>
  <c r="B46" i="3" s="1"/>
  <c r="A29" i="3"/>
  <c r="B29" i="3" s="1"/>
  <c r="A10" i="3"/>
  <c r="B10" i="3" s="1"/>
  <c r="A40" i="3"/>
  <c r="B40" i="3" s="1"/>
  <c r="A32" i="3"/>
  <c r="B32" i="3" s="1"/>
  <c r="A19" i="3"/>
  <c r="B19" i="3" s="1"/>
  <c r="A27" i="3"/>
  <c r="B27" i="3" s="1"/>
  <c r="A22" i="3"/>
  <c r="B22" i="3" s="1"/>
  <c r="A21" i="3"/>
  <c r="B21" i="3" s="1"/>
  <c r="A43" i="3"/>
  <c r="B43" i="3" s="1"/>
  <c r="A9" i="3"/>
  <c r="B9" i="3" s="1"/>
  <c r="A28" i="3"/>
  <c r="B28" i="3" s="1"/>
  <c r="A34" i="3"/>
  <c r="B34" i="3" s="1"/>
  <c r="A16" i="3"/>
  <c r="B16" i="3" s="1"/>
  <c r="A44" i="3"/>
  <c r="B44" i="3" s="1"/>
  <c r="A11" i="3"/>
  <c r="B11" i="3" s="1"/>
  <c r="E5" i="3"/>
  <c r="F5" i="3"/>
  <c r="I5" i="3"/>
  <c r="G5" i="3"/>
  <c r="H5" i="3"/>
  <c r="C5" i="3"/>
  <c r="D5" i="3"/>
  <c r="A42" i="3"/>
  <c r="B42" i="3" s="1"/>
  <c r="A18" i="3"/>
  <c r="B18" i="3" s="1"/>
  <c r="A25" i="3"/>
  <c r="B25" i="3" s="1"/>
  <c r="A2" i="3"/>
  <c r="B2" i="3" s="1"/>
  <c r="A39" i="3"/>
  <c r="B39" i="3" s="1"/>
  <c r="A12" i="3"/>
  <c r="B12" i="3" s="1"/>
  <c r="A13" i="3" l="1"/>
  <c r="B13" i="3" s="1"/>
  <c r="A5" i="3"/>
  <c r="B5" i="3" s="1"/>
  <c r="A9" i="1" l="1"/>
  <c r="A10" i="1"/>
  <c r="A11" i="1"/>
  <c r="A12" i="1"/>
  <c r="A13" i="1"/>
  <c r="A14" i="1"/>
  <c r="A15" i="1"/>
  <c r="A16" i="1"/>
  <c r="A17" i="1"/>
  <c r="A18" i="1"/>
  <c r="A19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5" i="1"/>
  <c r="A126" i="1"/>
  <c r="A127" i="1"/>
  <c r="A128" i="1"/>
  <c r="A129" i="1"/>
  <c r="A130" i="1"/>
  <c r="A131" i="1"/>
  <c r="A132" i="1"/>
  <c r="A133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B230" i="1" s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B344" i="1" s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B424" i="1" s="1"/>
  <c r="A425" i="1"/>
  <c r="A426" i="1"/>
  <c r="A427" i="1"/>
  <c r="A428" i="1"/>
  <c r="A429" i="1"/>
  <c r="A430" i="1"/>
  <c r="A431" i="1"/>
  <c r="A432" i="1"/>
  <c r="A433" i="1"/>
  <c r="A5" i="1"/>
  <c r="A6" i="1"/>
  <c r="A7" i="1"/>
  <c r="A2" i="1"/>
  <c r="A3" i="1"/>
  <c r="A4" i="1"/>
  <c r="A8" i="1"/>
  <c r="B391" i="1" l="1"/>
  <c r="B8" i="1"/>
  <c r="B409" i="1"/>
  <c r="B393" i="1"/>
  <c r="B4" i="1"/>
  <c r="B431" i="1"/>
  <c r="B416" i="1"/>
  <c r="B408" i="1"/>
  <c r="B400" i="1"/>
  <c r="B392" i="1"/>
  <c r="B384" i="1"/>
  <c r="B376" i="1"/>
  <c r="B368" i="1"/>
  <c r="B360" i="1"/>
  <c r="B352" i="1"/>
  <c r="B337" i="1"/>
  <c r="B329" i="1"/>
  <c r="B321" i="1"/>
  <c r="B313" i="1"/>
  <c r="B305" i="1"/>
  <c r="B297" i="1"/>
  <c r="B289" i="1"/>
  <c r="B281" i="1"/>
  <c r="B273" i="1"/>
  <c r="B265" i="1"/>
  <c r="B257" i="1"/>
  <c r="B249" i="1"/>
  <c r="B241" i="1"/>
  <c r="B233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29" i="1"/>
  <c r="B120" i="1"/>
  <c r="B111" i="1"/>
  <c r="B89" i="1"/>
  <c r="B73" i="1"/>
  <c r="B63" i="1"/>
  <c r="B58" i="1"/>
  <c r="B49" i="1"/>
  <c r="B44" i="1"/>
  <c r="B29" i="1"/>
  <c r="B23" i="1"/>
  <c r="B15" i="1"/>
  <c r="B22" i="1"/>
  <c r="B14" i="1"/>
  <c r="B399" i="1"/>
  <c r="B304" i="1"/>
  <c r="B272" i="1"/>
  <c r="B232" i="1"/>
  <c r="B193" i="1"/>
  <c r="B153" i="1"/>
  <c r="B119" i="1"/>
  <c r="B97" i="1"/>
  <c r="B79" i="1"/>
  <c r="B62" i="1"/>
  <c r="B38" i="1"/>
  <c r="B33" i="1"/>
  <c r="B2" i="1"/>
  <c r="B429" i="1"/>
  <c r="B422" i="1"/>
  <c r="B414" i="1"/>
  <c r="B406" i="1"/>
  <c r="B398" i="1"/>
  <c r="B390" i="1"/>
  <c r="B382" i="1"/>
  <c r="B374" i="1"/>
  <c r="B366" i="1"/>
  <c r="B358" i="1"/>
  <c r="B350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7" i="1"/>
  <c r="B118" i="1"/>
  <c r="B109" i="1"/>
  <c r="B102" i="1"/>
  <c r="B96" i="1"/>
  <c r="B92" i="1"/>
  <c r="B83" i="1"/>
  <c r="B78" i="1"/>
  <c r="B72" i="1"/>
  <c r="B61" i="1"/>
  <c r="B53" i="1"/>
  <c r="B48" i="1"/>
  <c r="B42" i="1"/>
  <c r="B37" i="1"/>
  <c r="B28" i="1"/>
  <c r="B21" i="1"/>
  <c r="B13" i="1"/>
  <c r="B3" i="1"/>
  <c r="B383" i="1"/>
  <c r="B336" i="1"/>
  <c r="B296" i="1"/>
  <c r="B248" i="1"/>
  <c r="B201" i="1"/>
  <c r="B161" i="1"/>
  <c r="B128" i="1"/>
  <c r="B93" i="1"/>
  <c r="B54" i="1"/>
  <c r="B7" i="1"/>
  <c r="B421" i="1"/>
  <c r="B405" i="1"/>
  <c r="B381" i="1"/>
  <c r="B365" i="1"/>
  <c r="B349" i="1"/>
  <c r="B334" i="1"/>
  <c r="B326" i="1"/>
  <c r="B318" i="1"/>
  <c r="B310" i="1"/>
  <c r="B302" i="1"/>
  <c r="B294" i="1"/>
  <c r="B286" i="1"/>
  <c r="B278" i="1"/>
  <c r="B270" i="1"/>
  <c r="B262" i="1"/>
  <c r="B254" i="1"/>
  <c r="B246" i="1"/>
  <c r="B238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6" i="1"/>
  <c r="B117" i="1"/>
  <c r="B108" i="1"/>
  <c r="B101" i="1"/>
  <c r="B95" i="1"/>
  <c r="B88" i="1"/>
  <c r="B82" i="1"/>
  <c r="B77" i="1"/>
  <c r="B71" i="1"/>
  <c r="B66" i="1"/>
  <c r="B57" i="1"/>
  <c r="B52" i="1"/>
  <c r="B47" i="1"/>
  <c r="B32" i="1"/>
  <c r="B27" i="1"/>
  <c r="B19" i="1"/>
  <c r="B12" i="1"/>
  <c r="B423" i="1"/>
  <c r="B367" i="1"/>
  <c r="B320" i="1"/>
  <c r="B280" i="1"/>
  <c r="B240" i="1"/>
  <c r="B209" i="1"/>
  <c r="B169" i="1"/>
  <c r="B137" i="1"/>
  <c r="B103" i="1"/>
  <c r="B84" i="1"/>
  <c r="B67" i="1"/>
  <c r="B43" i="1"/>
  <c r="B428" i="1"/>
  <c r="B413" i="1"/>
  <c r="B397" i="1"/>
  <c r="B389" i="1"/>
  <c r="B373" i="1"/>
  <c r="B357" i="1"/>
  <c r="B342" i="1"/>
  <c r="B6" i="1"/>
  <c r="B427" i="1"/>
  <c r="B420" i="1"/>
  <c r="B412" i="1"/>
  <c r="B404" i="1"/>
  <c r="B396" i="1"/>
  <c r="B388" i="1"/>
  <c r="B380" i="1"/>
  <c r="B372" i="1"/>
  <c r="B364" i="1"/>
  <c r="B356" i="1"/>
  <c r="B348" i="1"/>
  <c r="B341" i="1"/>
  <c r="B333" i="1"/>
  <c r="B325" i="1"/>
  <c r="B317" i="1"/>
  <c r="B309" i="1"/>
  <c r="B301" i="1"/>
  <c r="B293" i="1"/>
  <c r="B285" i="1"/>
  <c r="B277" i="1"/>
  <c r="B269" i="1"/>
  <c r="B261" i="1"/>
  <c r="B253" i="1"/>
  <c r="B245" i="1"/>
  <c r="B237" i="1"/>
  <c r="B222" i="1"/>
  <c r="B214" i="1"/>
  <c r="B206" i="1"/>
  <c r="B198" i="1"/>
  <c r="B190" i="1"/>
  <c r="B182" i="1"/>
  <c r="B174" i="1"/>
  <c r="B166" i="1"/>
  <c r="B158" i="1"/>
  <c r="B150" i="1"/>
  <c r="B142" i="1"/>
  <c r="B133" i="1"/>
  <c r="B125" i="1"/>
  <c r="B116" i="1"/>
  <c r="B107" i="1"/>
  <c r="B87" i="1"/>
  <c r="B76" i="1"/>
  <c r="B70" i="1"/>
  <c r="B65" i="1"/>
  <c r="B60" i="1"/>
  <c r="B56" i="1"/>
  <c r="B51" i="1"/>
  <c r="B41" i="1"/>
  <c r="B36" i="1"/>
  <c r="B26" i="1"/>
  <c r="B11" i="1"/>
  <c r="B407" i="1"/>
  <c r="B351" i="1"/>
  <c r="B312" i="1"/>
  <c r="B264" i="1"/>
  <c r="B225" i="1"/>
  <c r="B185" i="1"/>
  <c r="B5" i="1"/>
  <c r="B419" i="1"/>
  <c r="B403" i="1"/>
  <c r="B387" i="1"/>
  <c r="B363" i="1"/>
  <c r="B347" i="1"/>
  <c r="B332" i="1"/>
  <c r="B316" i="1"/>
  <c r="B300" i="1"/>
  <c r="B284" i="1"/>
  <c r="B276" i="1"/>
  <c r="B260" i="1"/>
  <c r="B252" i="1"/>
  <c r="B244" i="1"/>
  <c r="B236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2" i="1"/>
  <c r="B123" i="1"/>
  <c r="B114" i="1"/>
  <c r="B106" i="1"/>
  <c r="B100" i="1"/>
  <c r="B91" i="1"/>
  <c r="B75" i="1"/>
  <c r="B69" i="1"/>
  <c r="B64" i="1"/>
  <c r="B46" i="1"/>
  <c r="B40" i="1"/>
  <c r="B31" i="1"/>
  <c r="B25" i="1"/>
  <c r="B18" i="1"/>
  <c r="B10" i="1"/>
  <c r="B415" i="1"/>
  <c r="B359" i="1"/>
  <c r="B328" i="1"/>
  <c r="B288" i="1"/>
  <c r="B256" i="1"/>
  <c r="B217" i="1"/>
  <c r="B177" i="1"/>
  <c r="B145" i="1"/>
  <c r="B426" i="1"/>
  <c r="B411" i="1"/>
  <c r="B395" i="1"/>
  <c r="B379" i="1"/>
  <c r="B371" i="1"/>
  <c r="B355" i="1"/>
  <c r="B340" i="1"/>
  <c r="B324" i="1"/>
  <c r="B308" i="1"/>
  <c r="B292" i="1"/>
  <c r="B268" i="1"/>
  <c r="B433" i="1"/>
  <c r="B425" i="1"/>
  <c r="B418" i="1"/>
  <c r="B410" i="1"/>
  <c r="B402" i="1"/>
  <c r="B394" i="1"/>
  <c r="B386" i="1"/>
  <c r="B378" i="1"/>
  <c r="B370" i="1"/>
  <c r="B362" i="1"/>
  <c r="B354" i="1"/>
  <c r="B346" i="1"/>
  <c r="B339" i="1"/>
  <c r="B331" i="1"/>
  <c r="B323" i="1"/>
  <c r="B315" i="1"/>
  <c r="B307" i="1"/>
  <c r="B299" i="1"/>
  <c r="B291" i="1"/>
  <c r="B283" i="1"/>
  <c r="B275" i="1"/>
  <c r="B267" i="1"/>
  <c r="B259" i="1"/>
  <c r="B251" i="1"/>
  <c r="B243" i="1"/>
  <c r="B235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1" i="1"/>
  <c r="B122" i="1"/>
  <c r="B113" i="1"/>
  <c r="B105" i="1"/>
  <c r="B99" i="1"/>
  <c r="B94" i="1"/>
  <c r="B81" i="1"/>
  <c r="B74" i="1"/>
  <c r="B59" i="1"/>
  <c r="B45" i="1"/>
  <c r="B35" i="1"/>
  <c r="B30" i="1"/>
  <c r="B24" i="1"/>
  <c r="B17" i="1"/>
  <c r="B9" i="1"/>
  <c r="B430" i="1"/>
  <c r="B375" i="1"/>
  <c r="B432" i="1"/>
  <c r="B417" i="1"/>
  <c r="B401" i="1"/>
  <c r="B385" i="1"/>
  <c r="B377" i="1"/>
  <c r="B369" i="1"/>
  <c r="B361" i="1"/>
  <c r="B353" i="1"/>
  <c r="B345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7" i="1"/>
  <c r="B219" i="1"/>
  <c r="B211" i="1"/>
  <c r="B203" i="1"/>
  <c r="B195" i="1"/>
  <c r="B187" i="1"/>
  <c r="B179" i="1"/>
  <c r="B171" i="1"/>
  <c r="B163" i="1"/>
  <c r="B155" i="1"/>
  <c r="B147" i="1"/>
  <c r="B139" i="1"/>
  <c r="B130" i="1"/>
  <c r="B121" i="1"/>
  <c r="B112" i="1"/>
  <c r="B104" i="1"/>
  <c r="B98" i="1"/>
  <c r="B90" i="1"/>
  <c r="B85" i="1"/>
  <c r="B80" i="1"/>
  <c r="B68" i="1"/>
  <c r="B55" i="1"/>
  <c r="B50" i="1"/>
  <c r="B39" i="1"/>
  <c r="B34" i="1"/>
  <c r="B16" i="1"/>
  <c r="E364" i="2" l="1"/>
  <c r="F364" i="2" l="1"/>
  <c r="K44" i="6" l="1"/>
  <c r="J44" i="6"/>
  <c r="I44" i="6"/>
  <c r="H44" i="6"/>
  <c r="G288" i="6"/>
  <c r="G44" i="6"/>
  <c r="I84" i="6"/>
  <c r="I6" i="6"/>
  <c r="J215" i="6"/>
  <c r="K340" i="6"/>
  <c r="I58" i="6"/>
  <c r="I146" i="6"/>
  <c r="J266" i="6"/>
  <c r="K361" i="6"/>
  <c r="K173" i="6"/>
  <c r="K56" i="6"/>
  <c r="G120" i="6"/>
  <c r="H192" i="6"/>
  <c r="K309" i="6"/>
  <c r="J71" i="6"/>
  <c r="H314" i="6"/>
  <c r="J123" i="6"/>
  <c r="K259" i="6"/>
  <c r="I100" i="6"/>
  <c r="K55" i="6"/>
  <c r="H189" i="6"/>
  <c r="K37" i="6"/>
  <c r="G150" i="6"/>
  <c r="K246" i="6"/>
  <c r="G355" i="6"/>
  <c r="K8" i="6"/>
  <c r="K129" i="6"/>
  <c r="K201" i="6"/>
  <c r="H326" i="6"/>
  <c r="H120" i="6"/>
  <c r="G55" i="6"/>
  <c r="J353" i="6"/>
  <c r="K192" i="6"/>
  <c r="I237" i="6"/>
  <c r="I123" i="6"/>
  <c r="G128" i="6"/>
  <c r="K6" i="6"/>
  <c r="H279" i="6"/>
  <c r="I5" i="6"/>
  <c r="G169" i="6"/>
  <c r="H108" i="6"/>
  <c r="G264" i="6"/>
  <c r="G35" i="6"/>
  <c r="I337" i="6"/>
  <c r="H88" i="6"/>
  <c r="J121" i="6"/>
  <c r="H220" i="6"/>
  <c r="K344" i="6"/>
  <c r="I127" i="6"/>
  <c r="H10" i="6"/>
  <c r="G99" i="6"/>
  <c r="I118" i="6"/>
  <c r="I178" i="6"/>
  <c r="K245" i="6"/>
  <c r="J10" i="6"/>
  <c r="K29" i="6"/>
  <c r="J20" i="6"/>
  <c r="H56" i="6"/>
  <c r="I112" i="6"/>
  <c r="K256" i="6"/>
  <c r="G52" i="6"/>
  <c r="J52" i="6"/>
  <c r="K304" i="6"/>
  <c r="H59" i="6"/>
  <c r="I134" i="6"/>
  <c r="J27" i="6"/>
  <c r="I171" i="6"/>
  <c r="G327" i="6"/>
  <c r="G367" i="6"/>
  <c r="G156" i="6"/>
  <c r="H71" i="6"/>
  <c r="H137" i="6"/>
  <c r="G192" i="6"/>
  <c r="H260" i="6"/>
  <c r="H288" i="6"/>
  <c r="J108" i="6"/>
  <c r="I38" i="6"/>
  <c r="K231" i="6"/>
  <c r="K356" i="6"/>
  <c r="G66" i="6"/>
  <c r="H162" i="6"/>
  <c r="I274" i="6"/>
  <c r="J47" i="6"/>
  <c r="J197" i="6"/>
  <c r="I64" i="6"/>
  <c r="K128" i="6"/>
  <c r="K200" i="6"/>
  <c r="J68" i="6"/>
  <c r="G127" i="6"/>
  <c r="K2" i="6"/>
  <c r="J131" i="6"/>
  <c r="K275" i="6"/>
  <c r="I116" i="6"/>
  <c r="J63" i="6"/>
  <c r="K221" i="6"/>
  <c r="I46" i="6"/>
  <c r="G158" i="6"/>
  <c r="H254" i="6"/>
  <c r="K35" i="6"/>
  <c r="K24" i="6"/>
  <c r="I137" i="6"/>
  <c r="J209" i="6"/>
  <c r="I334" i="6"/>
  <c r="K14" i="6"/>
  <c r="I208" i="6"/>
  <c r="J144" i="6"/>
  <c r="G219" i="6"/>
  <c r="I133" i="6"/>
  <c r="G308" i="6"/>
  <c r="H287" i="6"/>
  <c r="K165" i="6"/>
  <c r="J82" i="6"/>
  <c r="G290" i="6"/>
  <c r="K253" i="6"/>
  <c r="I26" i="6"/>
  <c r="G173" i="6"/>
  <c r="I269" i="6"/>
  <c r="H337" i="6"/>
  <c r="G101" i="6"/>
  <c r="G26" i="6"/>
  <c r="J101" i="6"/>
  <c r="H131" i="6"/>
  <c r="J250" i="6"/>
  <c r="K147" i="6"/>
  <c r="G10" i="6"/>
  <c r="K10" i="6"/>
  <c r="H118" i="6"/>
  <c r="J178" i="6"/>
  <c r="J245" i="6"/>
  <c r="H29" i="6"/>
  <c r="H72" i="6"/>
  <c r="J23" i="6"/>
  <c r="K72" i="6"/>
  <c r="G112" i="6"/>
  <c r="I256" i="6"/>
  <c r="I52" i="6"/>
  <c r="K23" i="6"/>
  <c r="I304" i="6"/>
  <c r="G84" i="6"/>
  <c r="G27" i="6"/>
  <c r="H179" i="6"/>
  <c r="J327" i="6"/>
  <c r="H100" i="6"/>
  <c r="J251" i="6"/>
  <c r="H86" i="6"/>
  <c r="G160" i="6"/>
  <c r="I197" i="6"/>
  <c r="H264" i="6"/>
  <c r="G289" i="6"/>
  <c r="I342" i="6"/>
  <c r="G68" i="6"/>
  <c r="G141" i="6"/>
  <c r="I189" i="6"/>
  <c r="H275" i="6"/>
  <c r="J303" i="6"/>
  <c r="H369" i="6"/>
  <c r="I289" i="6"/>
  <c r="J351" i="6"/>
  <c r="H2" i="6"/>
  <c r="J4" i="6"/>
  <c r="I124" i="6"/>
  <c r="K79" i="6"/>
  <c r="K247" i="6"/>
  <c r="K364" i="6"/>
  <c r="G82" i="6"/>
  <c r="H170" i="6"/>
  <c r="K295" i="6"/>
  <c r="H87" i="6"/>
  <c r="K261" i="6"/>
  <c r="G72" i="6"/>
  <c r="H136" i="6"/>
  <c r="K208" i="6"/>
  <c r="H92" i="6"/>
  <c r="H45" i="6"/>
  <c r="K18" i="6"/>
  <c r="H139" i="6"/>
  <c r="I296" i="6"/>
  <c r="J172" i="6"/>
  <c r="J103" i="6"/>
  <c r="K269" i="6"/>
  <c r="H54" i="6"/>
  <c r="H182" i="6"/>
  <c r="G262" i="6"/>
  <c r="H196" i="6"/>
  <c r="J49" i="6"/>
  <c r="I145" i="6"/>
  <c r="J217" i="6"/>
  <c r="H342" i="6"/>
  <c r="J125" i="6"/>
  <c r="I213" i="6"/>
  <c r="G246" i="6"/>
  <c r="J261" i="6"/>
  <c r="J156" i="6"/>
  <c r="J7" i="6"/>
  <c r="H144" i="6"/>
  <c r="H344" i="6"/>
  <c r="J219" i="6"/>
  <c r="H109" i="6"/>
  <c r="J300" i="6"/>
  <c r="K26" i="6"/>
  <c r="H169" i="6"/>
  <c r="J350" i="6"/>
  <c r="K136" i="6"/>
  <c r="I39" i="6"/>
  <c r="G7" i="6"/>
  <c r="H290" i="6"/>
  <c r="K60" i="6"/>
  <c r="H147" i="6"/>
  <c r="I23" i="6"/>
  <c r="G178" i="6"/>
  <c r="I245" i="6"/>
  <c r="H60" i="6"/>
  <c r="G74" i="6"/>
  <c r="I77" i="6"/>
  <c r="H256" i="6"/>
  <c r="H52" i="6"/>
  <c r="G142" i="6"/>
  <c r="G138" i="6"/>
  <c r="K84" i="6"/>
  <c r="K222" i="6"/>
  <c r="K319" i="6"/>
  <c r="H327" i="6"/>
  <c r="I101" i="6"/>
  <c r="H261" i="6"/>
  <c r="K116" i="6"/>
  <c r="H163" i="6"/>
  <c r="I209" i="6"/>
  <c r="G266" i="6"/>
  <c r="I290" i="6"/>
  <c r="K71" i="6"/>
  <c r="G143" i="6"/>
  <c r="G206" i="6"/>
  <c r="K124" i="6"/>
  <c r="G312" i="6"/>
  <c r="K280" i="6"/>
  <c r="I48" i="6"/>
  <c r="G58" i="6"/>
  <c r="H18" i="6"/>
  <c r="K52" i="6"/>
  <c r="K85" i="6"/>
  <c r="K121" i="6"/>
  <c r="I126" i="6"/>
  <c r="J40" i="6"/>
  <c r="K289" i="6"/>
  <c r="I143" i="6"/>
  <c r="G279" i="6"/>
  <c r="I25" i="6"/>
  <c r="K106" i="6"/>
  <c r="I218" i="6"/>
  <c r="H76" i="6"/>
  <c r="G77" i="6"/>
  <c r="K15" i="6"/>
  <c r="I96" i="6"/>
  <c r="H160" i="6"/>
  <c r="I248" i="6"/>
  <c r="K260" i="6"/>
  <c r="J165" i="6"/>
  <c r="J83" i="6"/>
  <c r="K187" i="6"/>
  <c r="H352" i="6"/>
  <c r="K337" i="6"/>
  <c r="K69" i="6"/>
  <c r="K13" i="6"/>
  <c r="J86" i="6"/>
  <c r="K214" i="6"/>
  <c r="K291" i="6"/>
  <c r="H159" i="6"/>
  <c r="H97" i="6"/>
  <c r="K169" i="6"/>
  <c r="K281" i="6"/>
  <c r="H366" i="6"/>
  <c r="J287" i="6"/>
  <c r="H214" i="6"/>
  <c r="K160" i="6"/>
  <c r="G363" i="6"/>
  <c r="J218" i="6"/>
  <c r="G217" i="6"/>
  <c r="H274" i="6"/>
  <c r="J143" i="6"/>
  <c r="K82" i="6"/>
  <c r="J43" i="6"/>
  <c r="H106" i="6"/>
  <c r="H209" i="6"/>
  <c r="G271" i="6"/>
  <c r="K22" i="6"/>
  <c r="K88" i="6"/>
  <c r="H172" i="6"/>
  <c r="I81" i="6"/>
  <c r="G70" i="6"/>
  <c r="G23" i="6"/>
  <c r="I99" i="6"/>
  <c r="I168" i="6"/>
  <c r="G89" i="6"/>
  <c r="H34" i="6"/>
  <c r="G92" i="6"/>
  <c r="J130" i="6"/>
  <c r="H37" i="6"/>
  <c r="H298" i="6"/>
  <c r="K181" i="6"/>
  <c r="J37" i="6"/>
  <c r="I90" i="6"/>
  <c r="H282" i="6"/>
  <c r="G149" i="6"/>
  <c r="H319" i="6"/>
  <c r="J367" i="6"/>
  <c r="K184" i="6"/>
  <c r="K219" i="6"/>
  <c r="J271" i="6"/>
  <c r="I244" i="6"/>
  <c r="H280" i="6"/>
  <c r="I326" i="6"/>
  <c r="H124" i="6"/>
  <c r="J160" i="6"/>
  <c r="I246" i="6"/>
  <c r="J285" i="6"/>
  <c r="I335" i="6"/>
  <c r="J189" i="6"/>
  <c r="I328" i="6"/>
  <c r="I4" i="6"/>
  <c r="J76" i="6"/>
  <c r="H35" i="6"/>
  <c r="K321" i="6"/>
  <c r="J183" i="6"/>
  <c r="G287" i="6"/>
  <c r="K33" i="6"/>
  <c r="H114" i="6"/>
  <c r="K226" i="6"/>
  <c r="H156" i="6"/>
  <c r="K101" i="6"/>
  <c r="K31" i="6"/>
  <c r="G104" i="6"/>
  <c r="J176" i="6"/>
  <c r="K264" i="6"/>
  <c r="K369" i="6"/>
  <c r="K205" i="6"/>
  <c r="I91" i="6"/>
  <c r="I195" i="6"/>
  <c r="G368" i="6"/>
  <c r="K353" i="6"/>
  <c r="K109" i="6"/>
  <c r="H21" i="6"/>
  <c r="K94" i="6"/>
  <c r="K230" i="6"/>
  <c r="K315" i="6"/>
  <c r="H4" i="6"/>
  <c r="I105" i="6"/>
  <c r="J177" i="6"/>
  <c r="H302" i="6"/>
  <c r="G176" i="6"/>
  <c r="H353" i="6"/>
  <c r="I162" i="6"/>
  <c r="J6" i="6"/>
  <c r="J361" i="6"/>
  <c r="K257" i="6"/>
  <c r="J184" i="6"/>
  <c r="J296" i="6"/>
  <c r="J120" i="6"/>
  <c r="I312" i="6"/>
  <c r="K204" i="6"/>
  <c r="K348" i="6"/>
  <c r="H55" i="6"/>
  <c r="G108" i="6"/>
  <c r="G71" i="6"/>
  <c r="H247" i="6"/>
  <c r="K308" i="6"/>
  <c r="J51" i="6"/>
  <c r="K328" i="6"/>
  <c r="J21" i="6"/>
  <c r="H47" i="6"/>
  <c r="J100" i="6"/>
  <c r="I176" i="6"/>
  <c r="J192" i="6"/>
  <c r="G118" i="6"/>
  <c r="G168" i="6"/>
  <c r="I216" i="6"/>
  <c r="K113" i="6"/>
  <c r="G17" i="6"/>
  <c r="I20" i="6"/>
  <c r="G34" i="6"/>
  <c r="H112" i="6"/>
  <c r="H130" i="6"/>
  <c r="I37" i="6"/>
  <c r="I298" i="6"/>
  <c r="I181" i="6"/>
  <c r="K59" i="6"/>
  <c r="G134" i="6"/>
  <c r="I282" i="6"/>
  <c r="G319" i="6"/>
  <c r="I367" i="6"/>
  <c r="I214" i="6"/>
  <c r="H46" i="6"/>
  <c r="K133" i="6"/>
  <c r="H246" i="6"/>
  <c r="H281" i="6"/>
  <c r="K331" i="6"/>
  <c r="J30" i="6"/>
  <c r="G164" i="6"/>
  <c r="K332" i="6"/>
  <c r="J210" i="6"/>
  <c r="K285" i="6"/>
  <c r="H184" i="6"/>
  <c r="H125" i="6"/>
  <c r="K312" i="6"/>
  <c r="K157" i="6"/>
  <c r="I206" i="6"/>
  <c r="H65" i="6"/>
  <c r="K318" i="6"/>
  <c r="G230" i="6"/>
  <c r="K189" i="6"/>
  <c r="H195" i="6"/>
  <c r="K343" i="6"/>
  <c r="K73" i="6"/>
  <c r="H200" i="6"/>
  <c r="J42" i="6"/>
  <c r="I192" i="6"/>
  <c r="H23" i="6"/>
  <c r="K168" i="6"/>
  <c r="K20" i="6"/>
  <c r="J84" i="6"/>
  <c r="K367" i="6"/>
  <c r="G213" i="6"/>
  <c r="G129" i="6"/>
  <c r="J213" i="6"/>
  <c r="H335" i="6"/>
  <c r="G184" i="6"/>
  <c r="I280" i="6"/>
  <c r="J342" i="6"/>
  <c r="G328" i="6"/>
  <c r="G337" i="6"/>
  <c r="I35" i="6"/>
  <c r="H121" i="6"/>
  <c r="J126" i="6"/>
  <c r="I40" i="6"/>
  <c r="K80" i="6"/>
  <c r="G91" i="6"/>
  <c r="G117" i="6"/>
  <c r="I14" i="6"/>
  <c r="K32" i="6"/>
  <c r="J56" i="6"/>
  <c r="K76" i="6"/>
  <c r="I109" i="6"/>
  <c r="J31" i="6"/>
  <c r="K86" i="6"/>
  <c r="G119" i="6"/>
  <c r="J55" i="6"/>
  <c r="K81" i="6"/>
  <c r="I102" i="6"/>
  <c r="J115" i="6"/>
  <c r="G69" i="6"/>
  <c r="J89" i="6"/>
  <c r="G13" i="6"/>
  <c r="I16" i="6"/>
  <c r="K68" i="6"/>
  <c r="G220" i="6"/>
  <c r="K9" i="6"/>
  <c r="K250" i="6"/>
  <c r="H7" i="6"/>
  <c r="G224" i="6"/>
  <c r="K237" i="6"/>
  <c r="G344" i="6"/>
  <c r="K277" i="6"/>
  <c r="G238" i="6"/>
  <c r="I73" i="6"/>
  <c r="H350" i="6"/>
  <c r="G100" i="6"/>
  <c r="J224" i="6"/>
  <c r="K220" i="6"/>
  <c r="I104" i="6"/>
  <c r="H202" i="6"/>
  <c r="K352" i="6"/>
  <c r="G46" i="6"/>
  <c r="G331" i="6"/>
  <c r="K127" i="6"/>
  <c r="H178" i="6"/>
  <c r="H113" i="6"/>
  <c r="G114" i="6"/>
  <c r="H84" i="6"/>
  <c r="K149" i="6"/>
  <c r="H367" i="6"/>
  <c r="J221" i="6"/>
  <c r="H185" i="6"/>
  <c r="I281" i="6"/>
  <c r="G345" i="6"/>
  <c r="J335" i="6"/>
  <c r="J345" i="6"/>
  <c r="J58" i="6"/>
  <c r="J48" i="6"/>
  <c r="K92" i="6"/>
  <c r="G45" i="6"/>
  <c r="I103" i="6"/>
  <c r="K126" i="6"/>
  <c r="H15" i="6"/>
  <c r="J54" i="6"/>
  <c r="J14" i="6"/>
  <c r="H32" i="6"/>
  <c r="I79" i="6"/>
  <c r="G212" i="6"/>
  <c r="G31" i="6"/>
  <c r="I86" i="6"/>
  <c r="I119" i="6"/>
  <c r="I55" i="6"/>
  <c r="K83" i="6"/>
  <c r="G115" i="6"/>
  <c r="I69" i="6"/>
  <c r="I13" i="6"/>
  <c r="H16" i="6"/>
  <c r="H68" i="6"/>
  <c r="J310" i="6"/>
  <c r="I120" i="6"/>
  <c r="J137" i="6"/>
  <c r="G197" i="6"/>
  <c r="K316" i="6"/>
  <c r="H157" i="6"/>
  <c r="J253" i="6"/>
  <c r="G314" i="6"/>
  <c r="H231" i="6"/>
  <c r="H360" i="6"/>
  <c r="J164" i="6"/>
  <c r="J186" i="6"/>
  <c r="H222" i="6"/>
  <c r="H238" i="6"/>
  <c r="K320" i="6"/>
  <c r="G235" i="6"/>
  <c r="J295" i="6"/>
  <c r="K243" i="6"/>
  <c r="J293" i="6"/>
  <c r="K336" i="6"/>
  <c r="I7" i="6"/>
  <c r="G131" i="6"/>
  <c r="J145" i="6"/>
  <c r="H168" i="6"/>
  <c r="H187" i="6"/>
  <c r="G207" i="6"/>
  <c r="H252" i="6"/>
  <c r="J313" i="6"/>
  <c r="J297" i="6"/>
  <c r="H331" i="6"/>
  <c r="G369" i="6"/>
  <c r="K345" i="6"/>
  <c r="K17" i="6"/>
  <c r="I303" i="6"/>
  <c r="K39" i="6"/>
  <c r="K240" i="6"/>
  <c r="J26" i="6"/>
  <c r="G43" i="6"/>
  <c r="K5" i="6"/>
  <c r="I278" i="6"/>
  <c r="G121" i="6"/>
  <c r="H358" i="6"/>
  <c r="K100" i="6"/>
  <c r="I43" i="6"/>
  <c r="G280" i="6"/>
  <c r="K238" i="6"/>
  <c r="H122" i="6"/>
  <c r="H262" i="6"/>
  <c r="H14" i="6"/>
  <c r="J344" i="6"/>
  <c r="J99" i="6"/>
  <c r="I89" i="6"/>
  <c r="J28" i="6"/>
  <c r="K130" i="6"/>
  <c r="H142" i="6"/>
  <c r="K134" i="6"/>
  <c r="K104" i="6"/>
  <c r="G136" i="6"/>
  <c r="G255" i="6"/>
  <c r="H132" i="6"/>
  <c r="I288" i="6"/>
  <c r="I366" i="6"/>
  <c r="G2" i="6"/>
  <c r="G50" i="6"/>
  <c r="I121" i="6"/>
  <c r="K107" i="6"/>
  <c r="I68" i="6"/>
  <c r="G83" i="6"/>
  <c r="G103" i="6"/>
  <c r="J148" i="6"/>
  <c r="J15" i="6"/>
  <c r="G57" i="6"/>
  <c r="H40" i="6"/>
  <c r="I57" i="6"/>
  <c r="I83" i="6"/>
  <c r="H110" i="6"/>
  <c r="J212" i="6"/>
  <c r="I45" i="6"/>
  <c r="J79" i="6"/>
  <c r="G86" i="6"/>
  <c r="K105" i="6"/>
  <c r="H119" i="6"/>
  <c r="H73" i="6"/>
  <c r="H140" i="6"/>
  <c r="I18" i="6"/>
  <c r="G18" i="6"/>
  <c r="H69" i="6"/>
  <c r="H310" i="6"/>
  <c r="K123" i="6"/>
  <c r="J138" i="6"/>
  <c r="G316" i="6"/>
  <c r="I157" i="6"/>
  <c r="I253" i="6"/>
  <c r="K141" i="6"/>
  <c r="H211" i="6"/>
  <c r="K292" i="6"/>
  <c r="J320" i="6"/>
  <c r="G360" i="6"/>
  <c r="I147" i="6"/>
  <c r="G170" i="6"/>
  <c r="G194" i="6"/>
  <c r="G222" i="6"/>
  <c r="G253" i="6"/>
  <c r="I125" i="6"/>
  <c r="H207" i="6"/>
  <c r="K235" i="6"/>
  <c r="I295" i="6"/>
  <c r="I243" i="6"/>
  <c r="J336" i="6"/>
  <c r="J29" i="6"/>
  <c r="J95" i="6"/>
  <c r="I50" i="6"/>
  <c r="K335" i="6"/>
  <c r="H80" i="6"/>
  <c r="I272" i="6"/>
  <c r="H42" i="6"/>
  <c r="K228" i="6"/>
  <c r="G29" i="6"/>
  <c r="J286" i="6"/>
  <c r="I153" i="6"/>
  <c r="K217" i="6"/>
  <c r="J191" i="6"/>
  <c r="H115" i="6"/>
  <c r="I343" i="6"/>
  <c r="J35" i="6"/>
  <c r="G25" i="6"/>
  <c r="K21" i="6"/>
  <c r="G56" i="6"/>
  <c r="I207" i="6"/>
  <c r="K89" i="6"/>
  <c r="J34" i="6"/>
  <c r="H181" i="6"/>
  <c r="H171" i="6"/>
  <c r="K145" i="6"/>
  <c r="G165" i="6"/>
  <c r="K268" i="6"/>
  <c r="H8" i="6"/>
  <c r="I136" i="6"/>
  <c r="K244" i="6"/>
  <c r="H289" i="6"/>
  <c r="K132" i="6"/>
  <c r="K342" i="6"/>
  <c r="H48" i="6"/>
  <c r="G76" i="6"/>
  <c r="J50" i="6"/>
  <c r="G85" i="6"/>
  <c r="K99" i="6"/>
  <c r="H117" i="6"/>
  <c r="G107" i="6"/>
  <c r="J87" i="6"/>
  <c r="K103" i="6"/>
  <c r="K148" i="6"/>
  <c r="K58" i="6"/>
  <c r="I15" i="6"/>
  <c r="H49" i="6"/>
  <c r="I60" i="6"/>
  <c r="G87" i="6"/>
  <c r="G113" i="6"/>
  <c r="I212" i="6"/>
  <c r="K57" i="6"/>
  <c r="G90" i="6"/>
  <c r="H79" i="6"/>
  <c r="K87" i="6"/>
  <c r="G105" i="6"/>
  <c r="K122" i="6"/>
  <c r="G73" i="6"/>
  <c r="K140" i="6"/>
  <c r="I130" i="6"/>
  <c r="I141" i="6"/>
  <c r="H206" i="6"/>
  <c r="H186" i="6"/>
  <c r="K273" i="6"/>
  <c r="J211" i="6"/>
  <c r="J292" i="6"/>
  <c r="H135" i="6"/>
  <c r="K90" i="6"/>
  <c r="I204" i="6"/>
  <c r="G88" i="6"/>
  <c r="I132" i="6"/>
  <c r="K115" i="6"/>
  <c r="K297" i="6"/>
  <c r="K62" i="6"/>
  <c r="G347" i="6"/>
  <c r="H161" i="6"/>
  <c r="I259" i="6"/>
  <c r="I82" i="6"/>
  <c r="G116" i="6"/>
  <c r="G33" i="6"/>
  <c r="I42" i="6"/>
  <c r="J277" i="6"/>
  <c r="H33" i="6"/>
  <c r="J105" i="6"/>
  <c r="J220" i="6"/>
  <c r="J60" i="6"/>
  <c r="I49" i="6"/>
  <c r="G256" i="6"/>
  <c r="H304" i="6"/>
  <c r="I222" i="6"/>
  <c r="J319" i="6"/>
  <c r="I262" i="6"/>
  <c r="J262" i="6"/>
  <c r="J170" i="6"/>
  <c r="G275" i="6"/>
  <c r="J18" i="6"/>
  <c r="K137" i="6"/>
  <c r="H255" i="6"/>
  <c r="I297" i="6"/>
  <c r="J136" i="6"/>
  <c r="I345" i="6"/>
  <c r="J2" i="6"/>
  <c r="I80" i="6"/>
  <c r="G54" i="6"/>
  <c r="I88" i="6"/>
  <c r="H99" i="6"/>
  <c r="K117" i="6"/>
  <c r="G191" i="6"/>
  <c r="G98" i="6"/>
  <c r="K119" i="6"/>
  <c r="K112" i="6"/>
  <c r="H188" i="6"/>
  <c r="I163" i="6"/>
  <c r="G22" i="6"/>
  <c r="I78" i="6"/>
  <c r="I268" i="6"/>
  <c r="K185" i="6"/>
  <c r="J236" i="6"/>
  <c r="I352" i="6"/>
  <c r="H158" i="6"/>
  <c r="K7" i="6"/>
  <c r="G109" i="6"/>
  <c r="K120" i="6"/>
  <c r="G102" i="6"/>
  <c r="J279" i="6"/>
  <c r="J200" i="6"/>
  <c r="J337" i="6"/>
  <c r="H70" i="6"/>
  <c r="K118" i="6"/>
  <c r="G216" i="6"/>
  <c r="K74" i="6"/>
  <c r="K77" i="6"/>
  <c r="I138" i="6"/>
  <c r="I319" i="6"/>
  <c r="I285" i="6"/>
  <c r="J146" i="6"/>
  <c r="J260" i="6"/>
  <c r="J246" i="6"/>
  <c r="J80" i="6"/>
  <c r="H58" i="6"/>
  <c r="J88" i="6"/>
  <c r="K114" i="6"/>
  <c r="I117" i="6"/>
  <c r="J110" i="6"/>
  <c r="G75" i="6"/>
  <c r="G106" i="6"/>
  <c r="K234" i="6"/>
  <c r="J57" i="6"/>
  <c r="H5" i="6"/>
  <c r="G24" i="6"/>
  <c r="K53" i="6"/>
  <c r="K70" i="6"/>
  <c r="J128" i="6"/>
  <c r="K78" i="6"/>
  <c r="G59" i="6"/>
  <c r="K91" i="6"/>
  <c r="K108" i="6"/>
  <c r="I122" i="6"/>
  <c r="J77" i="6"/>
  <c r="G140" i="6"/>
  <c r="I41" i="6"/>
  <c r="G30" i="6"/>
  <c r="H249" i="6"/>
  <c r="J359" i="6"/>
  <c r="J132" i="6"/>
  <c r="K144" i="6"/>
  <c r="H229" i="6"/>
  <c r="J334" i="6"/>
  <c r="H223" i="6"/>
  <c r="K311" i="6"/>
  <c r="G320" i="6"/>
  <c r="H116" i="6"/>
  <c r="K150" i="6"/>
  <c r="I173" i="6"/>
  <c r="I230" i="6"/>
  <c r="H272" i="6"/>
  <c r="H152" i="6"/>
  <c r="I211" i="6"/>
  <c r="I238" i="6"/>
  <c r="J267" i="6"/>
  <c r="H123" i="6"/>
  <c r="G137" i="6"/>
  <c r="G162" i="6"/>
  <c r="G181" i="6"/>
  <c r="H198" i="6"/>
  <c r="J214" i="6"/>
  <c r="H230" i="6"/>
  <c r="I267" i="6"/>
  <c r="K271" i="6"/>
  <c r="J308" i="6"/>
  <c r="K350" i="6"/>
  <c r="I369" i="6"/>
  <c r="J255" i="6"/>
  <c r="H30" i="6"/>
  <c r="G14" i="6"/>
  <c r="K262" i="6"/>
  <c r="G189" i="6"/>
  <c r="J318" i="6"/>
  <c r="I72" i="6"/>
  <c r="J114" i="6"/>
  <c r="I12" i="6"/>
  <c r="J12" i="6"/>
  <c r="H24" i="6"/>
  <c r="H78" i="6"/>
  <c r="J140" i="6"/>
  <c r="K30" i="6"/>
  <c r="J135" i="6"/>
  <c r="J254" i="6"/>
  <c r="I314" i="6"/>
  <c r="J223" i="6"/>
  <c r="I160" i="6"/>
  <c r="G237" i="6"/>
  <c r="J157" i="6"/>
  <c r="G231" i="6"/>
  <c r="K293" i="6"/>
  <c r="I336" i="6"/>
  <c r="J124" i="6"/>
  <c r="H143" i="6"/>
  <c r="J173" i="6"/>
  <c r="K218" i="6"/>
  <c r="G261" i="6"/>
  <c r="G336" i="6"/>
  <c r="I327" i="6"/>
  <c r="K279" i="6"/>
  <c r="G304" i="6"/>
  <c r="G352" i="6"/>
  <c r="H291" i="6"/>
  <c r="G353" i="6"/>
  <c r="G36" i="6"/>
  <c r="I175" i="6"/>
  <c r="G19" i="6"/>
  <c r="K61" i="6"/>
  <c r="J155" i="6"/>
  <c r="I111" i="6"/>
  <c r="J11" i="6"/>
  <c r="J62" i="6"/>
  <c r="K159" i="6"/>
  <c r="I183" i="6"/>
  <c r="I196" i="6"/>
  <c r="H346" i="6"/>
  <c r="K96" i="6"/>
  <c r="J13" i="6"/>
  <c r="I30" i="6"/>
  <c r="K42" i="6"/>
  <c r="J69" i="6"/>
  <c r="G79" i="6"/>
  <c r="H103" i="6"/>
  <c r="J117" i="6"/>
  <c r="H127" i="6"/>
  <c r="H145" i="6"/>
  <c r="H177" i="6"/>
  <c r="H215" i="6"/>
  <c r="K258" i="6"/>
  <c r="I329" i="6"/>
  <c r="H129" i="6"/>
  <c r="J161" i="6"/>
  <c r="H201" i="6"/>
  <c r="I33" i="6"/>
  <c r="I85" i="6"/>
  <c r="K139" i="6"/>
  <c r="J159" i="6"/>
  <c r="I180" i="6"/>
  <c r="H203" i="6"/>
  <c r="I182" i="6"/>
  <c r="I271" i="6"/>
  <c r="H85" i="6"/>
  <c r="H133" i="6"/>
  <c r="H248" i="6"/>
  <c r="G335" i="6"/>
  <c r="G135" i="6"/>
  <c r="J92" i="6"/>
  <c r="G303" i="6"/>
  <c r="K326" i="6"/>
  <c r="K54" i="6"/>
  <c r="J91" i="6"/>
  <c r="I113" i="6"/>
  <c r="I75" i="6"/>
  <c r="I27" i="6"/>
  <c r="H81" i="6"/>
  <c r="I24" i="6"/>
  <c r="I31" i="6"/>
  <c r="K359" i="6"/>
  <c r="J142" i="6"/>
  <c r="I254" i="6"/>
  <c r="H194" i="6"/>
  <c r="I320" i="6"/>
  <c r="J127" i="6"/>
  <c r="K171" i="6"/>
  <c r="G214" i="6"/>
  <c r="K254" i="6"/>
  <c r="I170" i="6"/>
  <c r="H236" i="6"/>
  <c r="K216" i="6"/>
  <c r="H336" i="6"/>
  <c r="K125" i="6"/>
  <c r="I149" i="6"/>
  <c r="K179" i="6"/>
  <c r="I200" i="6"/>
  <c r="I279" i="6"/>
  <c r="H328" i="6"/>
  <c r="K287" i="6"/>
  <c r="G351" i="6"/>
  <c r="I309" i="6"/>
  <c r="J358" i="6"/>
  <c r="H297" i="6"/>
  <c r="K358" i="6"/>
  <c r="K167" i="6"/>
  <c r="H175" i="6"/>
  <c r="J93" i="6"/>
  <c r="K155" i="6"/>
  <c r="H111" i="6"/>
  <c r="J3" i="6"/>
  <c r="K63" i="6"/>
  <c r="H183" i="6"/>
  <c r="G215" i="6"/>
  <c r="J240" i="6"/>
  <c r="G346" i="6"/>
  <c r="K97" i="6"/>
  <c r="G16" i="6"/>
  <c r="G32" i="6"/>
  <c r="K43" i="6"/>
  <c r="I70" i="6"/>
  <c r="G80" i="6"/>
  <c r="H104" i="6"/>
  <c r="J118" i="6"/>
  <c r="G183" i="6"/>
  <c r="G226" i="6"/>
  <c r="I258" i="6"/>
  <c r="H329" i="6"/>
  <c r="I139" i="6"/>
  <c r="I166" i="6"/>
  <c r="J225" i="6"/>
  <c r="I239" i="6"/>
  <c r="I34" i="6"/>
  <c r="K161" i="6"/>
  <c r="I193" i="6"/>
  <c r="J203" i="6"/>
  <c r="G182" i="6"/>
  <c r="H265" i="6"/>
  <c r="I17" i="6"/>
  <c r="G4" i="6"/>
  <c r="G21" i="6"/>
  <c r="H67" i="6"/>
  <c r="J107" i="6"/>
  <c r="G153" i="6"/>
  <c r="G180" i="6"/>
  <c r="J227" i="6"/>
  <c r="J239" i="6"/>
  <c r="J324" i="6"/>
  <c r="H38" i="6"/>
  <c r="H64" i="6"/>
  <c r="I98" i="6"/>
  <c r="H153" i="6"/>
  <c r="H174" i="6"/>
  <c r="J205" i="6"/>
  <c r="H232" i="6"/>
  <c r="I94" i="6"/>
  <c r="J151" i="6"/>
  <c r="K193" i="6"/>
  <c r="J122" i="6"/>
  <c r="I179" i="6"/>
  <c r="H233" i="6"/>
  <c r="K251" i="6"/>
  <c r="J312" i="6"/>
  <c r="G145" i="6"/>
  <c r="H245" i="6"/>
  <c r="J112" i="6"/>
  <c r="J321" i="6"/>
  <c r="I152" i="6"/>
  <c r="J280" i="6"/>
  <c r="I54" i="6"/>
  <c r="K75" i="6"/>
  <c r="J106" i="6"/>
  <c r="H57" i="6"/>
  <c r="J22" i="6"/>
  <c r="J70" i="6"/>
  <c r="I128" i="6"/>
  <c r="J78" i="6"/>
  <c r="H90" i="6"/>
  <c r="I2" i="6"/>
  <c r="J24" i="6"/>
  <c r="H41" i="6"/>
  <c r="I359" i="6"/>
  <c r="J162" i="6"/>
  <c r="J194" i="6"/>
  <c r="K153" i="6"/>
  <c r="J231" i="6"/>
  <c r="H320" i="6"/>
  <c r="H173" i="6"/>
  <c r="G257" i="6"/>
  <c r="G200" i="6"/>
  <c r="H237" i="6"/>
  <c r="J216" i="6"/>
  <c r="K323" i="6"/>
  <c r="G130" i="6"/>
  <c r="K152" i="6"/>
  <c r="J185" i="6"/>
  <c r="H221" i="6"/>
  <c r="I261" i="6"/>
  <c r="I287" i="6"/>
  <c r="J343" i="6"/>
  <c r="K327" i="6"/>
  <c r="H315" i="6"/>
  <c r="H361" i="6"/>
  <c r="J309" i="6"/>
  <c r="I361" i="6"/>
  <c r="H167" i="6"/>
  <c r="K19" i="6"/>
  <c r="I93" i="6"/>
  <c r="I155" i="6"/>
  <c r="I3" i="6"/>
  <c r="K64" i="6"/>
  <c r="I161" i="6"/>
  <c r="G240" i="6"/>
  <c r="K98" i="6"/>
  <c r="G47" i="6"/>
  <c r="I71" i="6"/>
  <c r="G81" i="6"/>
  <c r="H105" i="6"/>
  <c r="J119" i="6"/>
  <c r="K135" i="6"/>
  <c r="I156" i="6"/>
  <c r="J233" i="6"/>
  <c r="H258" i="6"/>
  <c r="G329" i="6"/>
  <c r="K151" i="6"/>
  <c r="G166" i="6"/>
  <c r="I225" i="6"/>
  <c r="I242" i="6"/>
  <c r="I148" i="6"/>
  <c r="G193" i="6"/>
  <c r="G203" i="6"/>
  <c r="H22" i="6"/>
  <c r="G154" i="6"/>
  <c r="K182" i="6"/>
  <c r="I227" i="6"/>
  <c r="I241" i="6"/>
  <c r="G228" i="6"/>
  <c r="K202" i="6"/>
  <c r="H219" i="6"/>
  <c r="I273" i="6"/>
  <c r="I51" i="6"/>
  <c r="I184" i="6"/>
  <c r="G245" i="6"/>
  <c r="I59" i="6"/>
  <c r="I47" i="6"/>
  <c r="G172" i="6"/>
  <c r="J288" i="6"/>
  <c r="I76" i="6"/>
  <c r="H107" i="6"/>
  <c r="H28" i="6"/>
  <c r="H75" i="6"/>
  <c r="H128" i="6"/>
  <c r="J102" i="6"/>
  <c r="H359" i="6"/>
  <c r="J181" i="6"/>
  <c r="K334" i="6"/>
  <c r="I194" i="6"/>
  <c r="I231" i="6"/>
  <c r="H176" i="6"/>
  <c r="G272" i="6"/>
  <c r="H253" i="6"/>
  <c r="G243" i="6"/>
  <c r="H323" i="6"/>
  <c r="K206" i="6"/>
  <c r="G132" i="6"/>
  <c r="K156" i="6"/>
  <c r="G187" i="6"/>
  <c r="I210" i="6"/>
  <c r="G221" i="6"/>
  <c r="K272" i="6"/>
  <c r="K296" i="6"/>
  <c r="I344" i="6"/>
  <c r="H318" i="6"/>
  <c r="G291" i="6"/>
  <c r="K366" i="6"/>
  <c r="J332" i="6"/>
  <c r="J175" i="6"/>
  <c r="J61" i="6"/>
  <c r="H93" i="6"/>
  <c r="H155" i="6"/>
  <c r="I11" i="6"/>
  <c r="K65" i="6"/>
  <c r="J190" i="6"/>
  <c r="K215" i="6"/>
  <c r="K4" i="6"/>
  <c r="H25" i="6"/>
  <c r="G48" i="6"/>
  <c r="J72" i="6"/>
  <c r="H82" i="6"/>
  <c r="G122" i="6"/>
  <c r="G196" i="6"/>
  <c r="K233" i="6"/>
  <c r="J258" i="6"/>
  <c r="K177" i="6"/>
  <c r="H225" i="6"/>
  <c r="I8" i="6"/>
  <c r="J174" i="6"/>
  <c r="K188" i="6"/>
  <c r="I32" i="6"/>
  <c r="K47" i="6"/>
  <c r="J9" i="6"/>
  <c r="J33" i="6"/>
  <c r="J53" i="6"/>
  <c r="J85" i="6"/>
  <c r="J129" i="6"/>
  <c r="K158" i="6"/>
  <c r="J188" i="6"/>
  <c r="G241" i="6"/>
  <c r="J228" i="6"/>
  <c r="G40" i="6"/>
  <c r="I66" i="6"/>
  <c r="G163" i="6"/>
  <c r="I185" i="6"/>
  <c r="J198" i="6"/>
  <c r="G205" i="6"/>
  <c r="I62" i="6"/>
  <c r="J96" i="6"/>
  <c r="J154" i="6"/>
  <c r="J202" i="6"/>
  <c r="G229" i="6"/>
  <c r="K194" i="6"/>
  <c r="K213" i="6"/>
  <c r="K28" i="6"/>
  <c r="H12" i="6"/>
  <c r="G6" i="6"/>
  <c r="J328" i="6"/>
  <c r="H39" i="6"/>
  <c r="I10" i="6"/>
  <c r="G126" i="6"/>
  <c r="G110" i="6"/>
  <c r="G15" i="6"/>
  <c r="G28" i="6"/>
  <c r="H91" i="6"/>
  <c r="J45" i="6"/>
  <c r="H77" i="6"/>
  <c r="H31" i="6"/>
  <c r="K249" i="6"/>
  <c r="G359" i="6"/>
  <c r="H197" i="6"/>
  <c r="H334" i="6"/>
  <c r="H273" i="6"/>
  <c r="H164" i="6"/>
  <c r="J360" i="6"/>
  <c r="H149" i="6"/>
  <c r="G179" i="6"/>
  <c r="K223" i="6"/>
  <c r="J272" i="6"/>
  <c r="J207" i="6"/>
  <c r="H257" i="6"/>
  <c r="K252" i="6"/>
  <c r="J206" i="6"/>
  <c r="G133" i="6"/>
  <c r="K163" i="6"/>
  <c r="I187" i="6"/>
  <c r="H210" i="6"/>
  <c r="J222" i="6"/>
  <c r="I293" i="6"/>
  <c r="K300" i="6"/>
  <c r="H345" i="6"/>
  <c r="J369" i="6"/>
  <c r="I358" i="6"/>
  <c r="H296" i="6"/>
  <c r="G332" i="6"/>
  <c r="H343" i="6"/>
  <c r="K36" i="6"/>
  <c r="J167" i="6"/>
  <c r="G175" i="6"/>
  <c r="I61" i="6"/>
  <c r="H11" i="6"/>
  <c r="H3" i="6"/>
  <c r="K66" i="6"/>
  <c r="I177" i="6"/>
  <c r="I190" i="6"/>
  <c r="I215" i="6"/>
  <c r="I240" i="6"/>
  <c r="J5" i="6"/>
  <c r="H26" i="6"/>
  <c r="K38" i="6"/>
  <c r="G49" i="6"/>
  <c r="J73" i="6"/>
  <c r="H83" i="6"/>
  <c r="J113" i="6"/>
  <c r="G123" i="6"/>
  <c r="H138" i="6"/>
  <c r="G159" i="6"/>
  <c r="G204" i="6"/>
  <c r="I233" i="6"/>
  <c r="G258" i="6"/>
  <c r="H242" i="6"/>
  <c r="H154" i="6"/>
  <c r="G151" i="6"/>
  <c r="I174" i="6"/>
  <c r="K199" i="6"/>
  <c r="G225" i="6"/>
  <c r="I188" i="6"/>
  <c r="K48" i="6"/>
  <c r="G12" i="6"/>
  <c r="K34" i="6"/>
  <c r="H141" i="6"/>
  <c r="H53" i="6"/>
  <c r="K46" i="6"/>
  <c r="G60" i="6"/>
  <c r="I264" i="6"/>
  <c r="K25" i="6"/>
  <c r="I92" i="6"/>
  <c r="H234" i="6"/>
  <c r="J90" i="6"/>
  <c r="J41" i="6"/>
  <c r="G249" i="6"/>
  <c r="I131" i="6"/>
  <c r="J141" i="6"/>
  <c r="J311" i="6"/>
  <c r="I360" i="6"/>
  <c r="J149" i="6"/>
  <c r="J230" i="6"/>
  <c r="G311" i="6"/>
  <c r="H208" i="6"/>
  <c r="I252" i="6"/>
  <c r="K333" i="6"/>
  <c r="H6" i="6"/>
  <c r="H134" i="6"/>
  <c r="H165" i="6"/>
  <c r="G195" i="6"/>
  <c r="H235" i="6"/>
  <c r="K313" i="6"/>
  <c r="K303" i="6"/>
  <c r="K351" i="6"/>
  <c r="G296" i="6"/>
  <c r="G361" i="6"/>
  <c r="G297" i="6"/>
  <c r="G343" i="6"/>
  <c r="J36" i="6"/>
  <c r="I167" i="6"/>
  <c r="J19" i="6"/>
  <c r="H61" i="6"/>
  <c r="G93" i="6"/>
  <c r="G111" i="6"/>
  <c r="G11" i="6"/>
  <c r="G3" i="6"/>
  <c r="K67" i="6"/>
  <c r="G177" i="6"/>
  <c r="G190" i="6"/>
  <c r="I226" i="6"/>
  <c r="K346" i="6"/>
  <c r="J38" i="6"/>
  <c r="G8" i="6"/>
  <c r="H27" i="6"/>
  <c r="J39" i="6"/>
  <c r="H50" i="6"/>
  <c r="J74" i="6"/>
  <c r="I114" i="6"/>
  <c r="G124" i="6"/>
  <c r="K138" i="6"/>
  <c r="G161" i="6"/>
  <c r="J204" i="6"/>
  <c r="G233" i="6"/>
  <c r="G242" i="6"/>
  <c r="K154" i="6"/>
  <c r="G188" i="6"/>
  <c r="H228" i="6"/>
  <c r="G174" i="6"/>
  <c r="I199" i="6"/>
  <c r="H239" i="6"/>
  <c r="J265" i="6"/>
  <c r="J8" i="6"/>
  <c r="K49" i="6"/>
  <c r="G38" i="6"/>
  <c r="G63" i="6"/>
  <c r="I144" i="6"/>
  <c r="J81" i="6"/>
  <c r="J168" i="6"/>
  <c r="H312" i="6"/>
  <c r="I110" i="6"/>
  <c r="J234" i="6"/>
  <c r="J109" i="6"/>
  <c r="H89" i="6"/>
  <c r="G186" i="6"/>
  <c r="I186" i="6"/>
  <c r="K197" i="6"/>
  <c r="G146" i="6"/>
  <c r="K267" i="6"/>
  <c r="J104" i="6"/>
  <c r="H313" i="6"/>
  <c r="G298" i="6"/>
  <c r="G167" i="6"/>
  <c r="K11" i="6"/>
  <c r="K95" i="6"/>
  <c r="K40" i="6"/>
  <c r="H102" i="6"/>
  <c r="J242" i="6"/>
  <c r="K239" i="6"/>
  <c r="J158" i="6"/>
  <c r="K242" i="6"/>
  <c r="I9" i="6"/>
  <c r="G96" i="6"/>
  <c r="H151" i="6"/>
  <c r="I203" i="6"/>
  <c r="H20" i="6"/>
  <c r="H63" i="6"/>
  <c r="J166" i="6"/>
  <c r="I191" i="6"/>
  <c r="I63" i="6"/>
  <c r="J180" i="6"/>
  <c r="I229" i="6"/>
  <c r="J195" i="6"/>
  <c r="H217" i="6"/>
  <c r="J244" i="6"/>
  <c r="I307" i="6"/>
  <c r="K365" i="6"/>
  <c r="G301" i="6"/>
  <c r="K325" i="6"/>
  <c r="K305" i="6"/>
  <c r="J330" i="6"/>
  <c r="I276" i="6"/>
  <c r="G349" i="6"/>
  <c r="G362" i="6"/>
  <c r="I234" i="6"/>
  <c r="I251" i="6"/>
  <c r="I266" i="6"/>
  <c r="G302" i="6"/>
  <c r="J248" i="6"/>
  <c r="J306" i="6"/>
  <c r="K282" i="6"/>
  <c r="I323" i="6"/>
  <c r="J322" i="6"/>
  <c r="H355" i="6"/>
  <c r="G282" i="6"/>
  <c r="G300" i="6"/>
  <c r="G334" i="6"/>
  <c r="J364" i="6"/>
  <c r="H292" i="6"/>
  <c r="G321" i="6"/>
  <c r="I341" i="6"/>
  <c r="H357" i="6"/>
  <c r="H299" i="6"/>
  <c r="H322" i="6"/>
  <c r="G274" i="6"/>
  <c r="G292" i="6"/>
  <c r="J331" i="6"/>
  <c r="I347" i="6"/>
  <c r="H338" i="6"/>
  <c r="H356" i="6"/>
  <c r="G342" i="6"/>
  <c r="J380" i="5"/>
  <c r="I380" i="5"/>
  <c r="H380" i="5"/>
  <c r="G295" i="6"/>
  <c r="H36" i="6"/>
  <c r="I53" i="6"/>
  <c r="H9" i="6"/>
  <c r="J97" i="6"/>
  <c r="J268" i="6"/>
  <c r="H263" i="6"/>
  <c r="J152" i="6"/>
  <c r="G234" i="6"/>
  <c r="K110" i="6"/>
  <c r="J133" i="6"/>
  <c r="K360" i="6"/>
  <c r="G313" i="6"/>
  <c r="H303" i="6"/>
  <c r="K175" i="6"/>
  <c r="K93" i="6"/>
  <c r="K183" i="6"/>
  <c r="K41" i="6"/>
  <c r="I142" i="6"/>
  <c r="G239" i="6"/>
  <c r="J182" i="6"/>
  <c r="K16" i="6"/>
  <c r="G62" i="6"/>
  <c r="G97" i="6"/>
  <c r="K225" i="6"/>
  <c r="I324" i="6"/>
  <c r="I21" i="6"/>
  <c r="I65" i="6"/>
  <c r="H146" i="6"/>
  <c r="H191" i="6"/>
  <c r="H205" i="6"/>
  <c r="J64" i="6"/>
  <c r="I140" i="6"/>
  <c r="I202" i="6"/>
  <c r="K241" i="6"/>
  <c r="K207" i="6"/>
  <c r="H218" i="6"/>
  <c r="G247" i="6"/>
  <c r="J283" i="6"/>
  <c r="K307" i="6"/>
  <c r="J365" i="6"/>
  <c r="K263" i="6"/>
  <c r="K301" i="6"/>
  <c r="J325" i="6"/>
  <c r="G263" i="6"/>
  <c r="J305" i="6"/>
  <c r="I330" i="6"/>
  <c r="H276" i="6"/>
  <c r="I235" i="6"/>
  <c r="J252" i="6"/>
  <c r="H266" i="6"/>
  <c r="G250" i="6"/>
  <c r="I306" i="6"/>
  <c r="J282" i="6"/>
  <c r="G294" i="6"/>
  <c r="K339" i="6"/>
  <c r="J256" i="6"/>
  <c r="J289" i="6"/>
  <c r="I316" i="6"/>
  <c r="I364" i="6"/>
  <c r="I294" i="6"/>
  <c r="G322" i="6"/>
  <c r="H341" i="6"/>
  <c r="G357" i="6"/>
  <c r="H309" i="6"/>
  <c r="I332" i="6"/>
  <c r="J281" i="6"/>
  <c r="K294" i="6"/>
  <c r="G315" i="6"/>
  <c r="I331" i="6"/>
  <c r="H347" i="6"/>
  <c r="J340" i="6"/>
  <c r="G356" i="6"/>
  <c r="G350" i="6"/>
  <c r="G358" i="6"/>
  <c r="I97" i="6"/>
  <c r="J171" i="6"/>
  <c r="H325" i="6"/>
  <c r="H212" i="6"/>
  <c r="K102" i="6"/>
  <c r="K27" i="6"/>
  <c r="G53" i="6"/>
  <c r="I106" i="6"/>
  <c r="J134" i="6"/>
  <c r="G218" i="6"/>
  <c r="J304" i="6"/>
  <c r="I350" i="6"/>
  <c r="G155" i="6"/>
  <c r="K3" i="6"/>
  <c r="J346" i="6"/>
  <c r="K12" i="6"/>
  <c r="H51" i="6"/>
  <c r="I115" i="6"/>
  <c r="H240" i="6"/>
  <c r="I158" i="6"/>
  <c r="I107" i="6"/>
  <c r="J16" i="6"/>
  <c r="J17" i="6"/>
  <c r="G64" i="6"/>
  <c r="H98" i="6"/>
  <c r="K164" i="6"/>
  <c r="H227" i="6"/>
  <c r="J241" i="6"/>
  <c r="H324" i="6"/>
  <c r="I22" i="6"/>
  <c r="I67" i="6"/>
  <c r="K146" i="6"/>
  <c r="K172" i="6"/>
  <c r="K224" i="6"/>
  <c r="J65" i="6"/>
  <c r="J150" i="6"/>
  <c r="G202" i="6"/>
  <c r="K162" i="6"/>
  <c r="J208" i="6"/>
  <c r="I219" i="6"/>
  <c r="G248" i="6"/>
  <c r="I283" i="6"/>
  <c r="H307" i="6"/>
  <c r="I223" i="6"/>
  <c r="I263" i="6"/>
  <c r="J301" i="6"/>
  <c r="I325" i="6"/>
  <c r="I270" i="6"/>
  <c r="I305" i="6"/>
  <c r="H330" i="6"/>
  <c r="K276" i="6"/>
  <c r="K349" i="6"/>
  <c r="G208" i="6"/>
  <c r="I236" i="6"/>
  <c r="I255" i="6"/>
  <c r="K302" i="6"/>
  <c r="G278" i="6"/>
  <c r="H306" i="6"/>
  <c r="I300" i="6"/>
  <c r="J339" i="6"/>
  <c r="J264" i="6"/>
  <c r="H293" i="6"/>
  <c r="H316" i="6"/>
  <c r="H364" i="6"/>
  <c r="G299" i="6"/>
  <c r="H333" i="6"/>
  <c r="G341" i="6"/>
  <c r="G309" i="6"/>
  <c r="H332" i="6"/>
  <c r="H285" i="6"/>
  <c r="K299" i="6"/>
  <c r="J316" i="6"/>
  <c r="G354" i="6"/>
  <c r="I340" i="6"/>
  <c r="H368" i="6"/>
  <c r="G94" i="6"/>
  <c r="G365" i="6"/>
  <c r="I349" i="6"/>
  <c r="H190" i="6"/>
  <c r="K131" i="6"/>
  <c r="G37" i="6"/>
  <c r="I56" i="6"/>
  <c r="I108" i="6"/>
  <c r="H13" i="6"/>
  <c r="K286" i="6"/>
  <c r="I165" i="6"/>
  <c r="I217" i="6"/>
  <c r="J326" i="6"/>
  <c r="J366" i="6"/>
  <c r="I351" i="6"/>
  <c r="I19" i="6"/>
  <c r="I346" i="6"/>
  <c r="J116" i="6"/>
  <c r="I159" i="6"/>
  <c r="I129" i="6"/>
  <c r="K180" i="6"/>
  <c r="I265" i="6"/>
  <c r="G20" i="6"/>
  <c r="G65" i="6"/>
  <c r="I164" i="6"/>
  <c r="J201" i="6"/>
  <c r="K324" i="6"/>
  <c r="G39" i="6"/>
  <c r="H94" i="6"/>
  <c r="H148" i="6"/>
  <c r="I172" i="6"/>
  <c r="J193" i="6"/>
  <c r="I224" i="6"/>
  <c r="J66" i="6"/>
  <c r="J153" i="6"/>
  <c r="K170" i="6"/>
  <c r="K209" i="6"/>
  <c r="I220" i="6"/>
  <c r="J257" i="6"/>
  <c r="K283" i="6"/>
  <c r="G307" i="6"/>
  <c r="I247" i="6"/>
  <c r="I301" i="6"/>
  <c r="J247" i="6"/>
  <c r="I284" i="6"/>
  <c r="H305" i="6"/>
  <c r="G330" i="6"/>
  <c r="G276" i="6"/>
  <c r="J349" i="6"/>
  <c r="G209" i="6"/>
  <c r="J259" i="6"/>
  <c r="G269" i="6"/>
  <c r="J302" i="6"/>
  <c r="G306" i="6"/>
  <c r="H300" i="6"/>
  <c r="J299" i="6"/>
  <c r="I339" i="6"/>
  <c r="G267" i="6"/>
  <c r="G293" i="6"/>
  <c r="J348" i="6"/>
  <c r="G364" i="6"/>
  <c r="G310" i="6"/>
  <c r="G333" i="6"/>
  <c r="G286" i="6"/>
  <c r="K314" i="6"/>
  <c r="G285" i="6"/>
  <c r="I308" i="6"/>
  <c r="K317" i="6"/>
  <c r="I333" i="6"/>
  <c r="K357" i="6"/>
  <c r="H340" i="6"/>
  <c r="G366" i="6"/>
  <c r="G380" i="5"/>
  <c r="K363" i="6"/>
  <c r="J368" i="6"/>
  <c r="G157" i="6"/>
  <c r="G61" i="6"/>
  <c r="J32" i="6"/>
  <c r="I232" i="6"/>
  <c r="J199" i="6"/>
  <c r="K212" i="6"/>
  <c r="G270" i="6"/>
  <c r="I362" i="6"/>
  <c r="J235" i="6"/>
  <c r="J25" i="6"/>
  <c r="K229" i="6"/>
  <c r="I286" i="6"/>
  <c r="I311" i="6"/>
  <c r="J333" i="6"/>
  <c r="J169" i="6"/>
  <c r="J352" i="6"/>
  <c r="H271" i="6"/>
  <c r="H351" i="6"/>
  <c r="H19" i="6"/>
  <c r="K111" i="6"/>
  <c r="G139" i="6"/>
  <c r="K196" i="6"/>
  <c r="I28" i="6"/>
  <c r="J75" i="6"/>
  <c r="G125" i="6"/>
  <c r="I169" i="6"/>
  <c r="K329" i="6"/>
  <c r="G67" i="6"/>
  <c r="G265" i="6"/>
  <c r="K50" i="6"/>
  <c r="H66" i="6"/>
  <c r="G147" i="6"/>
  <c r="H166" i="6"/>
  <c r="K232" i="6"/>
  <c r="I201" i="6"/>
  <c r="G324" i="6"/>
  <c r="G41" i="6"/>
  <c r="H95" i="6"/>
  <c r="I150" i="6"/>
  <c r="H180" i="6"/>
  <c r="I198" i="6"/>
  <c r="H224" i="6"/>
  <c r="J67" i="6"/>
  <c r="K166" i="6"/>
  <c r="I205" i="6"/>
  <c r="K178" i="6"/>
  <c r="K210" i="6"/>
  <c r="I221" i="6"/>
  <c r="I257" i="6"/>
  <c r="H283" i="6"/>
  <c r="I365" i="6"/>
  <c r="G252" i="6"/>
  <c r="J270" i="6"/>
  <c r="H251" i="6"/>
  <c r="H284" i="6"/>
  <c r="G305" i="6"/>
  <c r="I250" i="6"/>
  <c r="K362" i="6"/>
  <c r="G210" i="6"/>
  <c r="G244" i="6"/>
  <c r="H259" i="6"/>
  <c r="J269" i="6"/>
  <c r="I302" i="6"/>
  <c r="K278" i="6"/>
  <c r="I313" i="6"/>
  <c r="I299" i="6"/>
  <c r="H339" i="6"/>
  <c r="J275" i="6"/>
  <c r="H294" i="6"/>
  <c r="I318" i="6"/>
  <c r="I348" i="6"/>
  <c r="H267" i="6"/>
  <c r="K338" i="6"/>
  <c r="K354" i="6"/>
  <c r="J314" i="6"/>
  <c r="J341" i="6"/>
  <c r="H286" i="6"/>
  <c r="H308" i="6"/>
  <c r="I321" i="6"/>
  <c r="G338" i="6"/>
  <c r="G340" i="6"/>
  <c r="G236" i="6"/>
  <c r="J237" i="6"/>
  <c r="J226" i="6"/>
  <c r="H193" i="6"/>
  <c r="I154" i="6"/>
  <c r="K186" i="6"/>
  <c r="I260" i="6"/>
  <c r="I249" i="6"/>
  <c r="H74" i="6"/>
  <c r="I87" i="6"/>
  <c r="K45" i="6"/>
  <c r="G254" i="6"/>
  <c r="H311" i="6"/>
  <c r="G152" i="6"/>
  <c r="H295" i="6"/>
  <c r="K195" i="6"/>
  <c r="K236" i="6"/>
  <c r="I353" i="6"/>
  <c r="I36" i="6"/>
  <c r="J111" i="6"/>
  <c r="J139" i="6"/>
  <c r="I29" i="6"/>
  <c r="G78" i="6"/>
  <c r="H126" i="6"/>
  <c r="J329" i="6"/>
  <c r="K190" i="6"/>
  <c r="H199" i="6"/>
  <c r="K265" i="6"/>
  <c r="K51" i="6"/>
  <c r="J147" i="6"/>
  <c r="J232" i="6"/>
  <c r="G201" i="6"/>
  <c r="G42" i="6"/>
  <c r="H96" i="6"/>
  <c r="I151" i="6"/>
  <c r="G185" i="6"/>
  <c r="G198" i="6"/>
  <c r="I95" i="6"/>
  <c r="G171" i="6"/>
  <c r="K227" i="6"/>
  <c r="J179" i="6"/>
  <c r="K211" i="6"/>
  <c r="G223" i="6"/>
  <c r="H268" i="6"/>
  <c r="G283" i="6"/>
  <c r="H365" i="6"/>
  <c r="H270" i="6"/>
  <c r="G251" i="6"/>
  <c r="K284" i="6"/>
  <c r="H250" i="6"/>
  <c r="J362" i="6"/>
  <c r="G211" i="6"/>
  <c r="J249" i="6"/>
  <c r="G259" i="6"/>
  <c r="H269" i="6"/>
  <c r="H243" i="6"/>
  <c r="J278" i="6"/>
  <c r="J273" i="6"/>
  <c r="G318" i="6"/>
  <c r="H317" i="6"/>
  <c r="K355" i="6"/>
  <c r="I275" i="6"/>
  <c r="K298" i="6"/>
  <c r="H348" i="6"/>
  <c r="K274" i="6"/>
  <c r="J315" i="6"/>
  <c r="J338" i="6"/>
  <c r="J354" i="6"/>
  <c r="J291" i="6"/>
  <c r="K290" i="6"/>
  <c r="I322" i="6"/>
  <c r="K341" i="6"/>
  <c r="J363" i="6"/>
  <c r="H354" i="6"/>
  <c r="K368" i="6"/>
  <c r="K176" i="6"/>
  <c r="J46" i="6"/>
  <c r="G5" i="6"/>
  <c r="K198" i="6"/>
  <c r="J196" i="6"/>
  <c r="G148" i="6"/>
  <c r="H43" i="6"/>
  <c r="G227" i="6"/>
  <c r="J238" i="6"/>
  <c r="J284" i="6"/>
  <c r="J263" i="6"/>
  <c r="G232" i="6"/>
  <c r="H62" i="6"/>
  <c r="K203" i="6"/>
  <c r="J307" i="6"/>
  <c r="K330" i="6"/>
  <c r="H213" i="6"/>
  <c r="H244" i="6"/>
  <c r="G281" i="6"/>
  <c r="I338" i="6"/>
  <c r="J294" i="6"/>
  <c r="J290" i="6"/>
  <c r="K174" i="6"/>
  <c r="G323" i="6"/>
  <c r="H17" i="6"/>
  <c r="G273" i="6"/>
  <c r="G95" i="6"/>
  <c r="K143" i="6"/>
  <c r="J229" i="6"/>
  <c r="K270" i="6"/>
  <c r="K248" i="6"/>
  <c r="J323" i="6"/>
  <c r="J298" i="6"/>
  <c r="G348" i="6"/>
  <c r="G339" i="6"/>
  <c r="K347" i="6"/>
  <c r="I357" i="6"/>
  <c r="K142" i="6"/>
  <c r="G199" i="6"/>
  <c r="G326" i="6"/>
  <c r="G277" i="6"/>
  <c r="I135" i="6"/>
  <c r="G51" i="6"/>
  <c r="K288" i="6"/>
  <c r="K310" i="6"/>
  <c r="J187" i="6"/>
  <c r="G325" i="6"/>
  <c r="J317" i="6"/>
  <c r="J347" i="6"/>
  <c r="I354" i="6"/>
  <c r="I310" i="6"/>
  <c r="I363" i="6"/>
  <c r="H363" i="6"/>
  <c r="J59" i="6"/>
  <c r="J276" i="6"/>
  <c r="J357" i="6"/>
  <c r="I277" i="6"/>
  <c r="G9" i="6"/>
  <c r="G144" i="6"/>
  <c r="H101" i="6"/>
  <c r="H150" i="6"/>
  <c r="J163" i="6"/>
  <c r="H241" i="6"/>
  <c r="H216" i="6"/>
  <c r="G260" i="6"/>
  <c r="K266" i="6"/>
  <c r="H278" i="6"/>
  <c r="G317" i="6"/>
  <c r="J274" i="6"/>
  <c r="H321" i="6"/>
  <c r="I368" i="6"/>
  <c r="H362" i="6"/>
  <c r="I315" i="6"/>
  <c r="H301" i="6"/>
  <c r="J94" i="6"/>
  <c r="H204" i="6"/>
  <c r="I228" i="6"/>
  <c r="J98" i="6"/>
  <c r="J243" i="6"/>
  <c r="K255" i="6"/>
  <c r="H349" i="6"/>
  <c r="K306" i="6"/>
  <c r="K322" i="6"/>
  <c r="I292" i="6"/>
  <c r="K191" i="6"/>
  <c r="I355" i="6"/>
  <c r="I356" i="6"/>
  <c r="I317" i="6"/>
  <c r="I74" i="6"/>
  <c r="G268" i="6"/>
  <c r="G284" i="6"/>
  <c r="J355" i="6"/>
  <c r="J356" i="6"/>
  <c r="K380" i="5"/>
  <c r="H226" i="6"/>
  <c r="H277" i="6"/>
  <c r="I291" i="6"/>
  <c r="H366" i="5"/>
  <c r="I359" i="5"/>
  <c r="H258" i="5"/>
  <c r="G258" i="5"/>
  <c r="K366" i="5"/>
  <c r="J258" i="5"/>
  <c r="J354" i="5"/>
  <c r="H359" i="5"/>
  <c r="G366" i="5"/>
  <c r="G359" i="5"/>
  <c r="K258" i="5"/>
  <c r="I354" i="5"/>
  <c r="J366" i="5"/>
  <c r="K359" i="5"/>
  <c r="K354" i="5"/>
  <c r="J359" i="5"/>
  <c r="I258" i="5"/>
  <c r="G354" i="5"/>
  <c r="H354" i="5"/>
  <c r="I366" i="5"/>
  <c r="G363" i="5"/>
  <c r="I2" i="5"/>
  <c r="K2" i="5"/>
  <c r="K170" i="5"/>
  <c r="I224" i="5"/>
  <c r="K82" i="5"/>
  <c r="J73" i="5"/>
  <c r="G327" i="5"/>
  <c r="G285" i="5"/>
  <c r="I53" i="5"/>
  <c r="G206" i="5"/>
  <c r="I161" i="5"/>
  <c r="G194" i="5"/>
  <c r="J44" i="5"/>
  <c r="K79" i="5"/>
  <c r="I22" i="5"/>
  <c r="J67" i="5"/>
  <c r="J263" i="5"/>
  <c r="J334" i="5"/>
  <c r="J55" i="5"/>
  <c r="J113" i="5"/>
  <c r="J25" i="5"/>
  <c r="G329" i="5"/>
  <c r="K81" i="5"/>
  <c r="I56" i="5"/>
  <c r="G302" i="5"/>
  <c r="K14" i="5"/>
  <c r="G34" i="5"/>
  <c r="G225" i="5"/>
  <c r="J296" i="5"/>
  <c r="K179" i="5"/>
  <c r="I342" i="5"/>
  <c r="G287" i="5"/>
  <c r="H44" i="5"/>
  <c r="K80" i="5"/>
  <c r="H234" i="5"/>
  <c r="G187" i="5"/>
  <c r="I212" i="5"/>
  <c r="G120" i="5"/>
  <c r="K334" i="5"/>
  <c r="I41" i="5"/>
  <c r="H135" i="5"/>
  <c r="H26" i="5"/>
  <c r="I115" i="5"/>
  <c r="H169" i="5"/>
  <c r="I103" i="5"/>
  <c r="I52" i="5"/>
  <c r="K110" i="5"/>
  <c r="K83" i="5"/>
  <c r="K22" i="5"/>
  <c r="K143" i="5"/>
  <c r="K270" i="5"/>
  <c r="J302" i="5"/>
  <c r="H329" i="5"/>
  <c r="G254" i="5"/>
  <c r="H328" i="5"/>
  <c r="K188" i="5"/>
  <c r="K246" i="5"/>
  <c r="K57" i="5"/>
  <c r="K218" i="5"/>
  <c r="J144" i="5"/>
  <c r="G276" i="5"/>
  <c r="K206" i="5"/>
  <c r="H337" i="5"/>
  <c r="J238" i="5"/>
  <c r="I205" i="5"/>
  <c r="J287" i="5"/>
  <c r="J325" i="5"/>
  <c r="J80" i="5"/>
  <c r="G77" i="5"/>
  <c r="G224" i="5"/>
  <c r="K290" i="5"/>
  <c r="K254" i="5"/>
  <c r="I60" i="5"/>
  <c r="I231" i="5"/>
  <c r="J308" i="5"/>
  <c r="I337" i="5"/>
  <c r="I58" i="5"/>
  <c r="K123" i="5"/>
  <c r="G181" i="5"/>
  <c r="J51" i="5"/>
  <c r="I201" i="5"/>
  <c r="K141" i="5"/>
  <c r="K241" i="5"/>
  <c r="H145" i="5"/>
  <c r="H175" i="5"/>
  <c r="G133" i="5"/>
  <c r="G3" i="5"/>
  <c r="J12" i="5"/>
  <c r="I250" i="5"/>
  <c r="H129" i="5"/>
  <c r="H141" i="5"/>
  <c r="K28" i="5"/>
  <c r="J360" i="5"/>
  <c r="K178" i="5"/>
  <c r="I253" i="5"/>
  <c r="K169" i="5"/>
  <c r="J374" i="5"/>
  <c r="H346" i="5"/>
  <c r="H144" i="5"/>
  <c r="J130" i="5"/>
  <c r="K331" i="5"/>
  <c r="H290" i="5"/>
  <c r="I79" i="5"/>
  <c r="K156" i="5"/>
  <c r="J290" i="5"/>
  <c r="J344" i="5"/>
  <c r="K94" i="5"/>
  <c r="H377" i="5"/>
  <c r="H320" i="5"/>
  <c r="K108" i="5"/>
  <c r="K48" i="5"/>
  <c r="H239" i="5"/>
  <c r="G217" i="5"/>
  <c r="H252" i="5"/>
  <c r="K296" i="5"/>
  <c r="J352" i="5"/>
  <c r="H224" i="5"/>
  <c r="G337" i="5"/>
  <c r="I48" i="5"/>
  <c r="I183" i="5"/>
  <c r="I330" i="5"/>
  <c r="H46" i="5"/>
  <c r="G90" i="5"/>
  <c r="H309" i="5"/>
  <c r="G61" i="5"/>
  <c r="I252" i="5"/>
  <c r="G369" i="5"/>
  <c r="G106" i="5"/>
  <c r="I81" i="5"/>
  <c r="K135" i="5"/>
  <c r="G319" i="5"/>
  <c r="K379" i="5"/>
  <c r="K248" i="5"/>
  <c r="I100" i="5"/>
  <c r="I16" i="5"/>
  <c r="K337" i="5"/>
  <c r="K193" i="5"/>
  <c r="H88" i="5"/>
  <c r="J48" i="5"/>
  <c r="K328" i="5"/>
  <c r="H138" i="5"/>
  <c r="K175" i="5"/>
  <c r="G367" i="5"/>
  <c r="G124" i="5"/>
  <c r="J286" i="5"/>
  <c r="I46" i="5"/>
  <c r="G147" i="5"/>
  <c r="G26" i="5"/>
  <c r="K18" i="5"/>
  <c r="H222" i="5"/>
  <c r="J370" i="5"/>
  <c r="K114" i="5"/>
  <c r="I75" i="5"/>
  <c r="J337" i="5"/>
  <c r="J271" i="5"/>
  <c r="K63" i="5"/>
  <c r="I305" i="5"/>
  <c r="J191" i="5"/>
  <c r="H375" i="5"/>
  <c r="G4" i="5"/>
  <c r="I374" i="5"/>
  <c r="J323" i="5"/>
  <c r="K128" i="5"/>
  <c r="J166" i="5"/>
  <c r="H105" i="5"/>
  <c r="J61" i="5"/>
  <c r="I9" i="5"/>
  <c r="I282" i="5"/>
  <c r="J219" i="5"/>
  <c r="J29" i="5"/>
  <c r="J106" i="5"/>
  <c r="J119" i="5"/>
  <c r="K3" i="5"/>
  <c r="I3" i="5"/>
  <c r="H335" i="5"/>
  <c r="G173" i="5"/>
  <c r="K342" i="5"/>
  <c r="G355" i="5"/>
  <c r="G122" i="5"/>
  <c r="H65" i="5"/>
  <c r="K287" i="5"/>
  <c r="J9" i="5"/>
  <c r="G323" i="5"/>
  <c r="K33" i="5"/>
  <c r="J233" i="5"/>
  <c r="K261" i="5"/>
  <c r="K134" i="5"/>
  <c r="H120" i="5"/>
  <c r="G75" i="5"/>
  <c r="G255" i="5"/>
  <c r="I344" i="5"/>
  <c r="G92" i="5"/>
  <c r="J243" i="5"/>
  <c r="J248" i="5"/>
  <c r="I18" i="5"/>
  <c r="H202" i="5"/>
  <c r="J10" i="5"/>
  <c r="G278" i="5"/>
  <c r="J327" i="5"/>
  <c r="I287" i="5"/>
  <c r="K72" i="5"/>
  <c r="G325" i="5"/>
  <c r="H112" i="5"/>
  <c r="H287" i="5"/>
  <c r="J93" i="5"/>
  <c r="K271" i="5"/>
  <c r="K96" i="5"/>
  <c r="G136" i="5"/>
  <c r="G316" i="5"/>
  <c r="I197" i="5"/>
  <c r="G296" i="5"/>
  <c r="H167" i="5"/>
  <c r="J180" i="5"/>
  <c r="G290" i="5"/>
  <c r="I154" i="5"/>
  <c r="I343" i="5"/>
  <c r="J358" i="5"/>
  <c r="K98" i="5"/>
  <c r="J49" i="5"/>
  <c r="G320" i="5"/>
  <c r="G123" i="5"/>
  <c r="H45" i="5"/>
  <c r="J35" i="5"/>
  <c r="K25" i="5"/>
  <c r="H62" i="5"/>
  <c r="G50" i="5"/>
  <c r="H157" i="5"/>
  <c r="H193" i="5"/>
  <c r="H195" i="5"/>
  <c r="G151" i="5"/>
  <c r="G63" i="5"/>
  <c r="G183" i="5"/>
  <c r="J41" i="5"/>
  <c r="H181" i="5"/>
  <c r="J125" i="5"/>
  <c r="K50" i="5"/>
  <c r="H339" i="5"/>
  <c r="J208" i="5"/>
  <c r="J314" i="5"/>
  <c r="H77" i="5"/>
  <c r="K4" i="5"/>
  <c r="H341" i="5"/>
  <c r="I45" i="5"/>
  <c r="H128" i="5"/>
  <c r="G192" i="5"/>
  <c r="G312" i="5"/>
  <c r="J364" i="5"/>
  <c r="G69" i="5"/>
  <c r="K105" i="5"/>
  <c r="K369" i="5"/>
  <c r="I236" i="5"/>
  <c r="I83" i="5"/>
  <c r="G343" i="5"/>
  <c r="K215" i="5"/>
  <c r="K222" i="5"/>
  <c r="J94" i="5"/>
  <c r="H100" i="5"/>
  <c r="G2" i="5"/>
  <c r="I12" i="5"/>
  <c r="J45" i="5"/>
  <c r="I65" i="5"/>
  <c r="H109" i="5"/>
  <c r="J236" i="5"/>
  <c r="K311" i="5"/>
  <c r="K29" i="5"/>
  <c r="K212" i="5"/>
  <c r="K330" i="5"/>
  <c r="K61" i="5"/>
  <c r="G44" i="5"/>
  <c r="J336" i="5"/>
  <c r="J241" i="5"/>
  <c r="I326" i="5"/>
  <c r="K125" i="5"/>
  <c r="G22" i="5"/>
  <c r="J135" i="5"/>
  <c r="J212" i="5"/>
  <c r="K253" i="5"/>
  <c r="J173" i="5"/>
  <c r="I196" i="5"/>
  <c r="I202" i="5"/>
  <c r="I6" i="5"/>
  <c r="H263" i="5"/>
  <c r="I214" i="5"/>
  <c r="J75" i="5"/>
  <c r="K360" i="5"/>
  <c r="K86" i="5"/>
  <c r="K199" i="5"/>
  <c r="H211" i="5"/>
  <c r="G93" i="5"/>
  <c r="H323" i="5"/>
  <c r="J252" i="5"/>
  <c r="K71" i="5"/>
  <c r="G305" i="5"/>
  <c r="H352" i="5"/>
  <c r="I225" i="5"/>
  <c r="J7" i="5"/>
  <c r="I210" i="5"/>
  <c r="H360" i="5"/>
  <c r="K302" i="5"/>
  <c r="H325" i="5"/>
  <c r="K303" i="5"/>
  <c r="K150" i="5"/>
  <c r="H243" i="5"/>
  <c r="H16" i="5"/>
  <c r="K339" i="5"/>
  <c r="H327" i="5"/>
  <c r="I333" i="5"/>
  <c r="H14" i="5"/>
  <c r="G46" i="5"/>
  <c r="J32" i="5"/>
  <c r="J37" i="5"/>
  <c r="K182" i="5"/>
  <c r="H376" i="5"/>
  <c r="K77" i="5"/>
  <c r="J172" i="5"/>
  <c r="G156" i="5"/>
  <c r="K166" i="5"/>
  <c r="K165" i="5"/>
  <c r="G39" i="5"/>
  <c r="I190" i="5"/>
  <c r="G270" i="5"/>
  <c r="J207" i="5"/>
  <c r="K161" i="5"/>
  <c r="G279" i="5"/>
  <c r="K329" i="5"/>
  <c r="J249" i="5"/>
  <c r="H201" i="5"/>
  <c r="K252" i="5"/>
  <c r="I141" i="5"/>
  <c r="H18" i="5"/>
  <c r="J342" i="5"/>
  <c r="H199" i="5"/>
  <c r="I311" i="5"/>
  <c r="K362" i="5"/>
  <c r="I264" i="5"/>
  <c r="H266" i="5"/>
  <c r="K24" i="5"/>
  <c r="I185" i="5"/>
  <c r="I320" i="5"/>
  <c r="K318" i="5"/>
  <c r="I138" i="5"/>
  <c r="H124" i="5"/>
  <c r="H12" i="5"/>
  <c r="G12" i="5"/>
  <c r="K204" i="5"/>
  <c r="K167" i="5"/>
  <c r="G340" i="5"/>
  <c r="G25" i="5"/>
  <c r="G171" i="5"/>
  <c r="H171" i="5"/>
  <c r="J82" i="5"/>
  <c r="J150" i="5"/>
  <c r="J321" i="5"/>
  <c r="G114" i="5"/>
  <c r="G64" i="5"/>
  <c r="I13" i="5"/>
  <c r="K164" i="5"/>
  <c r="I142" i="5"/>
  <c r="I309" i="5"/>
  <c r="H278" i="5"/>
  <c r="G202" i="5"/>
  <c r="I31" i="5"/>
  <c r="I360" i="5"/>
  <c r="H37" i="5"/>
  <c r="G185" i="5"/>
  <c r="I174" i="5"/>
  <c r="G353" i="5"/>
  <c r="I95" i="5"/>
  <c r="I329" i="5"/>
  <c r="I82" i="5"/>
  <c r="J228" i="5"/>
  <c r="I367" i="5"/>
  <c r="J185" i="5"/>
  <c r="K194" i="5"/>
  <c r="G94" i="5"/>
  <c r="K245" i="5"/>
  <c r="K313" i="5"/>
  <c r="K283" i="5"/>
  <c r="K7" i="5"/>
  <c r="H332" i="5"/>
  <c r="G360" i="5"/>
  <c r="G35" i="5"/>
  <c r="K197" i="5"/>
  <c r="K60" i="5"/>
  <c r="K186" i="5"/>
  <c r="G100" i="5"/>
  <c r="H143" i="5"/>
  <c r="H154" i="5"/>
  <c r="H24" i="5"/>
  <c r="I99" i="5"/>
  <c r="J171" i="5"/>
  <c r="G218" i="5"/>
  <c r="I14" i="5"/>
  <c r="J6" i="5"/>
  <c r="K152" i="5"/>
  <c r="I162" i="5"/>
  <c r="J156" i="5"/>
  <c r="K107" i="5"/>
  <c r="I176" i="5"/>
  <c r="I339" i="5"/>
  <c r="J284" i="5"/>
  <c r="K345" i="5"/>
  <c r="J218" i="5"/>
  <c r="K277" i="5"/>
  <c r="J231" i="5"/>
  <c r="H192" i="5"/>
  <c r="H304" i="5"/>
  <c r="G228" i="5"/>
  <c r="G315" i="5"/>
  <c r="I249" i="5"/>
  <c r="H38" i="5"/>
  <c r="H185" i="5"/>
  <c r="J276" i="5"/>
  <c r="K180" i="5"/>
  <c r="G328" i="5"/>
  <c r="J145" i="5"/>
  <c r="H356" i="5"/>
  <c r="H255" i="5"/>
  <c r="I341" i="5"/>
  <c r="G288" i="5"/>
  <c r="I105" i="5"/>
  <c r="K136" i="5"/>
  <c r="H204" i="5"/>
  <c r="H90" i="5"/>
  <c r="H55" i="5"/>
  <c r="K145" i="5"/>
  <c r="G304" i="5"/>
  <c r="J3" i="5"/>
  <c r="H3" i="5"/>
  <c r="G344" i="5"/>
  <c r="G338" i="5"/>
  <c r="K21" i="5"/>
  <c r="H288" i="5"/>
  <c r="J225" i="5"/>
  <c r="I106" i="5"/>
  <c r="G148" i="5"/>
  <c r="I288" i="5"/>
  <c r="K374" i="5"/>
  <c r="I318" i="5"/>
  <c r="I72" i="5"/>
  <c r="K55" i="5"/>
  <c r="G227" i="5"/>
  <c r="H296" i="5"/>
  <c r="K171" i="5"/>
  <c r="J278" i="5"/>
  <c r="G239" i="5"/>
  <c r="K352" i="5"/>
  <c r="K162" i="5"/>
  <c r="K44" i="5"/>
  <c r="J371" i="5"/>
  <c r="I299" i="5"/>
  <c r="K210" i="5"/>
  <c r="K216" i="5"/>
  <c r="I336" i="5"/>
  <c r="G83" i="5"/>
  <c r="H75" i="5"/>
  <c r="H363" i="5"/>
  <c r="J14" i="5"/>
  <c r="H42" i="5"/>
  <c r="K320" i="5"/>
  <c r="J215" i="5"/>
  <c r="I5" i="5"/>
  <c r="G149" i="5"/>
  <c r="J46" i="5"/>
  <c r="I49" i="5"/>
  <c r="K90" i="5"/>
  <c r="H331" i="5"/>
  <c r="J65" i="5"/>
  <c r="I125" i="5"/>
  <c r="I4" i="5"/>
  <c r="K321" i="5"/>
  <c r="H92" i="5"/>
  <c r="I20" i="5"/>
  <c r="I63" i="5"/>
  <c r="I51" i="5"/>
  <c r="I290" i="5"/>
  <c r="J56" i="5"/>
  <c r="G54" i="5"/>
  <c r="I308" i="5"/>
  <c r="K231" i="5"/>
  <c r="J230" i="5"/>
  <c r="G19" i="5"/>
  <c r="H362" i="4"/>
  <c r="J282" i="5"/>
  <c r="I180" i="5"/>
  <c r="H106" i="5"/>
  <c r="J83" i="5"/>
  <c r="H51" i="5"/>
  <c r="J128" i="5"/>
  <c r="H170" i="5"/>
  <c r="G350" i="5"/>
  <c r="G259" i="5"/>
  <c r="G334" i="5"/>
  <c r="G113" i="5"/>
  <c r="J58" i="5"/>
  <c r="J38" i="5"/>
  <c r="G169" i="5"/>
  <c r="K73" i="5"/>
  <c r="I217" i="5"/>
  <c r="G196" i="5"/>
  <c r="K104" i="5"/>
  <c r="I61" i="5"/>
  <c r="H35" i="5"/>
  <c r="G377" i="5"/>
  <c r="J57" i="5"/>
  <c r="I144" i="5"/>
  <c r="K375" i="5"/>
  <c r="H41" i="5"/>
  <c r="J202" i="5"/>
  <c r="G165" i="5"/>
  <c r="G81" i="5"/>
  <c r="I223" i="5"/>
  <c r="H2" i="5"/>
  <c r="I179" i="5"/>
  <c r="J165" i="5"/>
  <c r="J264" i="5"/>
  <c r="K239" i="5"/>
  <c r="K41" i="5"/>
  <c r="H60" i="5"/>
  <c r="G352" i="5"/>
  <c r="H34" i="5"/>
  <c r="G24" i="5"/>
  <c r="G277" i="5"/>
  <c r="J118" i="5"/>
  <c r="J285" i="5"/>
  <c r="G190" i="5"/>
  <c r="H291" i="5"/>
  <c r="K148" i="5"/>
  <c r="J68" i="5"/>
  <c r="J79" i="5"/>
  <c r="I194" i="5"/>
  <c r="J194" i="5"/>
  <c r="G58" i="5"/>
  <c r="G107" i="5"/>
  <c r="H122" i="5"/>
  <c r="J329" i="5"/>
  <c r="J237" i="5"/>
  <c r="I293" i="5"/>
  <c r="K160" i="5"/>
  <c r="G145" i="5"/>
  <c r="I254" i="5"/>
  <c r="I98" i="5"/>
  <c r="G351" i="5"/>
  <c r="H142" i="5"/>
  <c r="G140" i="5"/>
  <c r="K298" i="5"/>
  <c r="G195" i="5"/>
  <c r="I303" i="5"/>
  <c r="H125" i="5"/>
  <c r="G371" i="5"/>
  <c r="J42" i="5"/>
  <c r="J190" i="5"/>
  <c r="G219" i="5"/>
  <c r="H338" i="5"/>
  <c r="I338" i="5"/>
  <c r="H302" i="5"/>
  <c r="I139" i="5"/>
  <c r="H76" i="5"/>
  <c r="H108" i="5"/>
  <c r="H50" i="5"/>
  <c r="K26" i="5"/>
  <c r="H213" i="5"/>
  <c r="H73" i="5"/>
  <c r="G135" i="5"/>
  <c r="I302" i="5"/>
  <c r="H242" i="5"/>
  <c r="H102" i="5"/>
  <c r="J159" i="5"/>
  <c r="I364" i="5"/>
  <c r="G144" i="5"/>
  <c r="J333" i="5"/>
  <c r="J69" i="5"/>
  <c r="H116" i="5"/>
  <c r="G6" i="5"/>
  <c r="K326" i="5"/>
  <c r="G300" i="5"/>
  <c r="K293" i="5"/>
  <c r="J353" i="5"/>
  <c r="J101" i="5"/>
  <c r="I238" i="5"/>
  <c r="I137" i="5"/>
  <c r="H69" i="5"/>
  <c r="G203" i="5"/>
  <c r="G9" i="5"/>
  <c r="H119" i="5"/>
  <c r="J300" i="5"/>
  <c r="I66" i="5"/>
  <c r="J154" i="5"/>
  <c r="K226" i="5"/>
  <c r="J277" i="5"/>
  <c r="H190" i="5"/>
  <c r="H98" i="5"/>
  <c r="K138" i="5"/>
  <c r="G205" i="5"/>
  <c r="I221" i="5"/>
  <c r="H378" i="5"/>
  <c r="K300" i="5"/>
  <c r="G357" i="5"/>
  <c r="K12" i="5"/>
  <c r="I268" i="5"/>
  <c r="J330" i="5"/>
  <c r="H275" i="5"/>
  <c r="G333" i="5"/>
  <c r="G284" i="5"/>
  <c r="J59" i="5"/>
  <c r="G204" i="5"/>
  <c r="J115" i="5"/>
  <c r="K19" i="5"/>
  <c r="K144" i="5"/>
  <c r="H29" i="5"/>
  <c r="J98" i="5"/>
  <c r="H93" i="5"/>
  <c r="K201" i="5"/>
  <c r="I204" i="5"/>
  <c r="G249" i="5"/>
  <c r="H83" i="5"/>
  <c r="H238" i="5"/>
  <c r="K333" i="5"/>
  <c r="K149" i="5"/>
  <c r="I157" i="5"/>
  <c r="H311" i="5"/>
  <c r="J127" i="5"/>
  <c r="I200" i="5"/>
  <c r="I232" i="5"/>
  <c r="G96" i="5"/>
  <c r="J28" i="5"/>
  <c r="J320" i="5"/>
  <c r="I145" i="5"/>
  <c r="K203" i="5"/>
  <c r="G128" i="5"/>
  <c r="J86" i="5"/>
  <c r="H121" i="5"/>
  <c r="K350" i="5"/>
  <c r="H155" i="5"/>
  <c r="G256" i="5"/>
  <c r="J220" i="5"/>
  <c r="G98" i="5"/>
  <c r="I33" i="5"/>
  <c r="K286" i="5"/>
  <c r="K158" i="5"/>
  <c r="G297" i="5"/>
  <c r="J107" i="5"/>
  <c r="H237" i="5"/>
  <c r="H96" i="5"/>
  <c r="J76" i="5"/>
  <c r="G104" i="5"/>
  <c r="I78" i="5"/>
  <c r="H282" i="5"/>
  <c r="J158" i="5"/>
  <c r="I349" i="5"/>
  <c r="H107" i="5"/>
  <c r="K292" i="5"/>
  <c r="G232" i="5"/>
  <c r="K53" i="5"/>
  <c r="I101" i="5"/>
  <c r="T103" i="5" s="1"/>
  <c r="G253" i="5"/>
  <c r="I29" i="5"/>
  <c r="G49" i="5"/>
  <c r="H203" i="5"/>
  <c r="G143" i="5"/>
  <c r="J134" i="5"/>
  <c r="H251" i="5"/>
  <c r="H188" i="5"/>
  <c r="G160" i="5"/>
  <c r="K11" i="5"/>
  <c r="J114" i="5"/>
  <c r="G309" i="5"/>
  <c r="G71" i="5"/>
  <c r="G99" i="5"/>
  <c r="H149" i="5"/>
  <c r="G210" i="5"/>
  <c r="I347" i="5"/>
  <c r="I17" i="5"/>
  <c r="K70" i="5"/>
  <c r="I32" i="5"/>
  <c r="I267" i="5"/>
  <c r="H33" i="5"/>
  <c r="J77" i="5"/>
  <c r="I243" i="5"/>
  <c r="G177" i="5"/>
  <c r="I86" i="5"/>
  <c r="I363" i="5"/>
  <c r="G70" i="5"/>
  <c r="G293" i="5"/>
  <c r="J2" i="5"/>
  <c r="H218" i="5"/>
  <c r="G65" i="5"/>
  <c r="H276" i="5"/>
  <c r="H63" i="5"/>
  <c r="G18" i="5"/>
  <c r="J244" i="5"/>
  <c r="K113" i="5"/>
  <c r="G47" i="5"/>
  <c r="K225" i="5"/>
  <c r="K65" i="5"/>
  <c r="J332" i="5"/>
  <c r="G199" i="5"/>
  <c r="G15" i="5"/>
  <c r="K69" i="5"/>
  <c r="J137" i="5"/>
  <c r="H253" i="5"/>
  <c r="G193" i="5"/>
  <c r="I170" i="5"/>
  <c r="G41" i="5"/>
  <c r="G29" i="5"/>
  <c r="H134" i="5"/>
  <c r="K99" i="5"/>
  <c r="K151" i="5"/>
  <c r="G188" i="5"/>
  <c r="H28" i="5"/>
  <c r="I64" i="5"/>
  <c r="K219" i="5"/>
  <c r="J15" i="5"/>
  <c r="J21" i="5"/>
  <c r="J338" i="5"/>
  <c r="G335" i="5"/>
  <c r="K235" i="5"/>
  <c r="J251" i="5"/>
  <c r="I126" i="5"/>
  <c r="G132" i="5"/>
  <c r="K66" i="5"/>
  <c r="G313" i="5"/>
  <c r="K255" i="5"/>
  <c r="G164" i="5"/>
  <c r="J315" i="5"/>
  <c r="J235" i="5"/>
  <c r="I187" i="5"/>
  <c r="K59" i="5"/>
  <c r="G97" i="5"/>
  <c r="G130" i="5"/>
  <c r="I375" i="5"/>
  <c r="J257" i="5"/>
  <c r="K196" i="5"/>
  <c r="I371" i="5"/>
  <c r="G235" i="5"/>
  <c r="I304" i="5"/>
  <c r="H59" i="5"/>
  <c r="G139" i="5"/>
  <c r="G303" i="5"/>
  <c r="I188" i="5"/>
  <c r="K8" i="5"/>
  <c r="G342" i="5"/>
  <c r="I90" i="5"/>
  <c r="K266" i="5"/>
  <c r="H99" i="5"/>
  <c r="K39" i="5"/>
  <c r="H330" i="5"/>
  <c r="G242" i="5"/>
  <c r="K154" i="5"/>
  <c r="I259" i="5"/>
  <c r="H277" i="5"/>
  <c r="H150" i="5"/>
  <c r="J34" i="5"/>
  <c r="J266" i="5"/>
  <c r="I107" i="5"/>
  <c r="J99" i="5"/>
  <c r="J143" i="5"/>
  <c r="G347" i="5"/>
  <c r="G292" i="5"/>
  <c r="G248" i="5"/>
  <c r="I130" i="5"/>
  <c r="J260" i="5"/>
  <c r="I260" i="5"/>
  <c r="J331" i="5"/>
  <c r="H31" i="5"/>
  <c r="G275" i="5"/>
  <c r="K295" i="5"/>
  <c r="H374" i="5"/>
  <c r="H306" i="5"/>
  <c r="I93" i="5"/>
  <c r="J254" i="5"/>
  <c r="K78" i="5"/>
  <c r="J262" i="5"/>
  <c r="K137" i="5"/>
  <c r="K282" i="5"/>
  <c r="J168" i="5"/>
  <c r="K45" i="5"/>
  <c r="K54" i="5"/>
  <c r="I284" i="5"/>
  <c r="G37" i="5"/>
  <c r="G198" i="5"/>
  <c r="G14" i="5"/>
  <c r="I88" i="5"/>
  <c r="G252" i="5"/>
  <c r="H39" i="5"/>
  <c r="G51" i="5"/>
  <c r="I270" i="5"/>
  <c r="I178" i="5"/>
  <c r="G161" i="5"/>
  <c r="K62" i="5"/>
  <c r="J100" i="5"/>
  <c r="I140" i="5"/>
  <c r="G379" i="5"/>
  <c r="G215" i="5"/>
  <c r="H212" i="5"/>
  <c r="J256" i="5"/>
  <c r="I323" i="5"/>
  <c r="H67" i="5"/>
  <c r="I213" i="5"/>
  <c r="K351" i="5"/>
  <c r="J177" i="5"/>
  <c r="J297" i="5"/>
  <c r="H163" i="5"/>
  <c r="I356" i="5"/>
  <c r="J160" i="5"/>
  <c r="K163" i="5"/>
  <c r="K346" i="5"/>
  <c r="H219" i="5"/>
  <c r="J50" i="5"/>
  <c r="J197" i="5"/>
  <c r="J84" i="5"/>
  <c r="I134" i="5"/>
  <c r="H182" i="5"/>
  <c r="H200" i="5"/>
  <c r="H32" i="5"/>
  <c r="K312" i="5"/>
  <c r="J152" i="5"/>
  <c r="J54" i="5"/>
  <c r="J210" i="5"/>
  <c r="G134" i="5"/>
  <c r="H187" i="5"/>
  <c r="J24" i="5"/>
  <c r="H17" i="5"/>
  <c r="J108" i="5"/>
  <c r="H130" i="5"/>
  <c r="K67" i="5"/>
  <c r="G55" i="5"/>
  <c r="K202" i="5"/>
  <c r="K325" i="5"/>
  <c r="G158" i="5"/>
  <c r="H326" i="5"/>
  <c r="H13" i="5"/>
  <c r="J292" i="5"/>
  <c r="J66" i="5"/>
  <c r="I159" i="5"/>
  <c r="G115" i="5"/>
  <c r="I256" i="5"/>
  <c r="I94" i="5"/>
  <c r="I325" i="5"/>
  <c r="I177" i="5"/>
  <c r="H84" i="5"/>
  <c r="G330" i="5"/>
  <c r="K251" i="5"/>
  <c r="H355" i="5"/>
  <c r="G155" i="5"/>
  <c r="I215" i="5"/>
  <c r="G137" i="5"/>
  <c r="H4" i="5"/>
  <c r="J78" i="5"/>
  <c r="I278" i="5"/>
  <c r="J26" i="5"/>
  <c r="K315" i="5"/>
  <c r="I230" i="5"/>
  <c r="T233" i="5" s="1"/>
  <c r="H357" i="5"/>
  <c r="J253" i="5"/>
  <c r="G186" i="5"/>
  <c r="I24" i="5"/>
  <c r="J340" i="5"/>
  <c r="H86" i="5"/>
  <c r="K358" i="5"/>
  <c r="I42" i="5"/>
  <c r="K147" i="5"/>
  <c r="K185" i="5"/>
  <c r="J312" i="5"/>
  <c r="G38" i="5"/>
  <c r="G152" i="5"/>
  <c r="K309" i="5"/>
  <c r="H197" i="5"/>
  <c r="J322" i="5"/>
  <c r="H226" i="5"/>
  <c r="I346" i="5"/>
  <c r="I295" i="5"/>
  <c r="K52" i="5"/>
  <c r="K17" i="5"/>
  <c r="J350" i="5"/>
  <c r="H292" i="5"/>
  <c r="K76" i="5"/>
  <c r="I34" i="5"/>
  <c r="G170" i="5"/>
  <c r="H81" i="5"/>
  <c r="I227" i="5"/>
  <c r="J187" i="5"/>
  <c r="J63" i="5"/>
  <c r="J139" i="5"/>
  <c r="H293" i="5"/>
  <c r="G102" i="5"/>
  <c r="H256" i="5"/>
  <c r="I219" i="5"/>
  <c r="H7" i="5"/>
  <c r="I104" i="5"/>
  <c r="H161" i="5"/>
  <c r="K227" i="5"/>
  <c r="I143" i="5"/>
  <c r="I376" i="5"/>
  <c r="H280" i="5"/>
  <c r="H215" i="5"/>
  <c r="I226" i="5"/>
  <c r="G222" i="5"/>
  <c r="I186" i="5"/>
  <c r="I193" i="5"/>
  <c r="H95" i="5"/>
  <c r="J268" i="5"/>
  <c r="K127" i="5"/>
  <c r="K242" i="5"/>
  <c r="K195" i="5"/>
  <c r="I25" i="5"/>
  <c r="H21" i="5"/>
  <c r="H281" i="5"/>
  <c r="I54" i="5"/>
  <c r="I315" i="5"/>
  <c r="K177" i="5"/>
  <c r="K221" i="5"/>
  <c r="I127" i="5"/>
  <c r="J97" i="5"/>
  <c r="H248" i="5"/>
  <c r="J53" i="5"/>
  <c r="K240" i="5"/>
  <c r="G345" i="5"/>
  <c r="H228" i="5"/>
  <c r="G82" i="5"/>
  <c r="G268" i="5"/>
  <c r="J221" i="5"/>
  <c r="H127" i="5"/>
  <c r="K102" i="5"/>
  <c r="I357" i="5"/>
  <c r="I132" i="5"/>
  <c r="J280" i="5"/>
  <c r="G180" i="5"/>
  <c r="I150" i="5"/>
  <c r="I286" i="5"/>
  <c r="J216" i="5"/>
  <c r="G86" i="5"/>
  <c r="K140" i="5"/>
  <c r="H347" i="5"/>
  <c r="H66" i="5"/>
  <c r="K32" i="5"/>
  <c r="J31" i="5"/>
  <c r="I377" i="5"/>
  <c r="I146" i="5"/>
  <c r="G197" i="5"/>
  <c r="G31" i="5"/>
  <c r="J303" i="5"/>
  <c r="K243" i="5"/>
  <c r="K9" i="5"/>
  <c r="H56" i="5"/>
  <c r="I345" i="5"/>
  <c r="I244" i="5"/>
  <c r="J204" i="5"/>
  <c r="I39" i="5"/>
  <c r="I332" i="5"/>
  <c r="J62" i="5"/>
  <c r="K15" i="5"/>
  <c r="K276" i="5"/>
  <c r="J122" i="5"/>
  <c r="K263" i="5"/>
  <c r="K281" i="5"/>
  <c r="H147" i="5"/>
  <c r="K223" i="5"/>
  <c r="I121" i="5"/>
  <c r="I355" i="5"/>
  <c r="I155" i="5"/>
  <c r="H285" i="5"/>
  <c r="H94" i="5"/>
  <c r="G286" i="5"/>
  <c r="H244" i="5"/>
  <c r="K84" i="5"/>
  <c r="I122" i="5"/>
  <c r="I151" i="5"/>
  <c r="I237" i="5"/>
  <c r="G237" i="5"/>
  <c r="I70" i="5"/>
  <c r="J361" i="5"/>
  <c r="K93" i="5"/>
  <c r="K323" i="5"/>
  <c r="J186" i="5"/>
  <c r="G73" i="5"/>
  <c r="K58" i="5"/>
  <c r="H313" i="5"/>
  <c r="J298" i="5"/>
  <c r="I350" i="5"/>
  <c r="H303" i="5"/>
  <c r="H137" i="5"/>
  <c r="J4" i="5"/>
  <c r="I55" i="5"/>
  <c r="J105" i="5"/>
  <c r="K297" i="5"/>
  <c r="I149" i="5"/>
  <c r="G127" i="5"/>
  <c r="H350" i="5"/>
  <c r="K353" i="5"/>
  <c r="H114" i="5"/>
  <c r="G33" i="5"/>
  <c r="H186" i="5"/>
  <c r="H241" i="5"/>
  <c r="K336" i="5"/>
  <c r="G142" i="5"/>
  <c r="J275" i="5"/>
  <c r="J151" i="5"/>
  <c r="G17" i="5"/>
  <c r="J306" i="5"/>
  <c r="I195" i="5"/>
  <c r="G87" i="5"/>
  <c r="G67" i="5"/>
  <c r="I331" i="5"/>
  <c r="K6" i="5"/>
  <c r="I135" i="5"/>
  <c r="H6" i="5"/>
  <c r="H151" i="5"/>
  <c r="H70" i="5"/>
  <c r="G174" i="5"/>
  <c r="H353" i="5"/>
  <c r="J8" i="5"/>
  <c r="H312" i="5"/>
  <c r="J309" i="5"/>
  <c r="K159" i="5"/>
  <c r="J124" i="5"/>
  <c r="G223" i="5"/>
  <c r="K268" i="5"/>
  <c r="K121" i="5"/>
  <c r="G32" i="5"/>
  <c r="I361" i="5"/>
  <c r="K122" i="5"/>
  <c r="G282" i="5"/>
  <c r="G8" i="5"/>
  <c r="J239" i="5"/>
  <c r="I133" i="5"/>
  <c r="G16" i="5"/>
  <c r="I37" i="5"/>
  <c r="T35" i="5" s="1"/>
  <c r="I7" i="5"/>
  <c r="J193" i="5"/>
  <c r="H286" i="5"/>
  <c r="I171" i="5"/>
  <c r="I112" i="5"/>
  <c r="H78" i="5"/>
  <c r="K130" i="5"/>
  <c r="H284" i="5"/>
  <c r="K75" i="5"/>
  <c r="G375" i="5"/>
  <c r="J206" i="5"/>
  <c r="G45" i="5"/>
  <c r="I328" i="5"/>
  <c r="K187" i="5"/>
  <c r="I358" i="5"/>
  <c r="I163" i="5"/>
  <c r="K126" i="5"/>
  <c r="H132" i="5"/>
  <c r="K181" i="5"/>
  <c r="J255" i="5"/>
  <c r="I164" i="5"/>
  <c r="K172" i="5"/>
  <c r="K31" i="5"/>
  <c r="G332" i="5"/>
  <c r="H368" i="5"/>
  <c r="K97" i="5"/>
  <c r="G28" i="5"/>
  <c r="K256" i="5"/>
  <c r="H103" i="5"/>
  <c r="J222" i="5"/>
  <c r="I26" i="5"/>
  <c r="I21" i="5"/>
  <c r="K116" i="5"/>
  <c r="H268" i="5"/>
  <c r="G167" i="5"/>
  <c r="G121" i="5"/>
  <c r="H126" i="5"/>
  <c r="I353" i="5"/>
  <c r="H254" i="5"/>
  <c r="K285" i="5"/>
  <c r="H165" i="5"/>
  <c r="I116" i="5"/>
  <c r="I191" i="5"/>
  <c r="I335" i="5"/>
  <c r="K347" i="5"/>
  <c r="K357" i="5"/>
  <c r="H160" i="5"/>
  <c r="H206" i="5"/>
  <c r="H207" i="5"/>
  <c r="J81" i="5"/>
  <c r="I67" i="5"/>
  <c r="I211" i="5"/>
  <c r="H295" i="5"/>
  <c r="J223" i="5"/>
  <c r="G378" i="5"/>
  <c r="G280" i="5"/>
  <c r="I108" i="5"/>
  <c r="T110" i="5" s="1"/>
  <c r="H271" i="5"/>
  <c r="G311" i="5"/>
  <c r="I207" i="5"/>
  <c r="J72" i="5"/>
  <c r="I276" i="5"/>
  <c r="H349" i="5"/>
  <c r="I235" i="5"/>
  <c r="G376" i="5"/>
  <c r="G298" i="5"/>
  <c r="J293" i="5"/>
  <c r="H168" i="5"/>
  <c r="H101" i="5"/>
  <c r="G346" i="5"/>
  <c r="H342" i="5"/>
  <c r="H71" i="5"/>
  <c r="K272" i="5"/>
  <c r="K133" i="5"/>
  <c r="J149" i="5"/>
  <c r="I251" i="5"/>
  <c r="H298" i="5"/>
  <c r="K280" i="5"/>
  <c r="J351" i="5"/>
  <c r="J341" i="5"/>
  <c r="K356" i="5"/>
  <c r="J17" i="5"/>
  <c r="J203" i="5"/>
  <c r="K49" i="5"/>
  <c r="I28" i="5"/>
  <c r="J195" i="5"/>
  <c r="G368" i="5"/>
  <c r="K304" i="5"/>
  <c r="K355" i="5"/>
  <c r="G168" i="5"/>
  <c r="G226" i="5"/>
  <c r="H194" i="5"/>
  <c r="I241" i="5"/>
  <c r="J345" i="5"/>
  <c r="J270" i="5"/>
  <c r="H310" i="5"/>
  <c r="H221" i="5"/>
  <c r="K38" i="5"/>
  <c r="H139" i="5"/>
  <c r="J242" i="5"/>
  <c r="H174" i="5"/>
  <c r="H15" i="5"/>
  <c r="H289" i="5"/>
  <c r="H10" i="5"/>
  <c r="G112" i="5"/>
  <c r="I294" i="5"/>
  <c r="G30" i="5"/>
  <c r="G243" i="5"/>
  <c r="K264" i="5"/>
  <c r="J365" i="5"/>
  <c r="K214" i="5"/>
  <c r="G308" i="5"/>
  <c r="G131" i="5"/>
  <c r="J103" i="5"/>
  <c r="I27" i="5"/>
  <c r="H52" i="5"/>
  <c r="K47" i="5"/>
  <c r="J247" i="5"/>
  <c r="I40" i="5"/>
  <c r="K183" i="5"/>
  <c r="G363" i="4"/>
  <c r="I102" i="5"/>
  <c r="I87" i="5"/>
  <c r="J169" i="5"/>
  <c r="I246" i="5"/>
  <c r="K30" i="5"/>
  <c r="H225" i="5"/>
  <c r="I153" i="5"/>
  <c r="H245" i="5"/>
  <c r="H140" i="5"/>
  <c r="K291" i="5"/>
  <c r="K20" i="5"/>
  <c r="H364" i="5"/>
  <c r="I234" i="5"/>
  <c r="K198" i="5"/>
  <c r="K250" i="5"/>
  <c r="J291" i="5"/>
  <c r="K278" i="5"/>
  <c r="H216" i="5"/>
  <c r="K88" i="5"/>
  <c r="G241" i="5"/>
  <c r="K220" i="5"/>
  <c r="I289" i="5"/>
  <c r="I129" i="5"/>
  <c r="I71" i="5"/>
  <c r="I80" i="5"/>
  <c r="I272" i="5"/>
  <c r="J367" i="5"/>
  <c r="H227" i="5"/>
  <c r="K370" i="5"/>
  <c r="I359" i="4"/>
  <c r="G125" i="5"/>
  <c r="H361" i="5"/>
  <c r="I118" i="5"/>
  <c r="G27" i="5"/>
  <c r="I43" i="5"/>
  <c r="T46" i="5" s="1"/>
  <c r="J47" i="5"/>
  <c r="K284" i="5"/>
  <c r="G153" i="5"/>
  <c r="H351" i="5"/>
  <c r="J110" i="5"/>
  <c r="K51" i="5"/>
  <c r="H240" i="5"/>
  <c r="I11" i="5"/>
  <c r="H315" i="5"/>
  <c r="K106" i="5"/>
  <c r="H236" i="5"/>
  <c r="K173" i="5"/>
  <c r="I265" i="5"/>
  <c r="G76" i="5"/>
  <c r="I128" i="5"/>
  <c r="I203" i="5"/>
  <c r="H53" i="5"/>
  <c r="J5" i="5"/>
  <c r="I97" i="5"/>
  <c r="T98" i="5" s="1"/>
  <c r="K85" i="5"/>
  <c r="G200" i="5"/>
  <c r="G265" i="5"/>
  <c r="I292" i="5"/>
  <c r="H231" i="5"/>
  <c r="G7" i="5"/>
  <c r="J90" i="5"/>
  <c r="K100" i="5"/>
  <c r="J272" i="5"/>
  <c r="K95" i="5"/>
  <c r="H214" i="5"/>
  <c r="G306" i="5"/>
  <c r="J232" i="5"/>
  <c r="J64" i="5"/>
  <c r="K361" i="5"/>
  <c r="G109" i="5"/>
  <c r="K228" i="5"/>
  <c r="I36" i="5"/>
  <c r="G262" i="5"/>
  <c r="H348" i="5"/>
  <c r="H217" i="5"/>
  <c r="I218" i="5"/>
  <c r="G141" i="5"/>
  <c r="K376" i="5"/>
  <c r="K279" i="5"/>
  <c r="G289" i="5"/>
  <c r="H164" i="5"/>
  <c r="H54" i="5"/>
  <c r="H23" i="5"/>
  <c r="K324" i="5"/>
  <c r="J133" i="5"/>
  <c r="H308" i="5"/>
  <c r="H229" i="5"/>
  <c r="K359" i="4"/>
  <c r="I271" i="5"/>
  <c r="H362" i="5"/>
  <c r="H249" i="5"/>
  <c r="J74" i="5"/>
  <c r="K319" i="5"/>
  <c r="H334" i="5"/>
  <c r="G230" i="5"/>
  <c r="I216" i="5"/>
  <c r="K229" i="5"/>
  <c r="I317" i="5"/>
  <c r="G208" i="5"/>
  <c r="I257" i="5"/>
  <c r="I62" i="5"/>
  <c r="J23" i="5"/>
  <c r="H173" i="5"/>
  <c r="I245" i="5"/>
  <c r="I352" i="5"/>
  <c r="I182" i="5"/>
  <c r="K13" i="5"/>
  <c r="G310" i="5"/>
  <c r="H20" i="5"/>
  <c r="G118" i="5"/>
  <c r="K184" i="5"/>
  <c r="K260" i="5"/>
  <c r="I23" i="5"/>
  <c r="G314" i="5"/>
  <c r="K310" i="5"/>
  <c r="H367" i="5"/>
  <c r="I372" i="5"/>
  <c r="J359" i="4"/>
  <c r="I362" i="5"/>
  <c r="H208" i="5"/>
  <c r="G191" i="5"/>
  <c r="J189" i="5"/>
  <c r="H198" i="5"/>
  <c r="I316" i="5"/>
  <c r="K56" i="5"/>
  <c r="I296" i="5"/>
  <c r="I370" i="5"/>
  <c r="J363" i="5"/>
  <c r="G84" i="5"/>
  <c r="I91" i="5"/>
  <c r="I228" i="5"/>
  <c r="H27" i="5"/>
  <c r="H196" i="5"/>
  <c r="I285" i="5"/>
  <c r="J288" i="5"/>
  <c r="K64" i="5"/>
  <c r="G212" i="5"/>
  <c r="I113" i="5"/>
  <c r="I275" i="5"/>
  <c r="J170" i="5"/>
  <c r="G129" i="5"/>
  <c r="K200" i="5"/>
  <c r="G119" i="5"/>
  <c r="K232" i="5"/>
  <c r="I168" i="5"/>
  <c r="J11" i="5"/>
  <c r="G257" i="5"/>
  <c r="H180" i="5"/>
  <c r="J33" i="5"/>
  <c r="G358" i="5"/>
  <c r="J85" i="5"/>
  <c r="J311" i="5"/>
  <c r="J182" i="5"/>
  <c r="J200" i="5"/>
  <c r="K174" i="5"/>
  <c r="J174" i="5"/>
  <c r="H371" i="5"/>
  <c r="G91" i="5"/>
  <c r="I281" i="5"/>
  <c r="J27" i="5"/>
  <c r="G43" i="5"/>
  <c r="H272" i="5"/>
  <c r="J179" i="5"/>
  <c r="K327" i="5"/>
  <c r="G88" i="5"/>
  <c r="J378" i="5"/>
  <c r="G374" i="5"/>
  <c r="G361" i="5"/>
  <c r="I199" i="5"/>
  <c r="K213" i="5"/>
  <c r="G307" i="5"/>
  <c r="H57" i="5"/>
  <c r="G321" i="5"/>
  <c r="I85" i="5"/>
  <c r="J313" i="5"/>
  <c r="G359" i="4"/>
  <c r="K131" i="5"/>
  <c r="K257" i="5"/>
  <c r="J234" i="5"/>
  <c r="J162" i="5"/>
  <c r="G179" i="5"/>
  <c r="G95" i="5"/>
  <c r="H85" i="5"/>
  <c r="H158" i="5"/>
  <c r="I378" i="5"/>
  <c r="K365" i="5"/>
  <c r="K301" i="5"/>
  <c r="J299" i="5"/>
  <c r="K249" i="5"/>
  <c r="H307" i="5"/>
  <c r="H314" i="5"/>
  <c r="K305" i="5"/>
  <c r="I89" i="5"/>
  <c r="K373" i="5"/>
  <c r="H379" i="5"/>
  <c r="H274" i="5"/>
  <c r="K208" i="5"/>
  <c r="H5" i="5"/>
  <c r="H273" i="5"/>
  <c r="K129" i="5"/>
  <c r="H47" i="5"/>
  <c r="H336" i="5"/>
  <c r="I120" i="5"/>
  <c r="I365" i="5"/>
  <c r="H340" i="5"/>
  <c r="J250" i="5"/>
  <c r="G244" i="5"/>
  <c r="J301" i="5"/>
  <c r="J129" i="5"/>
  <c r="I77" i="5"/>
  <c r="H80" i="5"/>
  <c r="H179" i="5"/>
  <c r="J310" i="5"/>
  <c r="G264" i="5"/>
  <c r="I373" i="5"/>
  <c r="J368" i="5"/>
  <c r="H369" i="5"/>
  <c r="G11" i="5"/>
  <c r="H25" i="5"/>
  <c r="J71" i="5"/>
  <c r="K46" i="5"/>
  <c r="I222" i="5"/>
  <c r="I96" i="5"/>
  <c r="I242" i="5"/>
  <c r="H113" i="5"/>
  <c r="G105" i="5"/>
  <c r="H318" i="5"/>
  <c r="J259" i="5"/>
  <c r="J22" i="5"/>
  <c r="G163" i="5"/>
  <c r="G66" i="5"/>
  <c r="G101" i="5"/>
  <c r="J318" i="5"/>
  <c r="I312" i="5"/>
  <c r="J328" i="5"/>
  <c r="G216" i="5"/>
  <c r="K119" i="5"/>
  <c r="H22" i="5"/>
  <c r="J376" i="5"/>
  <c r="I76" i="5"/>
  <c r="J188" i="5"/>
  <c r="J70" i="5"/>
  <c r="K265" i="5"/>
  <c r="H220" i="5"/>
  <c r="J87" i="5"/>
  <c r="H49" i="5"/>
  <c r="J52" i="5"/>
  <c r="G68" i="5"/>
  <c r="K335" i="5"/>
  <c r="H79" i="5"/>
  <c r="J279" i="5"/>
  <c r="H363" i="4"/>
  <c r="H259" i="5"/>
  <c r="H233" i="5"/>
  <c r="I273" i="5"/>
  <c r="I44" i="5"/>
  <c r="K205" i="5"/>
  <c r="K247" i="5"/>
  <c r="I35" i="5"/>
  <c r="K176" i="5"/>
  <c r="J116" i="5"/>
  <c r="K348" i="5"/>
  <c r="I301" i="5"/>
  <c r="J289" i="5"/>
  <c r="G36" i="5"/>
  <c r="K262" i="5"/>
  <c r="I314" i="5"/>
  <c r="I321" i="5"/>
  <c r="K92" i="5"/>
  <c r="G146" i="5"/>
  <c r="G21" i="5"/>
  <c r="K34" i="5"/>
  <c r="K364" i="5"/>
  <c r="J356" i="5"/>
  <c r="I298" i="5"/>
  <c r="H297" i="5"/>
  <c r="K190" i="5"/>
  <c r="I15" i="5"/>
  <c r="J335" i="5"/>
  <c r="J96" i="5"/>
  <c r="J226" i="5"/>
  <c r="J224" i="5"/>
  <c r="J18" i="5"/>
  <c r="H345" i="5"/>
  <c r="J138" i="5"/>
  <c r="I124" i="5"/>
  <c r="K236" i="5"/>
  <c r="J140" i="5"/>
  <c r="H300" i="5"/>
  <c r="I306" i="5"/>
  <c r="I280" i="5"/>
  <c r="J163" i="5"/>
  <c r="K168" i="5"/>
  <c r="G267" i="5"/>
  <c r="H156" i="5"/>
  <c r="K207" i="5"/>
  <c r="H166" i="5"/>
  <c r="G291" i="5"/>
  <c r="H133" i="5"/>
  <c r="J317" i="5"/>
  <c r="G116" i="5"/>
  <c r="J360" i="4"/>
  <c r="I248" i="5"/>
  <c r="H8" i="5"/>
  <c r="J164" i="5"/>
  <c r="K112" i="5"/>
  <c r="J30" i="5"/>
  <c r="K117" i="5"/>
  <c r="K111" i="5"/>
  <c r="J141" i="5"/>
  <c r="G59" i="5"/>
  <c r="H210" i="5"/>
  <c r="K109" i="5"/>
  <c r="G103" i="5"/>
  <c r="K189" i="5"/>
  <c r="G52" i="5"/>
  <c r="I324" i="5"/>
  <c r="I111" i="5"/>
  <c r="G349" i="5"/>
  <c r="J183" i="5"/>
  <c r="G362" i="4"/>
  <c r="G360" i="4"/>
  <c r="K233" i="5"/>
  <c r="G260" i="5"/>
  <c r="H246" i="5"/>
  <c r="H322" i="5"/>
  <c r="I166" i="5"/>
  <c r="J209" i="5"/>
  <c r="J349" i="5"/>
  <c r="J146" i="5"/>
  <c r="J362" i="4"/>
  <c r="J363" i="4"/>
  <c r="J91" i="5"/>
  <c r="H257" i="5"/>
  <c r="J123" i="5"/>
  <c r="K294" i="5"/>
  <c r="H30" i="5"/>
  <c r="J142" i="5"/>
  <c r="H89" i="5"/>
  <c r="J245" i="5"/>
  <c r="J88" i="5"/>
  <c r="J40" i="5"/>
  <c r="G220" i="5"/>
  <c r="I8" i="5"/>
  <c r="G273" i="5"/>
  <c r="J112" i="5"/>
  <c r="H250" i="5"/>
  <c r="I247" i="5"/>
  <c r="J120" i="5"/>
  <c r="H230" i="5"/>
  <c r="H110" i="5"/>
  <c r="K362" i="4"/>
  <c r="H299" i="5"/>
  <c r="H148" i="5"/>
  <c r="I165" i="5"/>
  <c r="G221" i="5"/>
  <c r="J39" i="5"/>
  <c r="G339" i="5"/>
  <c r="I160" i="5"/>
  <c r="G126" i="5"/>
  <c r="K338" i="5"/>
  <c r="K124" i="5"/>
  <c r="G72" i="5"/>
  <c r="I300" i="5"/>
  <c r="K155" i="5"/>
  <c r="G159" i="5"/>
  <c r="I277" i="5"/>
  <c r="G78" i="5"/>
  <c r="I50" i="5"/>
  <c r="H48" i="5"/>
  <c r="G272" i="5"/>
  <c r="J95" i="5"/>
  <c r="K275" i="5"/>
  <c r="J121" i="5"/>
  <c r="J355" i="5"/>
  <c r="J155" i="5"/>
  <c r="G53" i="5"/>
  <c r="J362" i="5"/>
  <c r="J131" i="5"/>
  <c r="I167" i="5"/>
  <c r="I239" i="5"/>
  <c r="I307" i="5"/>
  <c r="J324" i="5"/>
  <c r="H321" i="5"/>
  <c r="H305" i="5"/>
  <c r="I229" i="5"/>
  <c r="H359" i="4"/>
  <c r="K5" i="5"/>
  <c r="G318" i="5"/>
  <c r="G238" i="5"/>
  <c r="K74" i="5"/>
  <c r="G348" i="5"/>
  <c r="H270" i="5"/>
  <c r="K274" i="5"/>
  <c r="I38" i="5"/>
  <c r="T34" i="5" s="1"/>
  <c r="J214" i="5"/>
  <c r="G274" i="5"/>
  <c r="J283" i="5"/>
  <c r="I169" i="5"/>
  <c r="H58" i="5"/>
  <c r="K23" i="5"/>
  <c r="G57" i="5"/>
  <c r="K317" i="5"/>
  <c r="J89" i="5"/>
  <c r="K146" i="5"/>
  <c r="I363" i="4"/>
  <c r="H64" i="5"/>
  <c r="I283" i="5"/>
  <c r="J273" i="5"/>
  <c r="H294" i="5"/>
  <c r="I30" i="5"/>
  <c r="J269" i="5"/>
  <c r="K230" i="5"/>
  <c r="H111" i="5"/>
  <c r="J372" i="5"/>
  <c r="K361" i="4"/>
  <c r="K237" i="5"/>
  <c r="I240" i="5"/>
  <c r="K299" i="5"/>
  <c r="K234" i="5"/>
  <c r="J136" i="5"/>
  <c r="G178" i="5"/>
  <c r="I263" i="5"/>
  <c r="H40" i="5"/>
  <c r="I351" i="5"/>
  <c r="J13" i="5"/>
  <c r="J111" i="5"/>
  <c r="K91" i="5"/>
  <c r="I208" i="5"/>
  <c r="H191" i="5"/>
  <c r="G246" i="5"/>
  <c r="I322" i="5"/>
  <c r="I269" i="5"/>
  <c r="K209" i="5"/>
  <c r="H264" i="5"/>
  <c r="H372" i="5"/>
  <c r="J361" i="4"/>
  <c r="K244" i="5"/>
  <c r="G362" i="5"/>
  <c r="G201" i="5"/>
  <c r="J375" i="5"/>
  <c r="H319" i="5"/>
  <c r="I340" i="5"/>
  <c r="I119" i="5"/>
  <c r="H72" i="5"/>
  <c r="J339" i="5"/>
  <c r="K259" i="5"/>
  <c r="J347" i="5"/>
  <c r="I136" i="5"/>
  <c r="K42" i="5"/>
  <c r="J102" i="5"/>
  <c r="K132" i="5"/>
  <c r="G48" i="5"/>
  <c r="K288" i="5"/>
  <c r="J196" i="5"/>
  <c r="H104" i="5"/>
  <c r="G331" i="5"/>
  <c r="J304" i="5"/>
  <c r="H235" i="5"/>
  <c r="H358" i="5"/>
  <c r="G251" i="5"/>
  <c r="J126" i="5"/>
  <c r="J132" i="5"/>
  <c r="G154" i="5"/>
  <c r="J267" i="5"/>
  <c r="G5" i="5"/>
  <c r="I156" i="5"/>
  <c r="J167" i="5"/>
  <c r="J316" i="5"/>
  <c r="I57" i="5"/>
  <c r="G89" i="5"/>
  <c r="G79" i="5"/>
  <c r="H183" i="5"/>
  <c r="H172" i="5"/>
  <c r="H115" i="5"/>
  <c r="I233" i="5"/>
  <c r="J184" i="5"/>
  <c r="G162" i="5"/>
  <c r="H316" i="5"/>
  <c r="I334" i="5"/>
  <c r="J153" i="5"/>
  <c r="I158" i="5"/>
  <c r="J377" i="5"/>
  <c r="G370" i="5"/>
  <c r="H11" i="5"/>
  <c r="G184" i="5"/>
  <c r="K238" i="5"/>
  <c r="J307" i="5"/>
  <c r="G269" i="5"/>
  <c r="G85" i="5"/>
  <c r="J176" i="5"/>
  <c r="K372" i="5"/>
  <c r="H361" i="4"/>
  <c r="K224" i="5"/>
  <c r="G283" i="5"/>
  <c r="J175" i="5"/>
  <c r="H136" i="5"/>
  <c r="H178" i="5"/>
  <c r="G117" i="5"/>
  <c r="G317" i="5"/>
  <c r="K344" i="5"/>
  <c r="J326" i="5"/>
  <c r="I360" i="4"/>
  <c r="I114" i="5"/>
  <c r="J346" i="5"/>
  <c r="K103" i="5"/>
  <c r="J36" i="5"/>
  <c r="J43" i="5"/>
  <c r="H19" i="5"/>
  <c r="J161" i="5"/>
  <c r="H153" i="5"/>
  <c r="G214" i="5"/>
  <c r="K363" i="5"/>
  <c r="I92" i="5"/>
  <c r="J261" i="5"/>
  <c r="G261" i="5"/>
  <c r="I123" i="5"/>
  <c r="G294" i="5"/>
  <c r="J348" i="5"/>
  <c r="G231" i="5"/>
  <c r="K308" i="5"/>
  <c r="J147" i="5"/>
  <c r="H343" i="5"/>
  <c r="G247" i="5"/>
  <c r="G240" i="5"/>
  <c r="I220" i="5"/>
  <c r="I189" i="5"/>
  <c r="G62" i="5"/>
  <c r="I266" i="5"/>
  <c r="K139" i="5"/>
  <c r="I297" i="5"/>
  <c r="J213" i="5"/>
  <c r="H333" i="5"/>
  <c r="G271" i="5"/>
  <c r="J357" i="5"/>
  <c r="K349" i="5"/>
  <c r="G266" i="5"/>
  <c r="H97" i="5"/>
  <c r="J265" i="5"/>
  <c r="G150" i="5"/>
  <c r="K211" i="5"/>
  <c r="K37" i="5"/>
  <c r="G138" i="5"/>
  <c r="G175" i="5"/>
  <c r="H223" i="5"/>
  <c r="I147" i="5"/>
  <c r="K340" i="5"/>
  <c r="G108" i="5"/>
  <c r="G356" i="5"/>
  <c r="H265" i="5"/>
  <c r="H232" i="5"/>
  <c r="H131" i="5"/>
  <c r="J240" i="5"/>
  <c r="G213" i="5"/>
  <c r="H74" i="5"/>
  <c r="H205" i="5"/>
  <c r="I117" i="5"/>
  <c r="H317" i="5"/>
  <c r="G176" i="5"/>
  <c r="I110" i="5"/>
  <c r="K332" i="5"/>
  <c r="H117" i="5"/>
  <c r="H177" i="5"/>
  <c r="I47" i="5"/>
  <c r="G326" i="5"/>
  <c r="G42" i="5"/>
  <c r="K269" i="5"/>
  <c r="J19" i="5"/>
  <c r="H82" i="5"/>
  <c r="K120" i="5"/>
  <c r="I261" i="5"/>
  <c r="I148" i="5"/>
  <c r="J217" i="5"/>
  <c r="H269" i="5"/>
  <c r="K35" i="5"/>
  <c r="I59" i="5"/>
  <c r="G182" i="5"/>
  <c r="J117" i="5"/>
  <c r="K289" i="5"/>
  <c r="K118" i="5"/>
  <c r="J199" i="5"/>
  <c r="H43" i="5"/>
  <c r="H176" i="5"/>
  <c r="K62" i="4"/>
  <c r="I42" i="4"/>
  <c r="K63" i="4"/>
  <c r="I364" i="4"/>
  <c r="K4" i="4"/>
  <c r="I371" i="4"/>
  <c r="K92" i="4"/>
  <c r="H3" i="4"/>
  <c r="H89" i="4"/>
  <c r="J371" i="4"/>
  <c r="K372" i="4"/>
  <c r="G143" i="4"/>
  <c r="H376" i="4"/>
  <c r="H16" i="4"/>
  <c r="G391" i="4"/>
  <c r="I221" i="4"/>
  <c r="I80" i="4"/>
  <c r="J19" i="4"/>
  <c r="H293" i="4"/>
  <c r="J117" i="4"/>
  <c r="J381" i="4"/>
  <c r="J24" i="4"/>
  <c r="K224" i="4"/>
  <c r="H385" i="4"/>
  <c r="I28" i="4"/>
  <c r="J81" i="4"/>
  <c r="G310" i="4"/>
  <c r="K380" i="4"/>
  <c r="J243" i="4"/>
  <c r="J263" i="4"/>
  <c r="K299" i="4"/>
  <c r="K78" i="4"/>
  <c r="H381" i="4"/>
  <c r="G151" i="4"/>
  <c r="H255" i="4"/>
  <c r="J88" i="4"/>
  <c r="K355" i="4"/>
  <c r="K139" i="4"/>
  <c r="G311" i="4"/>
  <c r="K307" i="4"/>
  <c r="J299" i="4"/>
  <c r="J85" i="4"/>
  <c r="J345" i="4"/>
  <c r="J240" i="4"/>
  <c r="H93" i="4"/>
  <c r="K392" i="4"/>
  <c r="K414" i="4"/>
  <c r="K25" i="4"/>
  <c r="G263" i="4"/>
  <c r="I311" i="4"/>
  <c r="I299" i="4"/>
  <c r="I61" i="4"/>
  <c r="J54" i="4"/>
  <c r="G337" i="4"/>
  <c r="J22" i="4"/>
  <c r="K416" i="4"/>
  <c r="J290" i="4"/>
  <c r="I39" i="4"/>
  <c r="K271" i="4"/>
  <c r="G322" i="4"/>
  <c r="K30" i="4"/>
  <c r="J159" i="4"/>
  <c r="G392" i="4"/>
  <c r="G303" i="4"/>
  <c r="K45" i="4"/>
  <c r="K366" i="4"/>
  <c r="I284" i="4"/>
  <c r="K80" i="4"/>
  <c r="I249" i="4"/>
  <c r="I196" i="4"/>
  <c r="K403" i="4"/>
  <c r="K149" i="4"/>
  <c r="H314" i="4"/>
  <c r="K293" i="4"/>
  <c r="J408" i="4"/>
  <c r="G156" i="4"/>
  <c r="H59" i="4"/>
  <c r="I332" i="4"/>
  <c r="J184" i="4"/>
  <c r="J203" i="4"/>
  <c r="K289" i="4"/>
  <c r="I114" i="4"/>
  <c r="H105" i="4"/>
  <c r="G403" i="4"/>
  <c r="I117" i="4"/>
  <c r="H78" i="4"/>
  <c r="K395" i="4"/>
  <c r="J342" i="4"/>
  <c r="G313" i="4"/>
  <c r="K294" i="4"/>
  <c r="G293" i="4"/>
  <c r="H15" i="4"/>
  <c r="H22" i="4"/>
  <c r="I148" i="4"/>
  <c r="K123" i="4"/>
  <c r="J66" i="4"/>
  <c r="H181" i="4"/>
  <c r="J173" i="4"/>
  <c r="I321" i="4"/>
  <c r="G87" i="4"/>
  <c r="K125" i="4"/>
  <c r="J327" i="4"/>
  <c r="J69" i="4"/>
  <c r="H271" i="4"/>
  <c r="H173" i="4"/>
  <c r="G68" i="4"/>
  <c r="H27" i="4"/>
  <c r="K290" i="4"/>
  <c r="J109" i="4"/>
  <c r="G402" i="4"/>
  <c r="I366" i="4"/>
  <c r="J406" i="4"/>
  <c r="G146" i="4"/>
  <c r="H104" i="4"/>
  <c r="G108" i="4"/>
  <c r="J136" i="4"/>
  <c r="K31" i="4"/>
  <c r="K296" i="4"/>
  <c r="J133" i="4"/>
  <c r="K393" i="4"/>
  <c r="J271" i="4"/>
  <c r="H400" i="4"/>
  <c r="I228" i="4"/>
  <c r="J51" i="4"/>
  <c r="H44" i="4"/>
  <c r="I99" i="4"/>
  <c r="G94" i="4"/>
  <c r="G95" i="4"/>
  <c r="J269" i="4"/>
  <c r="K218" i="4"/>
  <c r="K232" i="4"/>
  <c r="J337" i="4"/>
  <c r="H13" i="4"/>
  <c r="G98" i="4"/>
  <c r="G35" i="4"/>
  <c r="K390" i="4"/>
  <c r="H165" i="4"/>
  <c r="J121" i="4"/>
  <c r="G277" i="4"/>
  <c r="I271" i="4"/>
  <c r="K367" i="4"/>
  <c r="G84" i="4"/>
  <c r="K95" i="4"/>
  <c r="H19" i="4"/>
  <c r="K169" i="4"/>
  <c r="K258" i="4"/>
  <c r="J305" i="5"/>
  <c r="I279" i="5"/>
  <c r="I274" i="5"/>
  <c r="K115" i="5"/>
  <c r="I19" i="5"/>
  <c r="H146" i="5"/>
  <c r="I181" i="5"/>
  <c r="J227" i="5"/>
  <c r="I361" i="4"/>
  <c r="J148" i="5"/>
  <c r="H365" i="5"/>
  <c r="J20" i="5"/>
  <c r="K43" i="5"/>
  <c r="H68" i="5"/>
  <c r="G236" i="5"/>
  <c r="H209" i="5"/>
  <c r="G13" i="5"/>
  <c r="I368" i="5"/>
  <c r="K367" i="5"/>
  <c r="I109" i="5"/>
  <c r="J281" i="5"/>
  <c r="K36" i="5"/>
  <c r="I319" i="5"/>
  <c r="J229" i="5"/>
  <c r="H29" i="4"/>
  <c r="H52" i="4"/>
  <c r="G29" i="4"/>
  <c r="G52" i="4"/>
  <c r="G89" i="4"/>
  <c r="J372" i="4"/>
  <c r="J226" i="4"/>
  <c r="I143" i="4"/>
  <c r="G227" i="4"/>
  <c r="G91" i="4"/>
  <c r="J91" i="4"/>
  <c r="H4" i="4"/>
  <c r="I198" i="4"/>
  <c r="G381" i="4"/>
  <c r="G417" i="4"/>
  <c r="K211" i="4"/>
  <c r="J59" i="4"/>
  <c r="J251" i="4"/>
  <c r="J344" i="4"/>
  <c r="J99" i="4"/>
  <c r="I375" i="4"/>
  <c r="G257" i="4"/>
  <c r="J189" i="4"/>
  <c r="H341" i="4"/>
  <c r="K154" i="4"/>
  <c r="I86" i="4"/>
  <c r="J353" i="4"/>
  <c r="K420" i="4"/>
  <c r="I309" i="4"/>
  <c r="H305" i="4"/>
  <c r="K407" i="4"/>
  <c r="J248" i="4"/>
  <c r="J21" i="4"/>
  <c r="J239" i="4"/>
  <c r="H248" i="4"/>
  <c r="J145" i="4"/>
  <c r="K18" i="4"/>
  <c r="J218" i="4"/>
  <c r="K385" i="4"/>
  <c r="H349" i="4"/>
  <c r="G340" i="4"/>
  <c r="J305" i="4"/>
  <c r="H382" i="4"/>
  <c r="H23" i="4"/>
  <c r="G341" i="4"/>
  <c r="J97" i="4"/>
  <c r="I27" i="4"/>
  <c r="K141" i="4"/>
  <c r="K343" i="4"/>
  <c r="G366" i="4"/>
  <c r="J399" i="4"/>
  <c r="K320" i="4"/>
  <c r="I197" i="4"/>
  <c r="J14" i="4"/>
  <c r="K40" i="4"/>
  <c r="G16" i="4"/>
  <c r="G321" i="4"/>
  <c r="H151" i="4"/>
  <c r="H347" i="4"/>
  <c r="K368" i="4"/>
  <c r="H299" i="4"/>
  <c r="H167" i="4"/>
  <c r="G77" i="4"/>
  <c r="G79" i="4"/>
  <c r="H166" i="4"/>
  <c r="G106" i="4"/>
  <c r="K404" i="4"/>
  <c r="I158" i="4"/>
  <c r="J366" i="4"/>
  <c r="I17" i="4"/>
  <c r="I116" i="4"/>
  <c r="J5" i="4"/>
  <c r="I417" i="4"/>
  <c r="G414" i="4"/>
  <c r="G172" i="4"/>
  <c r="K179" i="4"/>
  <c r="H117" i="4"/>
  <c r="H409" i="4"/>
  <c r="G85" i="4"/>
  <c r="H286" i="4"/>
  <c r="J326" i="4"/>
  <c r="G299" i="4"/>
  <c r="I22" i="4"/>
  <c r="G118" i="4"/>
  <c r="J204" i="4"/>
  <c r="G101" i="4"/>
  <c r="I72" i="4"/>
  <c r="K12" i="4"/>
  <c r="K87" i="4"/>
  <c r="G421" i="4"/>
  <c r="J343" i="4"/>
  <c r="H288" i="4"/>
  <c r="I49" i="4"/>
  <c r="H211" i="4"/>
  <c r="G208" i="4"/>
  <c r="G88" i="4"/>
  <c r="K287" i="4"/>
  <c r="G272" i="4"/>
  <c r="H369" i="4"/>
  <c r="J169" i="4"/>
  <c r="K205" i="4"/>
  <c r="G15" i="4"/>
  <c r="I247" i="4"/>
  <c r="I313" i="4"/>
  <c r="H210" i="4"/>
  <c r="G109" i="4"/>
  <c r="I69" i="4"/>
  <c r="H384" i="4"/>
  <c r="J127" i="4"/>
  <c r="H174" i="4"/>
  <c r="H377" i="4"/>
  <c r="J107" i="4"/>
  <c r="I38" i="4"/>
  <c r="G111" i="4"/>
  <c r="J44" i="4"/>
  <c r="G99" i="4"/>
  <c r="H72" i="4"/>
  <c r="G384" i="4"/>
  <c r="J155" i="4"/>
  <c r="K231" i="4"/>
  <c r="I367" i="4"/>
  <c r="G409" i="4"/>
  <c r="K55" i="4"/>
  <c r="K75" i="4"/>
  <c r="J30" i="4"/>
  <c r="H169" i="4"/>
  <c r="G127" i="4"/>
  <c r="H267" i="5"/>
  <c r="I379" i="5"/>
  <c r="G211" i="5"/>
  <c r="I131" i="5"/>
  <c r="H324" i="5"/>
  <c r="J369" i="5"/>
  <c r="J181" i="5"/>
  <c r="I209" i="5"/>
  <c r="G20" i="5"/>
  <c r="G23" i="5"/>
  <c r="K343" i="5"/>
  <c r="G10" i="5"/>
  <c r="J319" i="5"/>
  <c r="I172" i="5"/>
  <c r="J178" i="5"/>
  <c r="G295" i="5"/>
  <c r="H373" i="5"/>
  <c r="I369" i="5"/>
  <c r="J295" i="5"/>
  <c r="H91" i="5"/>
  <c r="I10" i="5"/>
  <c r="K27" i="5"/>
  <c r="K307" i="5"/>
  <c r="H113" i="4"/>
  <c r="H62" i="4"/>
  <c r="G57" i="4"/>
  <c r="K364" i="4"/>
  <c r="J62" i="4"/>
  <c r="J227" i="4"/>
  <c r="H91" i="4"/>
  <c r="G370" i="4"/>
  <c r="G4" i="4"/>
  <c r="G226" i="4"/>
  <c r="K143" i="4"/>
  <c r="J89" i="4"/>
  <c r="K370" i="4"/>
  <c r="J118" i="4"/>
  <c r="I307" i="4"/>
  <c r="G369" i="4"/>
  <c r="G209" i="4"/>
  <c r="G41" i="4"/>
  <c r="K124" i="4"/>
  <c r="I204" i="4"/>
  <c r="G59" i="4"/>
  <c r="G418" i="4"/>
  <c r="G224" i="4"/>
  <c r="G69" i="4"/>
  <c r="H322" i="4"/>
  <c r="K26" i="4"/>
  <c r="K140" i="4"/>
  <c r="I14" i="4"/>
  <c r="J113" i="4"/>
  <c r="G378" i="4"/>
  <c r="I347" i="4"/>
  <c r="G149" i="4"/>
  <c r="K304" i="4"/>
  <c r="G173" i="4"/>
  <c r="H308" i="4"/>
  <c r="J182" i="4"/>
  <c r="J253" i="4"/>
  <c r="K68" i="4"/>
  <c r="K347" i="4"/>
  <c r="J41" i="4"/>
  <c r="J120" i="4"/>
  <c r="G330" i="4"/>
  <c r="I244" i="4"/>
  <c r="H58" i="4"/>
  <c r="I239" i="4"/>
  <c r="J231" i="4"/>
  <c r="G155" i="4"/>
  <c r="J70" i="4"/>
  <c r="K237" i="4"/>
  <c r="K394" i="4"/>
  <c r="I120" i="4"/>
  <c r="G216" i="4"/>
  <c r="H272" i="4"/>
  <c r="J246" i="4"/>
  <c r="J180" i="4"/>
  <c r="I170" i="4"/>
  <c r="K99" i="4"/>
  <c r="G377" i="4"/>
  <c r="I241" i="4"/>
  <c r="G400" i="4"/>
  <c r="G122" i="4"/>
  <c r="K399" i="4"/>
  <c r="G61" i="4"/>
  <c r="J199" i="4"/>
  <c r="G53" i="4"/>
  <c r="H32" i="4"/>
  <c r="K101" i="4"/>
  <c r="J36" i="4"/>
  <c r="K204" i="4"/>
  <c r="K236" i="4"/>
  <c r="J58" i="4"/>
  <c r="I219" i="4"/>
  <c r="J135" i="4"/>
  <c r="G286" i="4"/>
  <c r="J287" i="4"/>
  <c r="K365" i="4"/>
  <c r="K336" i="4"/>
  <c r="K234" i="4"/>
  <c r="I41" i="4"/>
  <c r="H171" i="4"/>
  <c r="G210" i="4"/>
  <c r="I408" i="4"/>
  <c r="I288" i="4"/>
  <c r="G244" i="4"/>
  <c r="J259" i="4"/>
  <c r="H303" i="4"/>
  <c r="K81" i="4"/>
  <c r="J124" i="4"/>
  <c r="I50" i="4"/>
  <c r="J229" i="4"/>
  <c r="K33" i="4"/>
  <c r="G410" i="4"/>
  <c r="I149" i="4"/>
  <c r="G246" i="4"/>
  <c r="I270" i="4"/>
  <c r="H304" i="4"/>
  <c r="H128" i="4"/>
  <c r="H406" i="4"/>
  <c r="I306" i="4"/>
  <c r="K352" i="4"/>
  <c r="K233" i="4"/>
  <c r="K261" i="4"/>
  <c r="J407" i="4"/>
  <c r="K303" i="4"/>
  <c r="G374" i="4"/>
  <c r="H306" i="4"/>
  <c r="G133" i="4"/>
  <c r="I93" i="4"/>
  <c r="K77" i="4"/>
  <c r="J148" i="4"/>
  <c r="H200" i="4"/>
  <c r="H355" i="4"/>
  <c r="K115" i="4"/>
  <c r="J228" i="4"/>
  <c r="G75" i="4"/>
  <c r="K17" i="4"/>
  <c r="I169" i="4"/>
  <c r="H94" i="4"/>
  <c r="J151" i="4"/>
  <c r="I178" i="4"/>
  <c r="G205" i="4"/>
  <c r="K297" i="4"/>
  <c r="H12" i="4"/>
  <c r="J84" i="4"/>
  <c r="I19" i="4"/>
  <c r="G45" i="4"/>
  <c r="K88" i="4"/>
  <c r="H179" i="4"/>
  <c r="G142" i="4"/>
  <c r="H110" i="4"/>
  <c r="H277" i="4"/>
  <c r="K275" i="4"/>
  <c r="K337" i="4"/>
  <c r="I83" i="4"/>
  <c r="K41" i="4"/>
  <c r="H80" i="4"/>
  <c r="K19" i="4"/>
  <c r="G213" i="4"/>
  <c r="H87" i="4"/>
  <c r="G393" i="4"/>
  <c r="J416" i="4"/>
  <c r="G373" i="4"/>
  <c r="H71" i="4"/>
  <c r="I21" i="4"/>
  <c r="J53" i="4"/>
  <c r="K128" i="4"/>
  <c r="J50" i="4"/>
  <c r="H283" i="5"/>
  <c r="G229" i="5"/>
  <c r="H344" i="5"/>
  <c r="J109" i="5"/>
  <c r="K142" i="5"/>
  <c r="G324" i="5"/>
  <c r="G189" i="5"/>
  <c r="G111" i="5"/>
  <c r="H301" i="5"/>
  <c r="K217" i="5"/>
  <c r="J192" i="5"/>
  <c r="G281" i="5"/>
  <c r="K157" i="5"/>
  <c r="G263" i="5"/>
  <c r="G166" i="5"/>
  <c r="I73" i="5"/>
  <c r="J343" i="5"/>
  <c r="J379" i="5"/>
  <c r="G373" i="5"/>
  <c r="N373" i="5" s="1"/>
  <c r="H261" i="5"/>
  <c r="H152" i="5"/>
  <c r="H189" i="5"/>
  <c r="G157" i="5"/>
  <c r="G63" i="4"/>
  <c r="K42" i="4"/>
  <c r="I29" i="4"/>
  <c r="G42" i="4"/>
  <c r="I52" i="4"/>
  <c r="J90" i="4"/>
  <c r="I3" i="4"/>
  <c r="H371" i="4"/>
  <c r="H226" i="4"/>
  <c r="I370" i="4"/>
  <c r="I91" i="4"/>
  <c r="G3" i="4"/>
  <c r="K89" i="4"/>
  <c r="H49" i="4"/>
  <c r="K291" i="4"/>
  <c r="J312" i="4"/>
  <c r="I195" i="4"/>
  <c r="G34" i="4"/>
  <c r="K97" i="4"/>
  <c r="G234" i="4"/>
  <c r="H53" i="4"/>
  <c r="I304" i="4"/>
  <c r="I381" i="4"/>
  <c r="K28" i="4"/>
  <c r="G318" i="4"/>
  <c r="H420" i="4"/>
  <c r="H247" i="4"/>
  <c r="K66" i="4"/>
  <c r="J207" i="4"/>
  <c r="H39" i="4"/>
  <c r="J212" i="4"/>
  <c r="K20" i="4"/>
  <c r="K305" i="4"/>
  <c r="G265" i="4"/>
  <c r="K116" i="4"/>
  <c r="K65" i="4"/>
  <c r="G348" i="4"/>
  <c r="G129" i="4"/>
  <c r="K412" i="4"/>
  <c r="J37" i="4"/>
  <c r="G168" i="4"/>
  <c r="K48" i="4"/>
  <c r="H313" i="4"/>
  <c r="G273" i="4"/>
  <c r="G308" i="4"/>
  <c r="I291" i="4"/>
  <c r="G420" i="4"/>
  <c r="G136" i="4"/>
  <c r="J351" i="4"/>
  <c r="K44" i="4"/>
  <c r="J219" i="4"/>
  <c r="J13" i="4"/>
  <c r="I310" i="4"/>
  <c r="I286" i="4"/>
  <c r="G267" i="4"/>
  <c r="K181" i="4"/>
  <c r="H175" i="4"/>
  <c r="I78" i="4"/>
  <c r="K353" i="4"/>
  <c r="I51" i="4"/>
  <c r="G219" i="4"/>
  <c r="G288" i="4"/>
  <c r="H320" i="4"/>
  <c r="K247" i="4"/>
  <c r="G93" i="4"/>
  <c r="J6" i="4"/>
  <c r="K175" i="4"/>
  <c r="K213" i="4"/>
  <c r="J306" i="4"/>
  <c r="J76" i="4"/>
  <c r="I111" i="4"/>
  <c r="K329" i="4"/>
  <c r="I159" i="4"/>
  <c r="K322" i="4"/>
  <c r="H188" i="4"/>
  <c r="G9" i="4"/>
  <c r="K328" i="4"/>
  <c r="J285" i="4"/>
  <c r="J95" i="4"/>
  <c r="J261" i="4"/>
  <c r="G19" i="4"/>
  <c r="J116" i="4"/>
  <c r="J149" i="4"/>
  <c r="I293" i="4"/>
  <c r="G307" i="4"/>
  <c r="G347" i="4"/>
  <c r="H238" i="4"/>
  <c r="J195" i="4"/>
  <c r="I102" i="4"/>
  <c r="J265" i="4"/>
  <c r="K24" i="4"/>
  <c r="G10" i="4"/>
  <c r="H330" i="4"/>
  <c r="H294" i="4"/>
  <c r="G309" i="4"/>
  <c r="I355" i="4"/>
  <c r="G158" i="4"/>
  <c r="K84" i="4"/>
  <c r="H348" i="4"/>
  <c r="K93" i="4"/>
  <c r="G305" i="4"/>
  <c r="J297" i="4"/>
  <c r="H149" i="4"/>
  <c r="H324" i="4"/>
  <c r="I382" i="4"/>
  <c r="H357" i="4"/>
  <c r="G164" i="4"/>
  <c r="H121" i="4"/>
  <c r="G269" i="4"/>
  <c r="K171" i="4"/>
  <c r="I216" i="4"/>
  <c r="J374" i="4"/>
  <c r="I11" i="4"/>
  <c r="I82" i="4"/>
  <c r="H30" i="4"/>
  <c r="J28" i="4"/>
  <c r="G214" i="4"/>
  <c r="G125" i="4"/>
  <c r="K269" i="4"/>
  <c r="H190" i="4"/>
  <c r="G218" i="4"/>
  <c r="K208" i="4"/>
  <c r="K36" i="4"/>
  <c r="K14" i="4"/>
  <c r="H31" i="4"/>
  <c r="K58" i="4"/>
  <c r="G120" i="4"/>
  <c r="I336" i="4"/>
  <c r="I164" i="4"/>
  <c r="G20" i="4"/>
  <c r="J147" i="4"/>
  <c r="K270" i="4"/>
  <c r="H392" i="4"/>
  <c r="I198" i="5"/>
  <c r="K273" i="5"/>
  <c r="I313" i="5"/>
  <c r="H260" i="5"/>
  <c r="K153" i="5"/>
  <c r="K306" i="5"/>
  <c r="J198" i="5"/>
  <c r="J373" i="5"/>
  <c r="G299" i="5"/>
  <c r="G172" i="5"/>
  <c r="G60" i="5"/>
  <c r="H184" i="5"/>
  <c r="G80" i="5"/>
  <c r="K314" i="5"/>
  <c r="G341" i="5"/>
  <c r="G365" i="5"/>
  <c r="G372" i="5"/>
  <c r="K360" i="4"/>
  <c r="I206" i="5"/>
  <c r="G364" i="5"/>
  <c r="I262" i="5"/>
  <c r="H61" i="5"/>
  <c r="J16" i="5"/>
  <c r="J42" i="4"/>
  <c r="J57" i="4"/>
  <c r="H42" i="4"/>
  <c r="H63" i="4"/>
  <c r="G364" i="4"/>
  <c r="J143" i="4"/>
  <c r="G2" i="4"/>
  <c r="H370" i="4"/>
  <c r="I372" i="4"/>
  <c r="G372" i="4"/>
  <c r="J4" i="4"/>
  <c r="J3" i="4"/>
  <c r="K371" i="4"/>
  <c r="H417" i="4"/>
  <c r="H182" i="4"/>
  <c r="G294" i="4"/>
  <c r="G190" i="4"/>
  <c r="H289" i="4"/>
  <c r="J16" i="4"/>
  <c r="K155" i="4"/>
  <c r="I7" i="4"/>
  <c r="H204" i="4"/>
  <c r="I322" i="4"/>
  <c r="J17" i="4"/>
  <c r="I305" i="4"/>
  <c r="I140" i="4"/>
  <c r="K222" i="4"/>
  <c r="G192" i="4"/>
  <c r="G386" i="4"/>
  <c r="I85" i="4"/>
  <c r="G329" i="4"/>
  <c r="K167" i="4"/>
  <c r="H26" i="4"/>
  <c r="G175" i="4"/>
  <c r="H33" i="4"/>
  <c r="G204" i="4"/>
  <c r="J178" i="4"/>
  <c r="K267" i="4"/>
  <c r="J93" i="4"/>
  <c r="G137" i="4"/>
  <c r="J40" i="4"/>
  <c r="J167" i="4"/>
  <c r="K49" i="4"/>
  <c r="G23" i="4"/>
  <c r="H18" i="4"/>
  <c r="K157" i="4"/>
  <c r="I192" i="4"/>
  <c r="J284" i="4"/>
  <c r="K64" i="4"/>
  <c r="K176" i="4"/>
  <c r="I40" i="4"/>
  <c r="J48" i="4"/>
  <c r="I246" i="4"/>
  <c r="G397" i="4"/>
  <c r="J39" i="4"/>
  <c r="K94" i="4"/>
  <c r="K377" i="4"/>
  <c r="K197" i="4"/>
  <c r="G66" i="4"/>
  <c r="G182" i="4"/>
  <c r="J346" i="4"/>
  <c r="J330" i="4"/>
  <c r="G354" i="4"/>
  <c r="G367" i="4"/>
  <c r="G289" i="4"/>
  <c r="G44" i="4"/>
  <c r="I53" i="4"/>
  <c r="H325" i="4"/>
  <c r="J47" i="4"/>
  <c r="H201" i="4"/>
  <c r="H246" i="4"/>
  <c r="H150" i="4"/>
  <c r="K22" i="4"/>
  <c r="K110" i="4"/>
  <c r="I58" i="4"/>
  <c r="K59" i="4"/>
  <c r="K406" i="4"/>
  <c r="J75" i="4"/>
  <c r="J221" i="4"/>
  <c r="G248" i="4"/>
  <c r="I118" i="4"/>
  <c r="J10" i="4"/>
  <c r="I5" i="4"/>
  <c r="I376" i="4"/>
  <c r="J313" i="4"/>
  <c r="J365" i="4"/>
  <c r="G121" i="4"/>
  <c r="K152" i="4"/>
  <c r="K225" i="4"/>
  <c r="H85" i="4"/>
  <c r="J123" i="4"/>
  <c r="H60" i="4"/>
  <c r="H135" i="4"/>
  <c r="J293" i="4"/>
  <c r="K345" i="4"/>
  <c r="J308" i="4"/>
  <c r="J196" i="4"/>
  <c r="G202" i="4"/>
  <c r="I110" i="4"/>
  <c r="K284" i="4"/>
  <c r="I6" i="4"/>
  <c r="J168" i="4"/>
  <c r="J119" i="4"/>
  <c r="I294" i="4"/>
  <c r="K313" i="4"/>
  <c r="H194" i="4"/>
  <c r="I172" i="4"/>
  <c r="H157" i="4"/>
  <c r="I88" i="4"/>
  <c r="J277" i="4"/>
  <c r="J268" i="4"/>
  <c r="K354" i="4"/>
  <c r="K50" i="4"/>
  <c r="I37" i="4"/>
  <c r="I74" i="4"/>
  <c r="K72" i="4"/>
  <c r="J336" i="4"/>
  <c r="H158" i="4"/>
  <c r="I109" i="4"/>
  <c r="G264" i="4"/>
  <c r="G389" i="4"/>
  <c r="J355" i="4"/>
  <c r="G83" i="4"/>
  <c r="H66" i="4"/>
  <c r="J80" i="4"/>
  <c r="K105" i="4"/>
  <c r="I152" i="4"/>
  <c r="I9" i="4"/>
  <c r="I296" i="4"/>
  <c r="K156" i="4"/>
  <c r="G39" i="4"/>
  <c r="G368" i="4"/>
  <c r="J157" i="5"/>
  <c r="I69" i="5"/>
  <c r="K368" i="5"/>
  <c r="H123" i="5"/>
  <c r="J211" i="5"/>
  <c r="G301" i="5"/>
  <c r="K322" i="5"/>
  <c r="K192" i="5"/>
  <c r="I184" i="5"/>
  <c r="I327" i="5"/>
  <c r="H159" i="5"/>
  <c r="K191" i="5"/>
  <c r="G322" i="5"/>
  <c r="K16" i="5"/>
  <c r="G209" i="5"/>
  <c r="K89" i="5"/>
  <c r="J92" i="5"/>
  <c r="H360" i="4"/>
  <c r="K101" i="5"/>
  <c r="G233" i="5"/>
  <c r="I152" i="5"/>
  <c r="I74" i="5"/>
  <c r="I173" i="5"/>
  <c r="J63" i="4"/>
  <c r="K29" i="4"/>
  <c r="K52" i="4"/>
  <c r="H57" i="4"/>
  <c r="I4" i="4"/>
  <c r="K91" i="4"/>
  <c r="H143" i="4"/>
  <c r="H2" i="4"/>
  <c r="I89" i="4"/>
  <c r="J2" i="4"/>
  <c r="K227" i="4"/>
  <c r="H227" i="4"/>
  <c r="H90" i="4"/>
  <c r="J303" i="4"/>
  <c r="J33" i="4"/>
  <c r="J247" i="4"/>
  <c r="J234" i="4"/>
  <c r="J270" i="4"/>
  <c r="J7" i="4"/>
  <c r="I126" i="4"/>
  <c r="H373" i="4"/>
  <c r="K180" i="4"/>
  <c r="J257" i="4"/>
  <c r="H408" i="4"/>
  <c r="G240" i="4"/>
  <c r="I182" i="4"/>
  <c r="I231" i="4"/>
  <c r="G247" i="4"/>
  <c r="H21" i="4"/>
  <c r="J132" i="4"/>
  <c r="H40" i="4"/>
  <c r="J46" i="4"/>
  <c r="H155" i="4"/>
  <c r="H311" i="4"/>
  <c r="H69" i="4"/>
  <c r="H310" i="4"/>
  <c r="H284" i="4"/>
  <c r="K325" i="4"/>
  <c r="J176" i="4"/>
  <c r="J224" i="4"/>
  <c r="J8" i="4"/>
  <c r="K46" i="4"/>
  <c r="K195" i="4"/>
  <c r="J86" i="4"/>
  <c r="H34" i="4"/>
  <c r="I208" i="4"/>
  <c r="K285" i="4"/>
  <c r="I335" i="4"/>
  <c r="K100" i="4"/>
  <c r="H233" i="4"/>
  <c r="G32" i="4"/>
  <c r="K159" i="4"/>
  <c r="K314" i="4"/>
  <c r="I64" i="4"/>
  <c r="G239" i="4"/>
  <c r="K165" i="4"/>
  <c r="I34" i="4"/>
  <c r="K344" i="4"/>
  <c r="I108" i="4"/>
  <c r="H240" i="4"/>
  <c r="I150" i="4"/>
  <c r="G48" i="4"/>
  <c r="G271" i="4"/>
  <c r="J286" i="4"/>
  <c r="J335" i="4"/>
  <c r="H76" i="4"/>
  <c r="G104" i="4"/>
  <c r="K386" i="4"/>
  <c r="G73" i="4"/>
  <c r="H273" i="4"/>
  <c r="K278" i="4"/>
  <c r="J60" i="4"/>
  <c r="J320" i="4"/>
  <c r="J202" i="4"/>
  <c r="I106" i="4"/>
  <c r="I77" i="4"/>
  <c r="K109" i="4"/>
  <c r="I232" i="4"/>
  <c r="I312" i="4"/>
  <c r="G78" i="4"/>
  <c r="J198" i="4"/>
  <c r="G160" i="4"/>
  <c r="I135" i="4"/>
  <c r="H287" i="4"/>
  <c r="G117" i="4"/>
  <c r="H10" i="4"/>
  <c r="G180" i="4"/>
  <c r="K133" i="4"/>
  <c r="K319" i="4"/>
  <c r="H141" i="4"/>
  <c r="J201" i="4"/>
  <c r="G114" i="4"/>
  <c r="G159" i="4"/>
  <c r="K351" i="4"/>
  <c r="H123" i="4"/>
  <c r="H11" i="4"/>
  <c r="G40" i="4"/>
  <c r="G325" i="4"/>
  <c r="K188" i="4"/>
  <c r="K382" i="4"/>
  <c r="H28" i="4"/>
  <c r="I329" i="4"/>
  <c r="G135" i="4"/>
  <c r="K85" i="4"/>
  <c r="H6" i="4"/>
  <c r="I308" i="4"/>
  <c r="H265" i="4"/>
  <c r="G181" i="4"/>
  <c r="G13" i="4"/>
  <c r="J125" i="4"/>
  <c r="H389" i="4"/>
  <c r="J382" i="4"/>
  <c r="H75" i="4"/>
  <c r="G55" i="4"/>
  <c r="I103" i="4"/>
  <c r="K82" i="4"/>
  <c r="G383" i="4"/>
  <c r="K190" i="4"/>
  <c r="H17" i="4"/>
  <c r="I277" i="4"/>
  <c r="H337" i="4"/>
  <c r="H391" i="4"/>
  <c r="K104" i="4"/>
  <c r="H106" i="4"/>
  <c r="K79" i="4"/>
  <c r="I122" i="4"/>
  <c r="K185" i="4"/>
  <c r="J32" i="4"/>
  <c r="I94" i="4"/>
  <c r="G178" i="4"/>
  <c r="H231" i="4"/>
  <c r="H297" i="4"/>
  <c r="H36" i="5"/>
  <c r="G56" i="5"/>
  <c r="H118" i="5"/>
  <c r="G250" i="5"/>
  <c r="G110" i="5"/>
  <c r="H162" i="5"/>
  <c r="I63" i="4"/>
  <c r="I92" i="4"/>
  <c r="H372" i="4"/>
  <c r="G376" i="4"/>
  <c r="H366" i="4"/>
  <c r="K240" i="4"/>
  <c r="I43" i="4"/>
  <c r="G33" i="4"/>
  <c r="J83" i="4"/>
  <c r="I194" i="4"/>
  <c r="H119" i="4"/>
  <c r="J79" i="4"/>
  <c r="G49" i="4"/>
  <c r="G353" i="4"/>
  <c r="K148" i="4"/>
  <c r="I13" i="4"/>
  <c r="I23" i="4"/>
  <c r="K127" i="4"/>
  <c r="G401" i="4"/>
  <c r="G147" i="4"/>
  <c r="J329" i="4"/>
  <c r="G236" i="4"/>
  <c r="K376" i="4"/>
  <c r="J322" i="4"/>
  <c r="K138" i="4"/>
  <c r="H345" i="4"/>
  <c r="K144" i="4"/>
  <c r="I213" i="4"/>
  <c r="K13" i="4"/>
  <c r="G141" i="4"/>
  <c r="H331" i="4"/>
  <c r="K96" i="4"/>
  <c r="J156" i="4"/>
  <c r="G338" i="4"/>
  <c r="I104" i="4"/>
  <c r="K106" i="4"/>
  <c r="I181" i="4"/>
  <c r="H296" i="4"/>
  <c r="J157" i="4"/>
  <c r="I275" i="4"/>
  <c r="K38" i="4"/>
  <c r="K16" i="4"/>
  <c r="G5" i="4"/>
  <c r="I153" i="4"/>
  <c r="H101" i="4"/>
  <c r="J100" i="4"/>
  <c r="H218" i="4"/>
  <c r="I263" i="4"/>
  <c r="G345" i="4"/>
  <c r="I44" i="4"/>
  <c r="K163" i="4"/>
  <c r="H269" i="4"/>
  <c r="K389" i="4"/>
  <c r="K374" i="4"/>
  <c r="K70" i="4"/>
  <c r="K111" i="4"/>
  <c r="J64" i="4"/>
  <c r="H390" i="4"/>
  <c r="I151" i="4"/>
  <c r="I125" i="4"/>
  <c r="K147" i="4"/>
  <c r="H338" i="4"/>
  <c r="K397" i="4"/>
  <c r="G228" i="4"/>
  <c r="I162" i="4"/>
  <c r="K108" i="4"/>
  <c r="H122" i="4"/>
  <c r="G183" i="4"/>
  <c r="I383" i="4"/>
  <c r="I384" i="4"/>
  <c r="J126" i="4"/>
  <c r="H402" i="4"/>
  <c r="H374" i="4"/>
  <c r="I115" i="4"/>
  <c r="K228" i="4"/>
  <c r="H111" i="4"/>
  <c r="H67" i="4"/>
  <c r="J185" i="4"/>
  <c r="H160" i="4"/>
  <c r="I282" i="4"/>
  <c r="I191" i="4"/>
  <c r="K238" i="4"/>
  <c r="H319" i="4"/>
  <c r="I331" i="4"/>
  <c r="K311" i="4"/>
  <c r="I402" i="4"/>
  <c r="K76" i="4"/>
  <c r="I262" i="4"/>
  <c r="I130" i="4"/>
  <c r="H282" i="4"/>
  <c r="G203" i="4"/>
  <c r="J190" i="4"/>
  <c r="G281" i="4"/>
  <c r="K288" i="4"/>
  <c r="I365" i="4"/>
  <c r="I46" i="4"/>
  <c r="I405" i="4"/>
  <c r="K150" i="4"/>
  <c r="H140" i="4"/>
  <c r="G261" i="4"/>
  <c r="J193" i="4"/>
  <c r="J254" i="4"/>
  <c r="J300" i="4"/>
  <c r="J356" i="4"/>
  <c r="J296" i="4"/>
  <c r="G404" i="4"/>
  <c r="K136" i="4"/>
  <c r="G124" i="4"/>
  <c r="G174" i="4"/>
  <c r="J210" i="4"/>
  <c r="I168" i="4"/>
  <c r="H216" i="4"/>
  <c r="G291" i="4"/>
  <c r="I356" i="4"/>
  <c r="K317" i="4"/>
  <c r="I393" i="4"/>
  <c r="G80" i="4"/>
  <c r="J138" i="4"/>
  <c r="H234" i="4"/>
  <c r="K254" i="4"/>
  <c r="I203" i="4"/>
  <c r="H292" i="4"/>
  <c r="G356" i="4"/>
  <c r="J307" i="4"/>
  <c r="J409" i="4"/>
  <c r="J55" i="4"/>
  <c r="J158" i="4"/>
  <c r="J154" i="4"/>
  <c r="K199" i="4"/>
  <c r="G238" i="4"/>
  <c r="G241" i="4"/>
  <c r="G333" i="4"/>
  <c r="J291" i="4"/>
  <c r="J388" i="4"/>
  <c r="K396" i="4"/>
  <c r="K74" i="4"/>
  <c r="K183" i="4"/>
  <c r="I252" i="4"/>
  <c r="I210" i="4"/>
  <c r="H260" i="4"/>
  <c r="H219" i="4"/>
  <c r="K302" i="4"/>
  <c r="G324" i="4"/>
  <c r="I388" i="4"/>
  <c r="K400" i="4"/>
  <c r="I96" i="4"/>
  <c r="I215" i="4"/>
  <c r="H230" i="4"/>
  <c r="I179" i="4"/>
  <c r="G280" i="4"/>
  <c r="G198" i="4"/>
  <c r="H342" i="4"/>
  <c r="H315" i="4"/>
  <c r="G415" i="4"/>
  <c r="I404" i="4"/>
  <c r="H403" i="4"/>
  <c r="I355" i="2"/>
  <c r="J412" i="4"/>
  <c r="G359" i="2"/>
  <c r="G358" i="2"/>
  <c r="H358" i="2"/>
  <c r="K368" i="2"/>
  <c r="H368" i="2"/>
  <c r="H219" i="2"/>
  <c r="K68" i="5"/>
  <c r="G245" i="5"/>
  <c r="G234" i="5"/>
  <c r="I348" i="5"/>
  <c r="I192" i="5"/>
  <c r="G207" i="5"/>
  <c r="G62" i="4"/>
  <c r="K226" i="4"/>
  <c r="I226" i="4"/>
  <c r="J129" i="4"/>
  <c r="G268" i="4"/>
  <c r="J45" i="4"/>
  <c r="H302" i="4"/>
  <c r="J217" i="4"/>
  <c r="G11" i="4"/>
  <c r="G12" i="4"/>
  <c r="I320" i="4"/>
  <c r="G357" i="4"/>
  <c r="H270" i="4"/>
  <c r="K286" i="4"/>
  <c r="I409" i="4"/>
  <c r="K135" i="4"/>
  <c r="H266" i="4"/>
  <c r="H356" i="4"/>
  <c r="H253" i="4"/>
  <c r="G298" i="4"/>
  <c r="I60" i="4"/>
  <c r="J25" i="4"/>
  <c r="K207" i="4"/>
  <c r="J49" i="4"/>
  <c r="G191" i="4"/>
  <c r="G60" i="4"/>
  <c r="I32" i="4"/>
  <c r="I269" i="4"/>
  <c r="H81" i="4"/>
  <c r="J213" i="4"/>
  <c r="G407" i="4"/>
  <c r="I136" i="4"/>
  <c r="J278" i="4"/>
  <c r="H368" i="4"/>
  <c r="J146" i="4"/>
  <c r="G162" i="4"/>
  <c r="K151" i="4"/>
  <c r="I95" i="4"/>
  <c r="I218" i="4"/>
  <c r="H340" i="4"/>
  <c r="K112" i="4"/>
  <c r="G31" i="4"/>
  <c r="I35" i="4"/>
  <c r="H130" i="4"/>
  <c r="I128" i="4"/>
  <c r="G163" i="4"/>
  <c r="H264" i="4"/>
  <c r="G297" i="4"/>
  <c r="J368" i="4"/>
  <c r="H102" i="4"/>
  <c r="G278" i="4"/>
  <c r="H339" i="4"/>
  <c r="J298" i="4"/>
  <c r="G399" i="4"/>
  <c r="H97" i="4"/>
  <c r="K162" i="4"/>
  <c r="H37" i="4"/>
  <c r="J383" i="4"/>
  <c r="K173" i="4"/>
  <c r="K164" i="4"/>
  <c r="G212" i="4"/>
  <c r="I374" i="4"/>
  <c r="G107" i="4"/>
  <c r="H51" i="4"/>
  <c r="J71" i="4"/>
  <c r="K37" i="4"/>
  <c r="H131" i="4"/>
  <c r="K187" i="4"/>
  <c r="I24" i="4"/>
  <c r="K23" i="4"/>
  <c r="H147" i="4"/>
  <c r="H189" i="4"/>
  <c r="I354" i="4"/>
  <c r="K9" i="4"/>
  <c r="H55" i="4"/>
  <c r="K51" i="4"/>
  <c r="G18" i="4"/>
  <c r="K114" i="4"/>
  <c r="G229" i="4"/>
  <c r="I207" i="4"/>
  <c r="G199" i="4"/>
  <c r="I250" i="4"/>
  <c r="G300" i="4"/>
  <c r="K369" i="4"/>
  <c r="I349" i="4"/>
  <c r="J420" i="4"/>
  <c r="J105" i="4"/>
  <c r="H124" i="4"/>
  <c r="K137" i="4"/>
  <c r="J208" i="4"/>
  <c r="G260" i="4"/>
  <c r="H199" i="4"/>
  <c r="G319" i="4"/>
  <c r="K298" i="4"/>
  <c r="H380" i="4"/>
  <c r="I84" i="4"/>
  <c r="J114" i="4"/>
  <c r="K166" i="4"/>
  <c r="H172" i="4"/>
  <c r="H276" i="4"/>
  <c r="H202" i="4"/>
  <c r="J279" i="4"/>
  <c r="I413" i="4"/>
  <c r="K378" i="4"/>
  <c r="I314" i="4"/>
  <c r="J385" i="4"/>
  <c r="H405" i="4"/>
  <c r="G138" i="4"/>
  <c r="K184" i="4"/>
  <c r="I261" i="4"/>
  <c r="J194" i="4"/>
  <c r="J232" i="4"/>
  <c r="H290" i="4"/>
  <c r="J341" i="4"/>
  <c r="I340" i="4"/>
  <c r="K408" i="4"/>
  <c r="G169" i="4"/>
  <c r="G166" i="4"/>
  <c r="K198" i="4"/>
  <c r="K221" i="4"/>
  <c r="K216" i="4"/>
  <c r="I323" i="4"/>
  <c r="I341" i="4"/>
  <c r="I326" i="4"/>
  <c r="J393" i="4"/>
  <c r="G6" i="4"/>
  <c r="H152" i="4"/>
  <c r="K252" i="4"/>
  <c r="I209" i="4"/>
  <c r="I254" i="4"/>
  <c r="I253" i="4"/>
  <c r="H295" i="4"/>
  <c r="J324" i="4"/>
  <c r="K308" i="4"/>
  <c r="J376" i="4"/>
  <c r="K56" i="4"/>
  <c r="H187" i="4"/>
  <c r="K130" i="4"/>
  <c r="K244" i="4"/>
  <c r="K283" i="4"/>
  <c r="I235" i="4"/>
  <c r="I274" i="4"/>
  <c r="G306" i="4"/>
  <c r="K309" i="4"/>
  <c r="H411" i="4"/>
  <c r="K47" i="4"/>
  <c r="G258" i="4"/>
  <c r="J252" i="4"/>
  <c r="K202" i="4"/>
  <c r="K267" i="5"/>
  <c r="I84" i="5"/>
  <c r="G336" i="5"/>
  <c r="I291" i="5"/>
  <c r="K363" i="4"/>
  <c r="J201" i="5"/>
  <c r="J364" i="4"/>
  <c r="G90" i="4"/>
  <c r="J370" i="4"/>
  <c r="G189" i="4"/>
  <c r="I59" i="4"/>
  <c r="H375" i="4"/>
  <c r="I344" i="4"/>
  <c r="K168" i="4"/>
  <c r="J15" i="4"/>
  <c r="G54" i="4"/>
  <c r="J417" i="4"/>
  <c r="I20" i="4"/>
  <c r="H346" i="4"/>
  <c r="J391" i="4"/>
  <c r="J172" i="4"/>
  <c r="J175" i="4"/>
  <c r="K418" i="4"/>
  <c r="G200" i="4"/>
  <c r="G304" i="4"/>
  <c r="I166" i="4"/>
  <c r="I330" i="4"/>
  <c r="H7" i="4"/>
  <c r="I71" i="4"/>
  <c r="G419" i="4"/>
  <c r="J56" i="4"/>
  <c r="J20" i="4"/>
  <c r="J225" i="4"/>
  <c r="G251" i="4"/>
  <c r="K54" i="4"/>
  <c r="H191" i="4"/>
  <c r="G51" i="4"/>
  <c r="J142" i="4"/>
  <c r="J137" i="4"/>
  <c r="J267" i="4"/>
  <c r="I67" i="4"/>
  <c r="G56" i="4"/>
  <c r="I10" i="4"/>
  <c r="I157" i="4"/>
  <c r="I264" i="4"/>
  <c r="J309" i="4"/>
  <c r="K5" i="4"/>
  <c r="H46" i="4"/>
  <c r="H61" i="4"/>
  <c r="J183" i="4"/>
  <c r="G148" i="4"/>
  <c r="G317" i="4"/>
  <c r="K339" i="4"/>
  <c r="K346" i="4"/>
  <c r="H397" i="4"/>
  <c r="G132" i="4"/>
  <c r="G43" i="4"/>
  <c r="K301" i="4"/>
  <c r="I353" i="4"/>
  <c r="I391" i="4"/>
  <c r="J35" i="4"/>
  <c r="K71" i="4"/>
  <c r="G7" i="4"/>
  <c r="H77" i="4"/>
  <c r="K206" i="4"/>
  <c r="K189" i="4"/>
  <c r="J235" i="4"/>
  <c r="J418" i="4"/>
  <c r="G115" i="4"/>
  <c r="I75" i="4"/>
  <c r="J11" i="4"/>
  <c r="H8" i="4"/>
  <c r="J177" i="4"/>
  <c r="G215" i="4"/>
  <c r="J68" i="4"/>
  <c r="I133" i="4"/>
  <c r="J165" i="4"/>
  <c r="J216" i="4"/>
  <c r="K373" i="4"/>
  <c r="G22" i="4"/>
  <c r="H82" i="4"/>
  <c r="G21" i="4"/>
  <c r="H103" i="4"/>
  <c r="K132" i="4"/>
  <c r="K186" i="4"/>
  <c r="H257" i="4"/>
  <c r="J223" i="4"/>
  <c r="G266" i="4"/>
  <c r="K413" i="4"/>
  <c r="I387" i="4"/>
  <c r="J421" i="4"/>
  <c r="I403" i="4"/>
  <c r="J131" i="4"/>
  <c r="J187" i="4"/>
  <c r="K174" i="4"/>
  <c r="I243" i="4"/>
  <c r="J192" i="4"/>
  <c r="I222" i="4"/>
  <c r="H281" i="4"/>
  <c r="H334" i="4"/>
  <c r="H327" i="4"/>
  <c r="G96" i="4"/>
  <c r="H153" i="4"/>
  <c r="J170" i="4"/>
  <c r="K196" i="4"/>
  <c r="I223" i="4"/>
  <c r="G250" i="4"/>
  <c r="K323" i="4"/>
  <c r="I289" i="4"/>
  <c r="G387" i="4"/>
  <c r="I339" i="4"/>
  <c r="K409" i="4"/>
  <c r="H118" i="4"/>
  <c r="J150" i="4"/>
  <c r="I147" i="4"/>
  <c r="K280" i="4"/>
  <c r="H203" i="4"/>
  <c r="K256" i="4"/>
  <c r="G328" i="4"/>
  <c r="J378" i="4"/>
  <c r="J414" i="4"/>
  <c r="I386" i="4"/>
  <c r="K126" i="4"/>
  <c r="H252" i="4"/>
  <c r="H208" i="4"/>
  <c r="H283" i="4"/>
  <c r="K246" i="4"/>
  <c r="G413" i="4"/>
  <c r="I378" i="4"/>
  <c r="G344" i="4"/>
  <c r="I411" i="4"/>
  <c r="H43" i="4"/>
  <c r="I187" i="4"/>
  <c r="K121" i="4"/>
  <c r="H244" i="4"/>
  <c r="H221" i="4"/>
  <c r="K194" i="4"/>
  <c r="K333" i="4"/>
  <c r="K306" i="4"/>
  <c r="H326" i="4"/>
  <c r="G395" i="4"/>
  <c r="H45" i="4"/>
  <c r="I258" i="4"/>
  <c r="J160" i="4"/>
  <c r="J205" i="4"/>
  <c r="G197" i="4"/>
  <c r="I248" i="4"/>
  <c r="I295" i="4"/>
  <c r="I318" i="4"/>
  <c r="K349" i="4"/>
  <c r="H395" i="4"/>
  <c r="H73" i="4"/>
  <c r="K120" i="4"/>
  <c r="I137" i="4"/>
  <c r="I211" i="4"/>
  <c r="J241" i="4"/>
  <c r="K249" i="4"/>
  <c r="I316" i="4"/>
  <c r="I298" i="4"/>
  <c r="H388" i="4"/>
  <c r="I412" i="4"/>
  <c r="G412" i="4"/>
  <c r="G396" i="4"/>
  <c r="J349" i="4"/>
  <c r="H369" i="2"/>
  <c r="J358" i="2"/>
  <c r="H367" i="2"/>
  <c r="H362" i="2"/>
  <c r="J367" i="2"/>
  <c r="J217" i="2"/>
  <c r="H9" i="5"/>
  <c r="J104" i="5"/>
  <c r="G40" i="5"/>
  <c r="H247" i="5"/>
  <c r="K316" i="5"/>
  <c r="J294" i="5"/>
  <c r="I57" i="4"/>
  <c r="J92" i="4"/>
  <c r="K3" i="4"/>
  <c r="G17" i="4"/>
  <c r="G375" i="4"/>
  <c r="I240" i="4"/>
  <c r="K274" i="4"/>
  <c r="G8" i="4"/>
  <c r="G134" i="4"/>
  <c r="H261" i="4"/>
  <c r="H285" i="4"/>
  <c r="J319" i="4"/>
  <c r="G30" i="4"/>
  <c r="H25" i="4"/>
  <c r="J186" i="4"/>
  <c r="K321" i="4"/>
  <c r="G231" i="4"/>
  <c r="I324" i="4"/>
  <c r="I343" i="4"/>
  <c r="H353" i="4"/>
  <c r="H159" i="4"/>
  <c r="G285" i="4"/>
  <c r="K259" i="4"/>
  <c r="I79" i="4"/>
  <c r="G243" i="4"/>
  <c r="G46" i="4"/>
  <c r="H383" i="4"/>
  <c r="J318" i="4"/>
  <c r="J74" i="4"/>
  <c r="J110" i="4"/>
  <c r="G67" i="4"/>
  <c r="G187" i="4"/>
  <c r="I193" i="4"/>
  <c r="H312" i="4"/>
  <c r="H228" i="4"/>
  <c r="I65" i="4"/>
  <c r="I33" i="4"/>
  <c r="H317" i="4"/>
  <c r="J163" i="4"/>
  <c r="I418" i="4"/>
  <c r="H14" i="4"/>
  <c r="J106" i="4"/>
  <c r="I100" i="4"/>
  <c r="G185" i="4"/>
  <c r="G171" i="4"/>
  <c r="H278" i="4"/>
  <c r="G301" i="4"/>
  <c r="H418" i="4"/>
  <c r="H225" i="4"/>
  <c r="G150" i="4"/>
  <c r="J94" i="4"/>
  <c r="J402" i="4"/>
  <c r="H419" i="4"/>
  <c r="I407" i="4"/>
  <c r="H96" i="4"/>
  <c r="H84" i="4"/>
  <c r="I25" i="4"/>
  <c r="J23" i="4"/>
  <c r="K239" i="4"/>
  <c r="I212" i="4"/>
  <c r="J264" i="4"/>
  <c r="G312" i="4"/>
  <c r="K8" i="4"/>
  <c r="K11" i="4"/>
  <c r="G27" i="4"/>
  <c r="I26" i="4"/>
  <c r="I214" i="4"/>
  <c r="G72" i="4"/>
  <c r="G110" i="4"/>
  <c r="I165" i="4"/>
  <c r="I189" i="4"/>
  <c r="G235" i="4"/>
  <c r="K381" i="4"/>
  <c r="G50" i="4"/>
  <c r="J12" i="4"/>
  <c r="G28" i="4"/>
  <c r="K131" i="4"/>
  <c r="G145" i="4"/>
  <c r="H245" i="4"/>
  <c r="J276" i="4"/>
  <c r="J249" i="4"/>
  <c r="J302" i="4"/>
  <c r="K281" i="4"/>
  <c r="H335" i="4"/>
  <c r="G320" i="4"/>
  <c r="I395" i="4"/>
  <c r="G177" i="4"/>
  <c r="G123" i="4"/>
  <c r="K229" i="4"/>
  <c r="I276" i="4"/>
  <c r="G201" i="4"/>
  <c r="H241" i="4"/>
  <c r="K300" i="4"/>
  <c r="K356" i="4"/>
  <c r="H358" i="4"/>
  <c r="G113" i="4"/>
  <c r="I185" i="4"/>
  <c r="H154" i="4"/>
  <c r="H206" i="4"/>
  <c r="J222" i="4"/>
  <c r="K191" i="4"/>
  <c r="K295" i="4"/>
  <c r="H398" i="4"/>
  <c r="H336" i="4"/>
  <c r="H421" i="4"/>
  <c r="K6" i="4"/>
  <c r="G153" i="4"/>
  <c r="J166" i="4"/>
  <c r="I301" i="4"/>
  <c r="H223" i="4"/>
  <c r="I237" i="4"/>
  <c r="J283" i="4"/>
  <c r="H413" i="4"/>
  <c r="K340" i="4"/>
  <c r="K379" i="4"/>
  <c r="J410" i="4"/>
  <c r="K158" i="4"/>
  <c r="I121" i="4"/>
  <c r="J233" i="4"/>
  <c r="J200" i="4"/>
  <c r="G259" i="4"/>
  <c r="J295" i="4"/>
  <c r="J340" i="4"/>
  <c r="I414" i="4"/>
  <c r="J411" i="4"/>
  <c r="J72" i="4"/>
  <c r="H262" i="4"/>
  <c r="I154" i="4"/>
  <c r="J301" i="4"/>
  <c r="G242" i="4"/>
  <c r="G233" i="4"/>
  <c r="I292" i="4"/>
  <c r="H365" i="4"/>
  <c r="H414" i="4"/>
  <c r="I410" i="4"/>
  <c r="J67" i="4"/>
  <c r="K118" i="4"/>
  <c r="I229" i="4"/>
  <c r="H224" i="4"/>
  <c r="K217" i="4"/>
  <c r="K265" i="4"/>
  <c r="I328" i="4"/>
  <c r="G365" i="4"/>
  <c r="J415" i="4"/>
  <c r="J386" i="4"/>
  <c r="J102" i="4"/>
  <c r="I183" i="4"/>
  <c r="I160" i="4"/>
  <c r="I266" i="4"/>
  <c r="I260" i="4"/>
  <c r="J256" i="4"/>
  <c r="H275" i="4"/>
  <c r="H318" i="4"/>
  <c r="G350" i="4"/>
  <c r="I421" i="4"/>
  <c r="K355" i="2"/>
  <c r="K401" i="4"/>
  <c r="G361" i="4"/>
  <c r="J205" i="5"/>
  <c r="K87" i="5"/>
  <c r="K40" i="5"/>
  <c r="K371" i="5"/>
  <c r="K341" i="5"/>
  <c r="J29" i="4"/>
  <c r="I227" i="4"/>
  <c r="H92" i="4"/>
  <c r="H243" i="4"/>
  <c r="I124" i="4"/>
  <c r="J397" i="4"/>
  <c r="H323" i="4"/>
  <c r="H142" i="4"/>
  <c r="K266" i="4"/>
  <c r="K268" i="4"/>
  <c r="G176" i="4"/>
  <c r="K391" i="4"/>
  <c r="I167" i="4"/>
  <c r="J244" i="4"/>
  <c r="K273" i="4"/>
  <c r="H180" i="4"/>
  <c r="H36" i="4"/>
  <c r="I399" i="4"/>
  <c r="G100" i="4"/>
  <c r="I134" i="4"/>
  <c r="I345" i="4"/>
  <c r="J304" i="4"/>
  <c r="K327" i="4"/>
  <c r="I31" i="4"/>
  <c r="I12" i="4"/>
  <c r="J153" i="4"/>
  <c r="G206" i="4"/>
  <c r="H399" i="4"/>
  <c r="I105" i="4"/>
  <c r="J141" i="4"/>
  <c r="H162" i="4"/>
  <c r="I76" i="4"/>
  <c r="H393" i="4"/>
  <c r="G38" i="4"/>
  <c r="K15" i="4"/>
  <c r="H79" i="4"/>
  <c r="H100" i="4"/>
  <c r="I30" i="4"/>
  <c r="G207" i="4"/>
  <c r="I285" i="4"/>
  <c r="K146" i="4"/>
  <c r="H65" i="4"/>
  <c r="H136" i="4"/>
  <c r="J390" i="4"/>
  <c r="I220" i="4"/>
  <c r="H120" i="4"/>
  <c r="K178" i="4"/>
  <c r="I419" i="4"/>
  <c r="K383" i="4"/>
  <c r="H220" i="4"/>
  <c r="J181" i="4"/>
  <c r="K209" i="4"/>
  <c r="J373" i="4"/>
  <c r="G112" i="4"/>
  <c r="J115" i="4"/>
  <c r="H47" i="4"/>
  <c r="K53" i="4"/>
  <c r="H88" i="4"/>
  <c r="I127" i="4"/>
  <c r="G339" i="4"/>
  <c r="H309" i="4"/>
  <c r="J375" i="4"/>
  <c r="G70" i="4"/>
  <c r="G74" i="4"/>
  <c r="K73" i="4"/>
  <c r="H54" i="4"/>
  <c r="H114" i="4"/>
  <c r="G165" i="4"/>
  <c r="I156" i="4"/>
  <c r="K32" i="4"/>
  <c r="G255" i="4"/>
  <c r="I389" i="4"/>
  <c r="I397" i="4"/>
  <c r="H99" i="4"/>
  <c r="H50" i="4"/>
  <c r="H112" i="4"/>
  <c r="K142" i="4"/>
  <c r="G230" i="4"/>
  <c r="I180" i="4"/>
  <c r="J250" i="4"/>
  <c r="H279" i="4"/>
  <c r="G292" i="4"/>
  <c r="H298" i="4"/>
  <c r="I380" i="4"/>
  <c r="K357" i="4"/>
  <c r="H20" i="4"/>
  <c r="G139" i="4"/>
  <c r="K145" i="4"/>
  <c r="I171" i="4"/>
  <c r="G256" i="4"/>
  <c r="H249" i="4"/>
  <c r="I302" i="4"/>
  <c r="J289" i="4"/>
  <c r="J369" i="4"/>
  <c r="K335" i="4"/>
  <c r="K61" i="4"/>
  <c r="I129" i="4"/>
  <c r="J174" i="4"/>
  <c r="K282" i="4"/>
  <c r="H176" i="4"/>
  <c r="G211" i="4"/>
  <c r="H291" i="4"/>
  <c r="J288" i="4"/>
  <c r="J350" i="4"/>
  <c r="G343" i="4"/>
  <c r="J162" i="4"/>
  <c r="J258" i="4"/>
  <c r="G154" i="4"/>
  <c r="H207" i="4"/>
  <c r="G196" i="4"/>
  <c r="J260" i="4"/>
  <c r="H352" i="4"/>
  <c r="G398" i="4"/>
  <c r="I350" i="4"/>
  <c r="H344" i="4"/>
  <c r="I15" i="4"/>
  <c r="H258" i="4"/>
  <c r="H184" i="4"/>
  <c r="I251" i="4"/>
  <c r="K253" i="4"/>
  <c r="G323" i="4"/>
  <c r="G290" i="4"/>
  <c r="H350" i="4"/>
  <c r="K348" i="4"/>
  <c r="G346" i="4"/>
  <c r="G86" i="4"/>
  <c r="J139" i="4"/>
  <c r="K245" i="4"/>
  <c r="K251" i="4"/>
  <c r="I176" i="4"/>
  <c r="K260" i="4"/>
  <c r="K315" i="4"/>
  <c r="J317" i="4"/>
  <c r="I327" i="4"/>
  <c r="H412" i="4"/>
  <c r="K102" i="4"/>
  <c r="I161" i="4"/>
  <c r="H156" i="4"/>
  <c r="H280" i="4"/>
  <c r="I175" i="5"/>
  <c r="J60" i="5"/>
  <c r="I255" i="5"/>
  <c r="J274" i="5"/>
  <c r="H87" i="5"/>
  <c r="I62" i="4"/>
  <c r="H364" i="4"/>
  <c r="G371" i="4"/>
  <c r="G92" i="4"/>
  <c r="H192" i="4"/>
  <c r="J43" i="4"/>
  <c r="J311" i="4"/>
  <c r="K338" i="4"/>
  <c r="I416" i="4"/>
  <c r="K331" i="4"/>
  <c r="I346" i="4"/>
  <c r="G128" i="4"/>
  <c r="J26" i="4"/>
  <c r="J347" i="4"/>
  <c r="J274" i="4"/>
  <c r="H329" i="4"/>
  <c r="I188" i="4"/>
  <c r="I348" i="4"/>
  <c r="G167" i="4"/>
  <c r="K210" i="4"/>
  <c r="K69" i="4"/>
  <c r="K417" i="4"/>
  <c r="I234" i="4"/>
  <c r="K119" i="4"/>
  <c r="I368" i="4"/>
  <c r="K375" i="4"/>
  <c r="G249" i="4"/>
  <c r="J191" i="4"/>
  <c r="I36" i="4"/>
  <c r="I173" i="4"/>
  <c r="I268" i="4"/>
  <c r="I55" i="4"/>
  <c r="H126" i="4"/>
  <c r="H205" i="4"/>
  <c r="J112" i="4"/>
  <c r="I66" i="4"/>
  <c r="K113" i="4"/>
  <c r="H127" i="4"/>
  <c r="G119" i="4"/>
  <c r="H232" i="4"/>
  <c r="J338" i="4"/>
  <c r="H74" i="4"/>
  <c r="G82" i="4"/>
  <c r="H177" i="4"/>
  <c r="G14" i="4"/>
  <c r="G296" i="4"/>
  <c r="I141" i="4"/>
  <c r="H209" i="4"/>
  <c r="J354" i="4"/>
  <c r="J61" i="4"/>
  <c r="G194" i="4"/>
  <c r="K212" i="4"/>
  <c r="K235" i="4"/>
  <c r="J367" i="4"/>
  <c r="K7" i="4"/>
  <c r="J34" i="4"/>
  <c r="I73" i="4"/>
  <c r="G157" i="4"/>
  <c r="H109" i="4"/>
  <c r="J164" i="4"/>
  <c r="J188" i="4"/>
  <c r="H354" i="4"/>
  <c r="I392" i="4"/>
  <c r="H115" i="4"/>
  <c r="G97" i="4"/>
  <c r="K103" i="4"/>
  <c r="K67" i="4"/>
  <c r="K134" i="4"/>
  <c r="I265" i="4"/>
  <c r="G179" i="4"/>
  <c r="I8" i="4"/>
  <c r="K277" i="4"/>
  <c r="J310" i="4"/>
  <c r="J400" i="4"/>
  <c r="H146" i="4"/>
  <c r="I81" i="4"/>
  <c r="I112" i="4"/>
  <c r="J130" i="4"/>
  <c r="G252" i="4"/>
  <c r="K203" i="4"/>
  <c r="H235" i="4"/>
  <c r="H198" i="4"/>
  <c r="H316" i="4"/>
  <c r="I334" i="4"/>
  <c r="I358" i="4"/>
  <c r="H396" i="4"/>
  <c r="J108" i="4"/>
  <c r="H185" i="4"/>
  <c r="K161" i="4"/>
  <c r="I205" i="4"/>
  <c r="K250" i="4"/>
  <c r="H259" i="4"/>
  <c r="G342" i="4"/>
  <c r="I398" i="4"/>
  <c r="H387" i="4"/>
  <c r="I68" i="4"/>
  <c r="G76" i="4"/>
  <c r="I123" i="4"/>
  <c r="I184" i="4"/>
  <c r="J209" i="4"/>
  <c r="H237" i="4"/>
  <c r="K223" i="4"/>
  <c r="I319" i="4"/>
  <c r="I300" i="4"/>
  <c r="G327" i="4"/>
  <c r="I357" i="4"/>
  <c r="J31" i="4"/>
  <c r="K262" i="4"/>
  <c r="H116" i="4"/>
  <c r="I225" i="4"/>
  <c r="K219" i="4"/>
  <c r="K192" i="4"/>
  <c r="G295" i="4"/>
  <c r="J272" i="4"/>
  <c r="K332" i="4"/>
  <c r="G358" i="4"/>
  <c r="G47" i="4"/>
  <c r="J262" i="4"/>
  <c r="G245" i="4"/>
  <c r="J280" i="4"/>
  <c r="J266" i="4"/>
  <c r="G352" i="4"/>
  <c r="K324" i="4"/>
  <c r="J332" i="4"/>
  <c r="I420" i="4"/>
  <c r="H68" i="4"/>
  <c r="K214" i="4"/>
  <c r="G152" i="4"/>
  <c r="I155" i="4"/>
  <c r="G276" i="4"/>
  <c r="H196" i="4"/>
  <c r="I281" i="4"/>
  <c r="J398" i="4"/>
  <c r="I415" i="4"/>
  <c r="J348" i="4"/>
  <c r="H98" i="4"/>
  <c r="J214" i="4"/>
  <c r="H170" i="4"/>
  <c r="H178" i="4"/>
  <c r="J242" i="4"/>
  <c r="H279" i="5"/>
  <c r="K377" i="5"/>
  <c r="K2" i="4"/>
  <c r="K122" i="4"/>
  <c r="J9" i="4"/>
  <c r="G103" i="4"/>
  <c r="H24" i="4"/>
  <c r="K160" i="4"/>
  <c r="G140" i="4"/>
  <c r="J38" i="4"/>
  <c r="I56" i="4"/>
  <c r="H301" i="4"/>
  <c r="I131" i="4"/>
  <c r="H86" i="4"/>
  <c r="H163" i="4"/>
  <c r="I47" i="4"/>
  <c r="K384" i="4"/>
  <c r="I48" i="4"/>
  <c r="G405" i="4"/>
  <c r="H212" i="4"/>
  <c r="G36" i="4"/>
  <c r="H164" i="4"/>
  <c r="G315" i="4"/>
  <c r="K405" i="4"/>
  <c r="I233" i="4"/>
  <c r="K312" i="4"/>
  <c r="G225" i="4"/>
  <c r="K272" i="4"/>
  <c r="I139" i="4"/>
  <c r="G253" i="4"/>
  <c r="I325" i="4"/>
  <c r="J211" i="4"/>
  <c r="G416" i="4"/>
  <c r="N416" i="4" s="1"/>
  <c r="H139" i="4"/>
  <c r="K248" i="4"/>
  <c r="I394" i="4"/>
  <c r="H251" i="4"/>
  <c r="J352" i="4"/>
  <c r="I351" i="4"/>
  <c r="H41" i="4"/>
  <c r="H161" i="4"/>
  <c r="K257" i="4"/>
  <c r="I279" i="4"/>
  <c r="I273" i="4"/>
  <c r="H386" i="4"/>
  <c r="J355" i="2"/>
  <c r="J384" i="4"/>
  <c r="I369" i="2"/>
  <c r="H360" i="2"/>
  <c r="I365" i="2"/>
  <c r="I367" i="2"/>
  <c r="G213" i="2"/>
  <c r="I204" i="2"/>
  <c r="J203" i="2"/>
  <c r="G215" i="2"/>
  <c r="I215" i="2"/>
  <c r="G219" i="2"/>
  <c r="K213" i="2"/>
  <c r="I209" i="2"/>
  <c r="J214" i="2"/>
  <c r="K212" i="2"/>
  <c r="I206" i="2"/>
  <c r="K335" i="2"/>
  <c r="J278" i="2"/>
  <c r="I278" i="2"/>
  <c r="K292" i="2"/>
  <c r="I336" i="2"/>
  <c r="J335" i="2"/>
  <c r="K334" i="2"/>
  <c r="J274" i="2"/>
  <c r="I274" i="2"/>
  <c r="G270" i="2"/>
  <c r="I268" i="2"/>
  <c r="G269" i="2"/>
  <c r="H263" i="2"/>
  <c r="I267" i="2"/>
  <c r="I191" i="2"/>
  <c r="H188" i="2"/>
  <c r="I163" i="2"/>
  <c r="I129" i="2"/>
  <c r="G193" i="2"/>
  <c r="K169" i="2"/>
  <c r="G117" i="2"/>
  <c r="G132" i="2"/>
  <c r="K186" i="2"/>
  <c r="G158" i="2"/>
  <c r="I130" i="2"/>
  <c r="G171" i="2"/>
  <c r="J134" i="2"/>
  <c r="G128" i="2"/>
  <c r="H194" i="2"/>
  <c r="I156" i="2"/>
  <c r="I123" i="2"/>
  <c r="I195" i="2"/>
  <c r="J158" i="2"/>
  <c r="H126" i="2"/>
  <c r="J194" i="2"/>
  <c r="G159" i="2"/>
  <c r="H118" i="2"/>
  <c r="K163" i="2"/>
  <c r="G127" i="2"/>
  <c r="H128" i="2"/>
  <c r="I132" i="2"/>
  <c r="H35" i="4"/>
  <c r="H217" i="4"/>
  <c r="I98" i="4"/>
  <c r="G71" i="4"/>
  <c r="J144" i="4"/>
  <c r="H144" i="4"/>
  <c r="G302" i="4"/>
  <c r="H300" i="4"/>
  <c r="J362" i="2"/>
  <c r="J210" i="2"/>
  <c r="J209" i="2"/>
  <c r="J325" i="2"/>
  <c r="J275" i="2"/>
  <c r="I269" i="2"/>
  <c r="G124" i="2"/>
  <c r="K123" i="2"/>
  <c r="I196" i="2"/>
  <c r="K129" i="2"/>
  <c r="G156" i="2"/>
  <c r="I199" i="4"/>
  <c r="H56" i="4"/>
  <c r="I200" i="4"/>
  <c r="G102" i="4"/>
  <c r="K21" i="4"/>
  <c r="H108" i="4"/>
  <c r="G217" i="4"/>
  <c r="G406" i="4"/>
  <c r="K421" i="4"/>
  <c r="K367" i="2"/>
  <c r="H206" i="2"/>
  <c r="I214" i="2"/>
  <c r="K324" i="2"/>
  <c r="I271" i="2"/>
  <c r="I192" i="2"/>
  <c r="G136" i="2"/>
  <c r="J123" i="2"/>
  <c r="I159" i="2"/>
  <c r="G161" i="2"/>
  <c r="H262" i="5"/>
  <c r="K10" i="5"/>
  <c r="G385" i="4"/>
  <c r="I174" i="4"/>
  <c r="I70" i="4"/>
  <c r="K60" i="4"/>
  <c r="I272" i="4"/>
  <c r="G105" i="4"/>
  <c r="G64" i="4"/>
  <c r="I113" i="4"/>
  <c r="H83" i="4"/>
  <c r="K263" i="4"/>
  <c r="J405" i="4"/>
  <c r="G232" i="4"/>
  <c r="J255" i="4"/>
  <c r="H70" i="4"/>
  <c r="J236" i="4"/>
  <c r="K35" i="4"/>
  <c r="K153" i="4"/>
  <c r="G188" i="4"/>
  <c r="J98" i="4"/>
  <c r="I217" i="4"/>
  <c r="J315" i="4"/>
  <c r="H215" i="4"/>
  <c r="G279" i="4"/>
  <c r="J96" i="4"/>
  <c r="K243" i="4"/>
  <c r="K334" i="4"/>
  <c r="K129" i="4"/>
  <c r="I202" i="4"/>
  <c r="J419" i="4"/>
  <c r="G237" i="4"/>
  <c r="K388" i="4"/>
  <c r="J230" i="4"/>
  <c r="K316" i="4"/>
  <c r="H107" i="4"/>
  <c r="K241" i="4"/>
  <c r="J316" i="4"/>
  <c r="H415" i="4"/>
  <c r="H95" i="4"/>
  <c r="G170" i="4"/>
  <c r="K276" i="4"/>
  <c r="H197" i="4"/>
  <c r="G284" i="4"/>
  <c r="J403" i="4"/>
  <c r="J357" i="4"/>
  <c r="H404" i="4"/>
  <c r="K359" i="2"/>
  <c r="G360" i="2"/>
  <c r="I362" i="2"/>
  <c r="G368" i="2"/>
  <c r="J216" i="2"/>
  <c r="G209" i="2"/>
  <c r="G207" i="2"/>
  <c r="K208" i="2"/>
  <c r="K211" i="2"/>
  <c r="K219" i="2"/>
  <c r="G205" i="2"/>
  <c r="G206" i="2"/>
  <c r="J205" i="2"/>
  <c r="I213" i="2"/>
  <c r="H215" i="2"/>
  <c r="K325" i="2"/>
  <c r="I272" i="2"/>
  <c r="K272" i="2"/>
  <c r="H278" i="2"/>
  <c r="H335" i="2"/>
  <c r="I334" i="2"/>
  <c r="G335" i="2"/>
  <c r="H276" i="2"/>
  <c r="G276" i="2"/>
  <c r="K263" i="2"/>
  <c r="J271" i="2"/>
  <c r="K267" i="2"/>
  <c r="H201" i="2"/>
  <c r="I262" i="2"/>
  <c r="K192" i="2"/>
  <c r="G191" i="2"/>
  <c r="K162" i="2"/>
  <c r="H124" i="2"/>
  <c r="K196" i="2"/>
  <c r="K168" i="2"/>
  <c r="H125" i="2"/>
  <c r="H131" i="2"/>
  <c r="H167" i="2"/>
  <c r="I136" i="2"/>
  <c r="G168" i="2"/>
  <c r="I169" i="2"/>
  <c r="H134" i="2"/>
  <c r="G133" i="2"/>
  <c r="J171" i="2"/>
  <c r="I152" i="2"/>
  <c r="K131" i="2"/>
  <c r="G187" i="2"/>
  <c r="G157" i="2"/>
  <c r="G123" i="2"/>
  <c r="H186" i="2"/>
  <c r="H156" i="2"/>
  <c r="G119" i="2"/>
  <c r="I168" i="2"/>
  <c r="K117" i="2"/>
  <c r="H130" i="2"/>
  <c r="H164" i="2"/>
  <c r="I87" i="4"/>
  <c r="H321" i="4"/>
  <c r="I401" i="4"/>
  <c r="H125" i="4"/>
  <c r="K43" i="4"/>
  <c r="I146" i="4"/>
  <c r="I97" i="4"/>
  <c r="G283" i="4"/>
  <c r="G130" i="4"/>
  <c r="K310" i="4"/>
  <c r="J219" i="2"/>
  <c r="G202" i="2"/>
  <c r="G208" i="2"/>
  <c r="G278" i="2"/>
  <c r="G262" i="2"/>
  <c r="H192" i="2"/>
  <c r="J136" i="2"/>
  <c r="G195" i="2"/>
  <c r="J129" i="2"/>
  <c r="G125" i="2"/>
  <c r="I90" i="4"/>
  <c r="H367" i="4"/>
  <c r="I101" i="4"/>
  <c r="J101" i="4"/>
  <c r="G275" i="4"/>
  <c r="H186" i="4"/>
  <c r="H148" i="4"/>
  <c r="K201" i="4"/>
  <c r="I224" i="4"/>
  <c r="H355" i="2"/>
  <c r="I208" i="2"/>
  <c r="J211" i="2"/>
  <c r="H208" i="2"/>
  <c r="K338" i="2"/>
  <c r="J269" i="2"/>
  <c r="J192" i="2"/>
  <c r="K190" i="2"/>
  <c r="H196" i="2"/>
  <c r="K152" i="2"/>
  <c r="I117" i="2"/>
  <c r="J126" i="2"/>
  <c r="G152" i="2"/>
  <c r="J246" i="5"/>
  <c r="I68" i="5"/>
  <c r="I303" i="4"/>
  <c r="I119" i="4"/>
  <c r="G195" i="4"/>
  <c r="I287" i="4"/>
  <c r="K419" i="4"/>
  <c r="G144" i="4"/>
  <c r="G326" i="4"/>
  <c r="G411" i="4"/>
  <c r="J18" i="4"/>
  <c r="I338" i="4"/>
  <c r="K215" i="4"/>
  <c r="K318" i="4"/>
  <c r="G116" i="4"/>
  <c r="G26" i="4"/>
  <c r="I255" i="4"/>
  <c r="H48" i="4"/>
  <c r="K117" i="4"/>
  <c r="H268" i="4"/>
  <c r="J103" i="4"/>
  <c r="I256" i="4"/>
  <c r="G351" i="4"/>
  <c r="J134" i="4"/>
  <c r="H267" i="4"/>
  <c r="J27" i="4"/>
  <c r="H250" i="4"/>
  <c r="G380" i="4"/>
  <c r="K230" i="4"/>
  <c r="J323" i="4"/>
  <c r="K410" i="4"/>
  <c r="J238" i="4"/>
  <c r="J379" i="4"/>
  <c r="G184" i="4"/>
  <c r="J328" i="4"/>
  <c r="H9" i="4"/>
  <c r="H242" i="4"/>
  <c r="J273" i="4"/>
  <c r="H379" i="4"/>
  <c r="G131" i="4"/>
  <c r="H229" i="4"/>
  <c r="K242" i="4"/>
  <c r="G220" i="4"/>
  <c r="J387" i="4"/>
  <c r="J401" i="4"/>
  <c r="G379" i="4"/>
  <c r="G355" i="2"/>
  <c r="G369" i="2"/>
  <c r="K358" i="2"/>
  <c r="H365" i="2"/>
  <c r="K365" i="2"/>
  <c r="I218" i="2"/>
  <c r="G203" i="2"/>
  <c r="K215" i="2"/>
  <c r="H220" i="2"/>
  <c r="K210" i="2"/>
  <c r="J220" i="2"/>
  <c r="I210" i="2"/>
  <c r="H214" i="2"/>
  <c r="G220" i="2"/>
  <c r="H209" i="2"/>
  <c r="G214" i="2"/>
  <c r="H334" i="2"/>
  <c r="G336" i="2"/>
  <c r="I325" i="2"/>
  <c r="G273" i="2"/>
  <c r="J324" i="2"/>
  <c r="H325" i="2"/>
  <c r="I324" i="2"/>
  <c r="J276" i="2"/>
  <c r="H275" i="2"/>
  <c r="G267" i="2"/>
  <c r="K268" i="2"/>
  <c r="J262" i="2"/>
  <c r="J268" i="2"/>
  <c r="G201" i="2"/>
  <c r="K164" i="2"/>
  <c r="H195" i="2"/>
  <c r="H159" i="2"/>
  <c r="K133" i="2"/>
  <c r="J189" i="2"/>
  <c r="J162" i="2"/>
  <c r="H123" i="2"/>
  <c r="H193" i="2"/>
  <c r="I170" i="2"/>
  <c r="J119" i="2"/>
  <c r="H191" i="2"/>
  <c r="J167" i="2"/>
  <c r="J125" i="2"/>
  <c r="G189" i="2"/>
  <c r="H170" i="2"/>
  <c r="J118" i="2"/>
  <c r="H132" i="2"/>
  <c r="K170" i="2"/>
  <c r="J152" i="2"/>
  <c r="J128" i="2"/>
  <c r="I171" i="2"/>
  <c r="H152" i="2"/>
  <c r="G129" i="2"/>
  <c r="G130" i="2"/>
  <c r="K10" i="4"/>
  <c r="I236" i="4"/>
  <c r="J333" i="4"/>
  <c r="J122" i="4"/>
  <c r="J395" i="4"/>
  <c r="K411" i="4"/>
  <c r="I212" i="2"/>
  <c r="J218" i="2"/>
  <c r="G334" i="2"/>
  <c r="K270" i="2"/>
  <c r="J193" i="2"/>
  <c r="K188" i="2"/>
  <c r="I133" i="2"/>
  <c r="I187" i="2"/>
  <c r="H370" i="5"/>
  <c r="I16" i="4"/>
  <c r="G37" i="4"/>
  <c r="I297" i="4"/>
  <c r="K415" i="4"/>
  <c r="G222" i="4"/>
  <c r="K360" i="2"/>
  <c r="I219" i="2"/>
  <c r="J212" i="2"/>
  <c r="J337" i="2"/>
  <c r="J267" i="2"/>
  <c r="H171" i="2"/>
  <c r="K159" i="2"/>
  <c r="H161" i="2"/>
  <c r="J170" i="2"/>
  <c r="I362" i="4"/>
  <c r="K57" i="4"/>
  <c r="H129" i="4"/>
  <c r="H332" i="4"/>
  <c r="J179" i="4"/>
  <c r="I400" i="4"/>
  <c r="I257" i="4"/>
  <c r="J128" i="4"/>
  <c r="J104" i="4"/>
  <c r="H213" i="4"/>
  <c r="I138" i="4"/>
  <c r="G314" i="4"/>
  <c r="J78" i="4"/>
  <c r="G287" i="4"/>
  <c r="H263" i="4"/>
  <c r="K98" i="4"/>
  <c r="K402" i="4"/>
  <c r="J111" i="4"/>
  <c r="G390" i="4"/>
  <c r="G355" i="4"/>
  <c r="K34" i="4"/>
  <c r="H256" i="4"/>
  <c r="G388" i="4"/>
  <c r="K170" i="4"/>
  <c r="G316" i="4"/>
  <c r="K177" i="4"/>
  <c r="I267" i="4"/>
  <c r="I369" i="4"/>
  <c r="I144" i="4"/>
  <c r="I333" i="4"/>
  <c r="G65" i="4"/>
  <c r="K193" i="4"/>
  <c r="H394" i="4"/>
  <c r="H236" i="4"/>
  <c r="G274" i="4"/>
  <c r="H132" i="4"/>
  <c r="H254" i="4"/>
  <c r="I315" i="4"/>
  <c r="G331" i="4"/>
  <c r="K86" i="4"/>
  <c r="G186" i="4"/>
  <c r="G223" i="4"/>
  <c r="J237" i="4"/>
  <c r="J331" i="4"/>
  <c r="K350" i="4"/>
  <c r="I396" i="4"/>
  <c r="G332" i="4"/>
  <c r="I359" i="2"/>
  <c r="I358" i="2"/>
  <c r="J368" i="2"/>
  <c r="I220" i="2"/>
  <c r="K202" i="2"/>
  <c r="I202" i="2"/>
  <c r="H210" i="2"/>
  <c r="I216" i="2"/>
  <c r="K209" i="2"/>
  <c r="K206" i="2"/>
  <c r="G217" i="2"/>
  <c r="H211" i="2"/>
  <c r="I217" i="2"/>
  <c r="H218" i="2"/>
  <c r="G212" i="2"/>
  <c r="K336" i="2"/>
  <c r="I338" i="2"/>
  <c r="H272" i="2"/>
  <c r="J292" i="2"/>
  <c r="I292" i="2"/>
  <c r="H292" i="2"/>
  <c r="G292" i="2"/>
  <c r="K276" i="2"/>
  <c r="G275" i="2"/>
  <c r="H262" i="2"/>
  <c r="J270" i="2"/>
  <c r="I201" i="2"/>
  <c r="H267" i="2"/>
  <c r="G263" i="2"/>
  <c r="J191" i="2"/>
  <c r="J186" i="2"/>
  <c r="I157" i="2"/>
  <c r="J124" i="2"/>
  <c r="I186" i="2"/>
  <c r="G163" i="2"/>
  <c r="I125" i="2"/>
  <c r="G192" i="2"/>
  <c r="J169" i="2"/>
  <c r="K134" i="2"/>
  <c r="H187" i="2"/>
  <c r="G164" i="2"/>
  <c r="K132" i="2"/>
  <c r="K189" i="2"/>
  <c r="H169" i="2"/>
  <c r="I134" i="2"/>
  <c r="G118" i="2"/>
  <c r="G170" i="2"/>
  <c r="H127" i="2"/>
  <c r="G131" i="2"/>
  <c r="J159" i="2"/>
  <c r="K126" i="2"/>
  <c r="G196" i="2"/>
  <c r="I164" i="2"/>
  <c r="K119" i="2"/>
  <c r="G24" i="4"/>
  <c r="J171" i="4"/>
  <c r="K342" i="4"/>
  <c r="H222" i="4"/>
  <c r="I379" i="4"/>
  <c r="I206" i="4"/>
  <c r="J359" i="2"/>
  <c r="K214" i="2"/>
  <c r="H273" i="2"/>
  <c r="K167" i="2"/>
  <c r="I162" i="2"/>
  <c r="H195" i="4"/>
  <c r="G335" i="4"/>
  <c r="H145" i="4"/>
  <c r="J215" i="2"/>
  <c r="G324" i="2"/>
  <c r="K158" i="2"/>
  <c r="J157" i="2"/>
  <c r="K194" i="2"/>
  <c r="G190" i="2"/>
  <c r="K378" i="5"/>
  <c r="J52" i="4"/>
  <c r="I175" i="4"/>
  <c r="I142" i="4"/>
  <c r="K330" i="4"/>
  <c r="J294" i="4"/>
  <c r="J321" i="4"/>
  <c r="K182" i="4"/>
  <c r="G58" i="4"/>
  <c r="K264" i="4"/>
  <c r="J77" i="4"/>
  <c r="H38" i="4"/>
  <c r="G193" i="4"/>
  <c r="I390" i="4"/>
  <c r="I337" i="4"/>
  <c r="K39" i="4"/>
  <c r="J389" i="4"/>
  <c r="I54" i="4"/>
  <c r="H134" i="4"/>
  <c r="H401" i="4"/>
  <c r="I177" i="4"/>
  <c r="I259" i="4"/>
  <c r="J339" i="4"/>
  <c r="I186" i="4"/>
  <c r="J413" i="4"/>
  <c r="G262" i="4"/>
  <c r="I201" i="4"/>
  <c r="J325" i="4"/>
  <c r="J197" i="4"/>
  <c r="J292" i="4"/>
  <c r="J152" i="4"/>
  <c r="J281" i="4"/>
  <c r="H407" i="4"/>
  <c r="K220" i="4"/>
  <c r="H378" i="4"/>
  <c r="I145" i="4"/>
  <c r="K279" i="4"/>
  <c r="J275" i="4"/>
  <c r="J396" i="4"/>
  <c r="H214" i="4"/>
  <c r="I245" i="4"/>
  <c r="G254" i="4"/>
  <c r="I352" i="4"/>
  <c r="H351" i="4"/>
  <c r="J404" i="4"/>
  <c r="J377" i="4"/>
  <c r="J394" i="4"/>
  <c r="H359" i="2"/>
  <c r="K362" i="2"/>
  <c r="G365" i="2"/>
  <c r="K218" i="2"/>
  <c r="J206" i="2"/>
  <c r="H203" i="2"/>
  <c r="H213" i="2"/>
  <c r="G216" i="2"/>
  <c r="I203" i="2"/>
  <c r="K207" i="2"/>
  <c r="I211" i="2"/>
  <c r="J213" i="2"/>
  <c r="J208" i="2"/>
  <c r="K216" i="2"/>
  <c r="H212" i="2"/>
  <c r="J338" i="2"/>
  <c r="I337" i="2"/>
  <c r="H338" i="2"/>
  <c r="J336" i="2"/>
  <c r="K273" i="2"/>
  <c r="I273" i="2"/>
  <c r="J272" i="2"/>
  <c r="K275" i="2"/>
  <c r="H274" i="2"/>
  <c r="I270" i="2"/>
  <c r="H271" i="2"/>
  <c r="G271" i="2"/>
  <c r="K271" i="2"/>
  <c r="J263" i="2"/>
  <c r="K191" i="2"/>
  <c r="J190" i="2"/>
  <c r="K136" i="2"/>
  <c r="G126" i="2"/>
  <c r="H190" i="2"/>
  <c r="I158" i="2"/>
  <c r="J130" i="2"/>
  <c r="J196" i="2"/>
  <c r="H168" i="2"/>
  <c r="H117" i="2"/>
  <c r="I190" i="2"/>
  <c r="I161" i="2"/>
  <c r="I119" i="2"/>
  <c r="J188" i="2"/>
  <c r="I167" i="2"/>
  <c r="G134" i="2"/>
  <c r="K187" i="2"/>
  <c r="G169" i="2"/>
  <c r="I118" i="2"/>
  <c r="K125" i="2"/>
  <c r="J168" i="2"/>
  <c r="I127" i="2"/>
  <c r="H189" i="2"/>
  <c r="K157" i="2"/>
  <c r="K124" i="2"/>
  <c r="I310" i="5"/>
  <c r="I278" i="4"/>
  <c r="G349" i="4"/>
  <c r="G282" i="4"/>
  <c r="H416" i="4"/>
  <c r="J245" i="4"/>
  <c r="I190" i="4"/>
  <c r="I360" i="2"/>
  <c r="H217" i="2"/>
  <c r="H207" i="2"/>
  <c r="J334" i="2"/>
  <c r="K278" i="2"/>
  <c r="H268" i="2"/>
  <c r="I124" i="2"/>
  <c r="H162" i="2"/>
  <c r="G162" i="2"/>
  <c r="J161" i="2"/>
  <c r="K118" i="2"/>
  <c r="K27" i="4"/>
  <c r="G81" i="4"/>
  <c r="J82" i="4"/>
  <c r="H133" i="4"/>
  <c r="H137" i="4"/>
  <c r="I290" i="4"/>
  <c r="G334" i="4"/>
  <c r="I317" i="4"/>
  <c r="H343" i="4"/>
  <c r="G367" i="2"/>
  <c r="K205" i="2"/>
  <c r="G204" i="2"/>
  <c r="K337" i="2"/>
  <c r="K274" i="2"/>
  <c r="G268" i="2"/>
  <c r="J131" i="2"/>
  <c r="G74" i="5"/>
  <c r="I2" i="4"/>
  <c r="K326" i="4"/>
  <c r="J314" i="4"/>
  <c r="G382" i="4"/>
  <c r="J161" i="4"/>
  <c r="J73" i="4"/>
  <c r="K83" i="4"/>
  <c r="H5" i="4"/>
  <c r="K255" i="4"/>
  <c r="H193" i="4"/>
  <c r="I107" i="4"/>
  <c r="K172" i="4"/>
  <c r="I18" i="4"/>
  <c r="H307" i="4"/>
  <c r="H239" i="4"/>
  <c r="I373" i="4"/>
  <c r="H64" i="4"/>
  <c r="J206" i="4"/>
  <c r="K107" i="4"/>
  <c r="J215" i="4"/>
  <c r="G221" i="4"/>
  <c r="I385" i="4"/>
  <c r="J220" i="4"/>
  <c r="G270" i="4"/>
  <c r="H138" i="4"/>
  <c r="I242" i="4"/>
  <c r="J392" i="4"/>
  <c r="J282" i="4"/>
  <c r="J334" i="4"/>
  <c r="G126" i="4"/>
  <c r="H333" i="4"/>
  <c r="G25" i="4"/>
  <c r="I280" i="4"/>
  <c r="K341" i="4"/>
  <c r="I230" i="4"/>
  <c r="K200" i="4"/>
  <c r="K292" i="4"/>
  <c r="I377" i="4"/>
  <c r="H183" i="4"/>
  <c r="I163" i="4"/>
  <c r="I283" i="4"/>
  <c r="H274" i="4"/>
  <c r="J380" i="4"/>
  <c r="G408" i="4"/>
  <c r="I406" i="4"/>
  <c r="K369" i="2"/>
  <c r="J360" i="2"/>
  <c r="J365" i="2"/>
  <c r="G362" i="2"/>
  <c r="K220" i="2"/>
  <c r="G210" i="2"/>
  <c r="G218" i="2"/>
  <c r="I205" i="2"/>
  <c r="J207" i="2"/>
  <c r="I207" i="2"/>
  <c r="J204" i="2"/>
  <c r="K204" i="2"/>
  <c r="H204" i="2"/>
  <c r="H202" i="2"/>
  <c r="H216" i="2"/>
  <c r="J202" i="2"/>
  <c r="H336" i="2"/>
  <c r="I335" i="2"/>
  <c r="G338" i="2"/>
  <c r="H337" i="2"/>
  <c r="J273" i="2"/>
  <c r="G272" i="2"/>
  <c r="G337" i="2"/>
  <c r="I276" i="2"/>
  <c r="G274" i="2"/>
  <c r="H269" i="2"/>
  <c r="I263" i="2"/>
  <c r="H270" i="2"/>
  <c r="K201" i="2"/>
  <c r="K262" i="2"/>
  <c r="I193" i="2"/>
  <c r="J164" i="2"/>
  <c r="H136" i="2"/>
  <c r="I128" i="2"/>
  <c r="J187" i="2"/>
  <c r="J156" i="2"/>
  <c r="J133" i="2"/>
  <c r="I188" i="2"/>
  <c r="K161" i="2"/>
  <c r="H119" i="2"/>
  <c r="J195" i="2"/>
  <c r="K156" i="2"/>
  <c r="K128" i="2"/>
  <c r="I189" i="2"/>
  <c r="H163" i="2"/>
  <c r="I131" i="2"/>
  <c r="I194" i="2"/>
  <c r="G167" i="2"/>
  <c r="K130" i="2"/>
  <c r="G194" i="2"/>
  <c r="J163" i="2"/>
  <c r="J132" i="2"/>
  <c r="K193" i="2"/>
  <c r="H158" i="2"/>
  <c r="K127" i="2"/>
  <c r="K90" i="4"/>
  <c r="G394" i="4"/>
  <c r="I45" i="4"/>
  <c r="J65" i="4"/>
  <c r="G161" i="4"/>
  <c r="G336" i="4"/>
  <c r="K398" i="4"/>
  <c r="K387" i="4"/>
  <c r="J358" i="4"/>
  <c r="I368" i="2"/>
  <c r="H205" i="2"/>
  <c r="K217" i="2"/>
  <c r="G325" i="2"/>
  <c r="J201" i="2"/>
  <c r="K171" i="2"/>
  <c r="J127" i="2"/>
  <c r="H157" i="2"/>
  <c r="G188" i="2"/>
  <c r="G186" i="2"/>
  <c r="I132" i="4"/>
  <c r="K358" i="4"/>
  <c r="J140" i="4"/>
  <c r="H410" i="4"/>
  <c r="H168" i="4"/>
  <c r="I238" i="4"/>
  <c r="J87" i="4"/>
  <c r="I342" i="4"/>
  <c r="H328" i="4"/>
  <c r="J369" i="2"/>
  <c r="G211" i="2"/>
  <c r="K203" i="2"/>
  <c r="H324" i="2"/>
  <c r="I275" i="2"/>
  <c r="K269" i="2"/>
  <c r="J117" i="2"/>
  <c r="H133" i="2"/>
  <c r="H129" i="2"/>
  <c r="K195" i="2"/>
  <c r="I126" i="2"/>
  <c r="G120" i="2"/>
  <c r="H120" i="2"/>
  <c r="G122" i="2"/>
  <c r="H122" i="2"/>
  <c r="H121" i="2"/>
  <c r="G121" i="2"/>
  <c r="H116" i="2"/>
  <c r="G116" i="2"/>
  <c r="J223" i="2"/>
  <c r="K222" i="2"/>
  <c r="H221" i="2"/>
  <c r="K223" i="2"/>
  <c r="G222" i="2"/>
  <c r="I223" i="2"/>
  <c r="K221" i="2"/>
  <c r="H223" i="2"/>
  <c r="G221" i="2"/>
  <c r="I222" i="2"/>
  <c r="G223" i="2"/>
  <c r="I221" i="2"/>
  <c r="H222" i="2"/>
  <c r="J221" i="2"/>
  <c r="J222" i="2"/>
  <c r="L305" i="1"/>
  <c r="L230" i="1"/>
  <c r="K382" i="2"/>
  <c r="K354" i="2"/>
  <c r="K37" i="2"/>
  <c r="K148" i="2"/>
  <c r="K27" i="2"/>
  <c r="L78" i="1"/>
  <c r="L233" i="1"/>
  <c r="L110" i="1"/>
  <c r="K137" i="2"/>
  <c r="K97" i="2"/>
  <c r="L207" i="1"/>
  <c r="L289" i="1"/>
  <c r="L189" i="1"/>
  <c r="L287" i="1"/>
  <c r="L217" i="1"/>
  <c r="L25" i="1"/>
  <c r="L124" i="1"/>
  <c r="L136" i="1"/>
  <c r="K141" i="2"/>
  <c r="K393" i="2"/>
  <c r="K226" i="2"/>
  <c r="K110" i="2"/>
  <c r="L76" i="1"/>
  <c r="L232" i="1"/>
  <c r="L186" i="1"/>
  <c r="K310" i="2"/>
  <c r="K308" i="2"/>
  <c r="L118" i="1"/>
  <c r="L101" i="1"/>
  <c r="L46" i="1"/>
  <c r="K396" i="2"/>
  <c r="L178" i="1"/>
  <c r="K309" i="2"/>
  <c r="L203" i="1"/>
  <c r="L188" i="1"/>
  <c r="K112" i="2"/>
  <c r="K89" i="2"/>
  <c r="K103" i="2"/>
  <c r="K23" i="2"/>
  <c r="K43" i="2"/>
  <c r="L282" i="1"/>
  <c r="L27" i="1"/>
  <c r="K154" i="2"/>
  <c r="L39" i="1"/>
  <c r="L120" i="1"/>
  <c r="L312" i="1"/>
  <c r="K8" i="2"/>
  <c r="L45" i="1"/>
  <c r="L254" i="1"/>
  <c r="L288" i="1"/>
  <c r="G175" i="2"/>
  <c r="H248" i="2"/>
  <c r="G259" i="2"/>
  <c r="H349" i="2"/>
  <c r="G256" i="2"/>
  <c r="G229" i="2"/>
  <c r="G372" i="2"/>
  <c r="H387" i="2"/>
  <c r="D72" i="1"/>
  <c r="C152" i="1"/>
  <c r="D255" i="1"/>
  <c r="H165" i="2"/>
  <c r="H258" i="2"/>
  <c r="H239" i="2"/>
  <c r="H29" i="2"/>
  <c r="G226" i="2"/>
  <c r="H237" i="2"/>
  <c r="H375" i="2"/>
  <c r="C102" i="1"/>
  <c r="D109" i="1"/>
  <c r="C78" i="1"/>
  <c r="H343" i="2"/>
  <c r="G348" i="2"/>
  <c r="G36" i="2"/>
  <c r="G251" i="2"/>
  <c r="H230" i="2"/>
  <c r="G235" i="2"/>
  <c r="G298" i="2"/>
  <c r="C327" i="1"/>
  <c r="D38" i="1"/>
  <c r="C255" i="1"/>
  <c r="H344" i="2"/>
  <c r="G347" i="2"/>
  <c r="H316" i="2"/>
  <c r="H23" i="2"/>
  <c r="G12" i="2"/>
  <c r="G232" i="2"/>
  <c r="H140" i="2"/>
  <c r="D77" i="1"/>
  <c r="C83" i="1"/>
  <c r="C224" i="1"/>
  <c r="H347" i="2"/>
  <c r="G356" i="2"/>
  <c r="H173" i="2"/>
  <c r="G30" i="2"/>
  <c r="H231" i="2"/>
  <c r="H141" i="2"/>
  <c r="H86" i="2"/>
  <c r="D231" i="1"/>
  <c r="C279" i="1"/>
  <c r="D193" i="1"/>
  <c r="H260" i="2"/>
  <c r="H37" i="2"/>
  <c r="H259" i="2"/>
  <c r="G154" i="2"/>
  <c r="G299" i="2"/>
  <c r="G98" i="2"/>
  <c r="G90" i="2"/>
  <c r="C231" i="1"/>
  <c r="D239" i="1"/>
  <c r="C160" i="1"/>
  <c r="H391" i="2"/>
  <c r="G31" i="2"/>
  <c r="H27" i="2"/>
  <c r="H296" i="2"/>
  <c r="H87" i="2"/>
  <c r="G93" i="2"/>
  <c r="C39" i="1"/>
  <c r="C146" i="1"/>
  <c r="D304" i="1"/>
  <c r="D262" i="1"/>
  <c r="H98" i="2"/>
  <c r="C240" i="1"/>
  <c r="D296" i="1"/>
  <c r="C52" i="1"/>
  <c r="C173" i="1"/>
  <c r="D123" i="1"/>
  <c r="C132" i="1"/>
  <c r="D242" i="1"/>
  <c r="D45" i="1"/>
  <c r="D30" i="1"/>
  <c r="C103" i="1"/>
  <c r="D56" i="1"/>
  <c r="D151" i="1"/>
  <c r="D145" i="1"/>
  <c r="C18" i="1"/>
  <c r="C147" i="1"/>
  <c r="D313" i="1"/>
  <c r="D51" i="1"/>
  <c r="D175" i="1"/>
  <c r="D230" i="1"/>
  <c r="C81" i="1"/>
  <c r="D156" i="1"/>
  <c r="D16" i="1"/>
  <c r="C217" i="1"/>
  <c r="G260" i="2"/>
  <c r="D269" i="1"/>
  <c r="D278" i="1"/>
  <c r="C169" i="1"/>
  <c r="C69" i="1"/>
  <c r="D18" i="1"/>
  <c r="D99" i="1"/>
  <c r="H339" i="2"/>
  <c r="D126" i="1"/>
  <c r="D116" i="1"/>
  <c r="C183" i="1"/>
  <c r="C225" i="1"/>
  <c r="D252" i="1"/>
  <c r="C260" i="1"/>
  <c r="D112" i="1"/>
  <c r="C30" i="1"/>
  <c r="C233" i="1"/>
  <c r="D135" i="1"/>
  <c r="D253" i="1"/>
  <c r="D173" i="1"/>
  <c r="C288" i="1"/>
  <c r="D100" i="1"/>
  <c r="D147" i="1"/>
  <c r="G5" i="2"/>
  <c r="C66" i="1"/>
  <c r="L26" i="1"/>
  <c r="K306" i="2"/>
  <c r="K7" i="2"/>
  <c r="K31" i="2"/>
  <c r="K371" i="2"/>
  <c r="K224" i="2"/>
  <c r="K311" i="2"/>
  <c r="K300" i="2"/>
  <c r="L264" i="1"/>
  <c r="K11" i="2"/>
  <c r="K385" i="2"/>
  <c r="L222" i="1"/>
  <c r="L28" i="1"/>
  <c r="L196" i="1"/>
  <c r="K150" i="2"/>
  <c r="L276" i="1"/>
  <c r="L102" i="1"/>
  <c r="L209" i="1"/>
  <c r="L197" i="1"/>
  <c r="K250" i="2"/>
  <c r="K93" i="2"/>
  <c r="K116" i="2"/>
  <c r="K179" i="2"/>
  <c r="K42" i="2"/>
  <c r="L117" i="1"/>
  <c r="L51" i="1"/>
  <c r="L109" i="1"/>
  <c r="L311" i="1"/>
  <c r="L168" i="1"/>
  <c r="L32" i="1"/>
  <c r="L292" i="1"/>
  <c r="L239" i="1"/>
  <c r="K144" i="2"/>
  <c r="K295" i="2"/>
  <c r="L91" i="1"/>
  <c r="L270" i="1"/>
  <c r="K100" i="2"/>
  <c r="K391" i="2"/>
  <c r="K237" i="2"/>
  <c r="K139" i="2"/>
  <c r="K113" i="2"/>
  <c r="L174" i="1"/>
  <c r="K228" i="2"/>
  <c r="K227" i="2"/>
  <c r="L122" i="1"/>
  <c r="L303" i="1"/>
  <c r="L204" i="1"/>
  <c r="L144" i="1"/>
  <c r="L17" i="1"/>
  <c r="L48" i="1"/>
  <c r="L218" i="1"/>
  <c r="H175" i="2"/>
  <c r="H312" i="2"/>
  <c r="H310" i="2"/>
  <c r="G165" i="2"/>
  <c r="H256" i="2"/>
  <c r="G142" i="2"/>
  <c r="G7" i="2"/>
  <c r="G386" i="2"/>
  <c r="D58" i="1"/>
  <c r="D186" i="1"/>
  <c r="C42" i="1"/>
  <c r="H34" i="2"/>
  <c r="H113" i="2"/>
  <c r="G182" i="2"/>
  <c r="H184" i="2"/>
  <c r="H12" i="2"/>
  <c r="H144" i="2"/>
  <c r="G139" i="2"/>
  <c r="D170" i="1"/>
  <c r="C186" i="1"/>
  <c r="D73" i="1"/>
  <c r="H247" i="2"/>
  <c r="H108" i="2"/>
  <c r="G321" i="2"/>
  <c r="G320" i="2"/>
  <c r="H16" i="2"/>
  <c r="G305" i="2"/>
  <c r="G86" i="2"/>
  <c r="D61" i="1"/>
  <c r="D92" i="1"/>
  <c r="C321" i="1"/>
  <c r="H102" i="2"/>
  <c r="G39" i="2"/>
  <c r="G34" i="2"/>
  <c r="H160" i="2"/>
  <c r="H15" i="2"/>
  <c r="G18" i="2"/>
  <c r="H381" i="2"/>
  <c r="D89" i="1"/>
  <c r="C120" i="1"/>
  <c r="C289" i="1"/>
  <c r="H307" i="2"/>
  <c r="G253" i="2"/>
  <c r="G183" i="2"/>
  <c r="H240" i="2"/>
  <c r="G137" i="2"/>
  <c r="H18" i="2"/>
  <c r="H386" i="2"/>
  <c r="C210" i="1"/>
  <c r="C313" i="1"/>
  <c r="D160" i="1"/>
  <c r="G153" i="2"/>
  <c r="G20" i="2"/>
  <c r="H241" i="2"/>
  <c r="G103" i="2"/>
  <c r="H305" i="2"/>
  <c r="G377" i="2"/>
  <c r="G385" i="2"/>
  <c r="C297" i="1"/>
  <c r="D29" i="1"/>
  <c r="D226" i="1"/>
  <c r="G395" i="2"/>
  <c r="G393" i="2"/>
  <c r="G155" i="2"/>
  <c r="H99" i="2"/>
  <c r="H91" i="2"/>
  <c r="G19" i="2"/>
  <c r="L201" i="1"/>
  <c r="L191" i="1"/>
  <c r="K394" i="2"/>
  <c r="K258" i="2"/>
  <c r="K317" i="2"/>
  <c r="K381" i="2"/>
  <c r="K351" i="2"/>
  <c r="L112" i="1"/>
  <c r="L226" i="1"/>
  <c r="K239" i="2"/>
  <c r="K143" i="2"/>
  <c r="L100" i="1"/>
  <c r="L63" i="1"/>
  <c r="L309" i="1"/>
  <c r="K346" i="2"/>
  <c r="K260" i="2"/>
  <c r="L325" i="1"/>
  <c r="L15" i="1"/>
  <c r="L167" i="1"/>
  <c r="K104" i="2"/>
  <c r="K240" i="2"/>
  <c r="K316" i="2"/>
  <c r="K320" i="2"/>
  <c r="L161" i="1"/>
  <c r="L228" i="1"/>
  <c r="L269" i="1"/>
  <c r="K16" i="2"/>
  <c r="L187" i="1"/>
  <c r="K84" i="2"/>
  <c r="L172" i="1"/>
  <c r="L126" i="1"/>
  <c r="K255" i="2"/>
  <c r="K102" i="2"/>
  <c r="K177" i="2"/>
  <c r="K298" i="2"/>
  <c r="L40" i="1"/>
  <c r="K14" i="2"/>
  <c r="K147" i="2"/>
  <c r="K90" i="2"/>
  <c r="L9" i="1"/>
  <c r="L316" i="1"/>
  <c r="L158" i="1"/>
  <c r="K387" i="2"/>
  <c r="K39" i="2"/>
  <c r="L211" i="1"/>
  <c r="L85" i="1"/>
  <c r="L16" i="1"/>
  <c r="L297" i="1"/>
  <c r="L231" i="1"/>
  <c r="L47" i="1"/>
  <c r="G35" i="2"/>
  <c r="H42" i="2"/>
  <c r="H30" i="2"/>
  <c r="G107" i="2"/>
  <c r="G394" i="2"/>
  <c r="H177" i="2"/>
  <c r="G238" i="2"/>
  <c r="H100" i="2"/>
  <c r="C104" i="1"/>
  <c r="C208" i="1"/>
  <c r="D62" i="1"/>
  <c r="C191" i="1"/>
  <c r="G245" i="2"/>
  <c r="G115" i="2"/>
  <c r="H250" i="2"/>
  <c r="H346" i="2"/>
  <c r="G92" i="2"/>
  <c r="H372" i="2"/>
  <c r="H382" i="2"/>
  <c r="D327" i="1"/>
  <c r="C38" i="1"/>
  <c r="D224" i="1"/>
  <c r="H111" i="2"/>
  <c r="G310" i="2"/>
  <c r="H295" i="2"/>
  <c r="G166" i="2"/>
  <c r="H228" i="2"/>
  <c r="G10" i="2"/>
  <c r="G97" i="2"/>
  <c r="D138" i="1"/>
  <c r="C154" i="1"/>
  <c r="C44" i="1"/>
  <c r="H33" i="2"/>
  <c r="H252" i="2"/>
  <c r="G247" i="2"/>
  <c r="H251" i="2"/>
  <c r="H303" i="2"/>
  <c r="H374" i="2"/>
  <c r="H139" i="2"/>
  <c r="D263" i="1"/>
  <c r="C311" i="1"/>
  <c r="C22" i="1"/>
  <c r="H354" i="2"/>
  <c r="G391" i="2"/>
  <c r="G23" i="2"/>
  <c r="H356" i="2"/>
  <c r="G227" i="2"/>
  <c r="G4" i="2"/>
  <c r="C234" i="1"/>
  <c r="C33" i="1"/>
  <c r="C29" i="1"/>
  <c r="C326" i="1"/>
  <c r="G243" i="2"/>
  <c r="G244" i="2"/>
  <c r="G317" i="2"/>
  <c r="G242" i="2"/>
  <c r="H229" i="2"/>
  <c r="G383" i="2"/>
  <c r="G85" i="2"/>
  <c r="D15" i="1"/>
  <c r="C247" i="1"/>
  <c r="C79" i="1"/>
  <c r="G106" i="2"/>
  <c r="G25" i="2"/>
  <c r="G254" i="2"/>
  <c r="H227" i="2"/>
  <c r="H9" i="2"/>
  <c r="G224" i="2"/>
  <c r="C77" i="1"/>
  <c r="C58" i="1"/>
  <c r="C226" i="1"/>
  <c r="C107" i="1"/>
  <c r="G382" i="2"/>
  <c r="D270" i="1"/>
  <c r="D6" i="1"/>
  <c r="D42" i="1"/>
  <c r="C244" i="1"/>
  <c r="C300" i="1"/>
  <c r="D163" i="1"/>
  <c r="D39" i="1"/>
  <c r="H101" i="2"/>
  <c r="D153" i="1"/>
  <c r="C270" i="1"/>
  <c r="D169" i="1"/>
  <c r="D225" i="1"/>
  <c r="C114" i="1"/>
  <c r="D229" i="1"/>
  <c r="H185" i="2"/>
  <c r="D27" i="1"/>
  <c r="D280" i="1"/>
  <c r="D76" i="1"/>
  <c r="D256" i="1"/>
  <c r="D243" i="1"/>
  <c r="D323" i="1"/>
  <c r="C121" i="1"/>
  <c r="D55" i="1"/>
  <c r="H89" i="2"/>
  <c r="C167" i="1"/>
  <c r="C245" i="1"/>
  <c r="C7" i="1"/>
  <c r="D149" i="1"/>
  <c r="C189" i="1"/>
  <c r="C314" i="1"/>
  <c r="H370" i="2"/>
  <c r="C21" i="1"/>
  <c r="D12" i="1"/>
  <c r="C133" i="1"/>
  <c r="D140" i="1"/>
  <c r="C122" i="1"/>
  <c r="D34" i="1"/>
  <c r="C242" i="1"/>
  <c r="G150" i="2"/>
  <c r="C96" i="1"/>
  <c r="C70" i="1"/>
  <c r="C151" i="1"/>
  <c r="C276" i="1"/>
  <c r="D221" i="1"/>
  <c r="C229" i="1"/>
  <c r="C211" i="1"/>
  <c r="C272" i="1"/>
  <c r="C248" i="1"/>
  <c r="L19" i="1"/>
  <c r="L98" i="1"/>
  <c r="L29" i="1"/>
  <c r="K146" i="2"/>
  <c r="K142" i="2"/>
  <c r="K149" i="2"/>
  <c r="L321" i="1"/>
  <c r="L184" i="1"/>
  <c r="L238" i="1"/>
  <c r="K232" i="2"/>
  <c r="K352" i="2"/>
  <c r="L55" i="1"/>
  <c r="L18" i="1"/>
  <c r="L240" i="1"/>
  <c r="K356" i="2"/>
  <c r="L265" i="1"/>
  <c r="L281" i="1"/>
  <c r="L273" i="1"/>
  <c r="L38" i="1"/>
  <c r="K33" i="2"/>
  <c r="L97" i="1"/>
  <c r="K181" i="2"/>
  <c r="K318" i="2"/>
  <c r="K249" i="2"/>
  <c r="L243" i="1"/>
  <c r="K145" i="2"/>
  <c r="K19" i="2"/>
  <c r="L69" i="1"/>
  <c r="L103" i="1"/>
  <c r="L42" i="1"/>
  <c r="L10" i="1"/>
  <c r="K343" i="2"/>
  <c r="K299" i="2"/>
  <c r="L176" i="1"/>
  <c r="L74" i="1"/>
  <c r="L263" i="1"/>
  <c r="K378" i="2"/>
  <c r="K257" i="2"/>
  <c r="K22" i="2"/>
  <c r="L314" i="1"/>
  <c r="K372" i="2"/>
  <c r="K340" i="2"/>
  <c r="L129" i="1"/>
  <c r="K348" i="2"/>
  <c r="L56" i="1"/>
  <c r="L246" i="1"/>
  <c r="L72" i="1"/>
  <c r="L130" i="1"/>
  <c r="L318" i="1"/>
  <c r="K342" i="2"/>
  <c r="H24" i="2"/>
  <c r="G42" i="2"/>
  <c r="H320" i="2"/>
  <c r="G307" i="2"/>
  <c r="H21" i="2"/>
  <c r="H304" i="2"/>
  <c r="H92" i="2"/>
  <c r="H373" i="2"/>
  <c r="D265" i="1"/>
  <c r="C273" i="1"/>
  <c r="D118" i="1"/>
  <c r="C325" i="1"/>
  <c r="G111" i="2"/>
  <c r="G390" i="2"/>
  <c r="H153" i="2"/>
  <c r="H145" i="2"/>
  <c r="H137" i="2"/>
  <c r="H7" i="2"/>
  <c r="H379" i="2"/>
  <c r="C305" i="1"/>
  <c r="C118" i="1"/>
  <c r="D13" i="1"/>
  <c r="H350" i="2"/>
  <c r="G352" i="2"/>
  <c r="G181" i="2"/>
  <c r="G346" i="2"/>
  <c r="H83" i="2"/>
  <c r="H178" i="2"/>
  <c r="H84" i="2"/>
  <c r="D295" i="1"/>
  <c r="D8" i="1"/>
  <c r="D192" i="1"/>
  <c r="H317" i="2"/>
  <c r="G246" i="2"/>
  <c r="G249" i="2"/>
  <c r="G344" i="2"/>
  <c r="H17" i="2"/>
  <c r="G14" i="2"/>
  <c r="G2" i="2"/>
  <c r="D241" i="1"/>
  <c r="D321" i="1"/>
  <c r="C168" i="1"/>
  <c r="H40" i="2"/>
  <c r="H26" i="2"/>
  <c r="H342" i="2"/>
  <c r="H341" i="2"/>
  <c r="H6" i="2"/>
  <c r="H93" i="2"/>
  <c r="C86" i="1"/>
  <c r="D83" i="1"/>
  <c r="D247" i="1"/>
  <c r="D57" i="1"/>
  <c r="H308" i="2"/>
  <c r="H318" i="2"/>
  <c r="G148" i="2"/>
  <c r="H301" i="2"/>
  <c r="G306" i="2"/>
  <c r="G378" i="2"/>
  <c r="G373" i="2"/>
  <c r="D200" i="1"/>
  <c r="C281" i="1"/>
  <c r="D127" i="1"/>
  <c r="H36" i="2"/>
  <c r="H31" i="2"/>
  <c r="G105" i="2"/>
  <c r="H233" i="2"/>
  <c r="H3" i="2"/>
  <c r="G370" i="2"/>
  <c r="D49" i="1"/>
  <c r="D208" i="1"/>
  <c r="C153" i="1"/>
  <c r="D302" i="1"/>
  <c r="C80" i="1"/>
  <c r="D240" i="1"/>
  <c r="C76" i="1"/>
  <c r="D183" i="1"/>
  <c r="D288" i="1"/>
  <c r="C46" i="1"/>
  <c r="C34" i="1"/>
  <c r="C298" i="1"/>
  <c r="G343" i="2"/>
  <c r="C223" i="1"/>
  <c r="C12" i="1"/>
  <c r="D125" i="1"/>
  <c r="D31" i="1"/>
  <c r="D275" i="1"/>
  <c r="D292" i="1"/>
  <c r="H393" i="2"/>
  <c r="D191" i="1"/>
  <c r="D182" i="1"/>
  <c r="D254" i="1"/>
  <c r="C105" i="1"/>
  <c r="D5" i="1"/>
  <c r="C185" i="1"/>
  <c r="D50" i="1"/>
  <c r="C155" i="1"/>
  <c r="C15" i="1"/>
  <c r="C269" i="1"/>
  <c r="D37" i="1"/>
  <c r="D88" i="1"/>
  <c r="C307" i="1"/>
  <c r="C268" i="1"/>
  <c r="D85" i="1"/>
  <c r="G379" i="2"/>
  <c r="C135" i="1"/>
  <c r="C222" i="1"/>
  <c r="D318" i="1"/>
  <c r="D114" i="1"/>
  <c r="C157" i="1"/>
  <c r="C290" i="1"/>
  <c r="D171" i="1"/>
  <c r="H257" i="2"/>
  <c r="D65" i="1"/>
  <c r="C207" i="1"/>
  <c r="C317" i="1"/>
  <c r="C256" i="1"/>
  <c r="D268" i="1"/>
  <c r="D291" i="1"/>
  <c r="H392" i="2"/>
  <c r="D162" i="1"/>
  <c r="L80" i="1"/>
  <c r="L127" i="1"/>
  <c r="L8" i="1"/>
  <c r="K353" i="2"/>
  <c r="L58" i="1"/>
  <c r="K25" i="2"/>
  <c r="L208" i="1"/>
  <c r="L140" i="1"/>
  <c r="L157" i="1"/>
  <c r="K95" i="2"/>
  <c r="L90" i="1"/>
  <c r="L225" i="1"/>
  <c r="L298" i="1"/>
  <c r="L121" i="1"/>
  <c r="L319" i="1"/>
  <c r="L324" i="1"/>
  <c r="L235" i="1"/>
  <c r="L193" i="1"/>
  <c r="L79" i="1"/>
  <c r="K155" i="2"/>
  <c r="K105" i="2"/>
  <c r="K107" i="2"/>
  <c r="K10" i="2"/>
  <c r="L165" i="1"/>
  <c r="L139" i="1"/>
  <c r="K108" i="2"/>
  <c r="K26" i="2"/>
  <c r="L251" i="1"/>
  <c r="L35" i="1"/>
  <c r="L153" i="1"/>
  <c r="L164" i="1"/>
  <c r="L320" i="1"/>
  <c r="L170" i="1"/>
  <c r="L268" i="1"/>
  <c r="L198" i="1"/>
  <c r="L106" i="1"/>
  <c r="K98" i="2"/>
  <c r="K235" i="2"/>
  <c r="K297" i="2"/>
  <c r="K392" i="2"/>
  <c r="L12" i="1"/>
  <c r="L119" i="1"/>
  <c r="K246" i="2"/>
  <c r="K319" i="2"/>
  <c r="L237" i="1"/>
  <c r="L212" i="1"/>
  <c r="K92" i="2"/>
  <c r="L248" i="1"/>
  <c r="L245" i="1"/>
  <c r="L323" i="1"/>
  <c r="H35" i="2"/>
  <c r="H345" i="2"/>
  <c r="G185" i="2"/>
  <c r="G308" i="2"/>
  <c r="H182" i="2"/>
  <c r="G233" i="2"/>
  <c r="G300" i="2"/>
  <c r="H172" i="2"/>
  <c r="C193" i="1"/>
  <c r="D272" i="1"/>
  <c r="C162" i="1"/>
  <c r="C41" i="1"/>
  <c r="H22" i="2"/>
  <c r="H148" i="2"/>
  <c r="H32" i="2"/>
  <c r="G341" i="2"/>
  <c r="G9" i="2"/>
  <c r="G366" i="2"/>
  <c r="G178" i="2"/>
  <c r="C23" i="1"/>
  <c r="D154" i="1"/>
  <c r="C159" i="1"/>
  <c r="G104" i="2"/>
  <c r="G112" i="2"/>
  <c r="H38" i="2"/>
  <c r="H20" i="2"/>
  <c r="H299" i="2"/>
  <c r="G374" i="2"/>
  <c r="G141" i="2"/>
  <c r="D273" i="1"/>
  <c r="D120" i="1"/>
  <c r="D201" i="1"/>
  <c r="H155" i="2"/>
  <c r="H39" i="2"/>
  <c r="H321" i="2"/>
  <c r="G173" i="2"/>
  <c r="H225" i="2"/>
  <c r="H378" i="2"/>
  <c r="C203" i="1"/>
  <c r="D97" i="1"/>
  <c r="C63" i="1"/>
  <c r="D54" i="1"/>
  <c r="G315" i="2"/>
  <c r="G316" i="2"/>
  <c r="H313" i="2"/>
  <c r="G230" i="2"/>
  <c r="G88" i="2"/>
  <c r="H5" i="2"/>
  <c r="C138" i="1"/>
  <c r="D146" i="1"/>
  <c r="D289" i="1"/>
  <c r="C174" i="1"/>
  <c r="G396" i="2"/>
  <c r="G40" i="2"/>
  <c r="G349" i="2"/>
  <c r="H232" i="2"/>
  <c r="H236" i="2"/>
  <c r="G143" i="2"/>
  <c r="H90" i="2"/>
  <c r="C178" i="1"/>
  <c r="C14" i="1"/>
  <c r="D294" i="1"/>
  <c r="H395" i="2"/>
  <c r="H150" i="2"/>
  <c r="H390" i="2"/>
  <c r="H138" i="2"/>
  <c r="G225" i="2"/>
  <c r="G387" i="2"/>
  <c r="C200" i="1"/>
  <c r="D281" i="1"/>
  <c r="C127" i="1"/>
  <c r="H149" i="2"/>
  <c r="C111" i="1"/>
  <c r="C116" i="1"/>
  <c r="D246" i="1"/>
  <c r="D325" i="1"/>
  <c r="C148" i="1"/>
  <c r="D220" i="1"/>
  <c r="D290" i="1"/>
  <c r="C59" i="1"/>
  <c r="G38" i="2"/>
  <c r="D223" i="1"/>
  <c r="D214" i="1"/>
  <c r="D286" i="1"/>
  <c r="C140" i="1"/>
  <c r="D312" i="1"/>
  <c r="C100" i="1"/>
  <c r="H297" i="2"/>
  <c r="D301" i="1"/>
  <c r="D310" i="1"/>
  <c r="C320" i="1"/>
  <c r="C106" i="1"/>
  <c r="D46" i="1"/>
  <c r="C25" i="1"/>
  <c r="D282" i="1"/>
  <c r="C306" i="1"/>
  <c r="D23" i="1"/>
  <c r="C11" i="1"/>
  <c r="D143" i="1"/>
  <c r="D198" i="1"/>
  <c r="C264" i="1"/>
  <c r="C131" i="1"/>
  <c r="D59" i="1"/>
  <c r="D168" i="1"/>
  <c r="C237" i="1"/>
  <c r="C296" i="1"/>
  <c r="C57" i="1"/>
  <c r="C275" i="1"/>
  <c r="C323" i="1"/>
  <c r="C163" i="1"/>
  <c r="D121" i="1"/>
  <c r="G296" i="2"/>
  <c r="D95" i="1"/>
  <c r="C280" i="1"/>
  <c r="C87" i="1"/>
  <c r="D105" i="1"/>
  <c r="D94" i="1"/>
  <c r="C68" i="1"/>
  <c r="H181" i="2"/>
  <c r="D326" i="1"/>
  <c r="L142" i="1"/>
  <c r="L125" i="1"/>
  <c r="K241" i="2"/>
  <c r="K13" i="2"/>
  <c r="K165" i="2"/>
  <c r="K377" i="2"/>
  <c r="L258" i="1"/>
  <c r="L185" i="1"/>
  <c r="K29" i="2"/>
  <c r="L86" i="1"/>
  <c r="L241" i="1"/>
  <c r="L68" i="1"/>
  <c r="L221" i="1"/>
  <c r="L299" i="1"/>
  <c r="L71" i="1"/>
  <c r="L202" i="1"/>
  <c r="L322" i="1"/>
  <c r="L162" i="1"/>
  <c r="L36" i="1"/>
  <c r="K248" i="2"/>
  <c r="K256" i="2"/>
  <c r="K313" i="2"/>
  <c r="K114" i="2"/>
  <c r="L214" i="1"/>
  <c r="L267" i="1"/>
  <c r="K370" i="2"/>
  <c r="K390" i="2"/>
  <c r="L133" i="1"/>
  <c r="L169" i="1"/>
  <c r="L128" i="1"/>
  <c r="L67" i="1"/>
  <c r="L65" i="1"/>
  <c r="L310" i="1"/>
  <c r="L37" i="1"/>
  <c r="L7" i="1"/>
  <c r="K259" i="2"/>
  <c r="K151" i="2"/>
  <c r="K6" i="2"/>
  <c r="K115" i="2"/>
  <c r="L210" i="1"/>
  <c r="L99" i="1"/>
  <c r="L271" i="1"/>
  <c r="K383" i="2"/>
  <c r="K34" i="2"/>
  <c r="L151" i="1"/>
  <c r="L92" i="1"/>
  <c r="L213" i="1"/>
  <c r="K302" i="2"/>
  <c r="L259" i="1"/>
  <c r="L286" i="1"/>
  <c r="H41" i="2"/>
  <c r="H25" i="2"/>
  <c r="G110" i="2"/>
  <c r="G241" i="2"/>
  <c r="G29" i="2"/>
  <c r="G138" i="2"/>
  <c r="H179" i="2"/>
  <c r="H19" i="2"/>
  <c r="C136" i="1"/>
  <c r="D144" i="1"/>
  <c r="C319" i="1"/>
  <c r="H183" i="2"/>
  <c r="H245" i="2"/>
  <c r="G102" i="2"/>
  <c r="G114" i="2"/>
  <c r="G146" i="2"/>
  <c r="G3" i="2"/>
  <c r="H385" i="2"/>
  <c r="C139" i="1"/>
  <c r="C176" i="1"/>
  <c r="C92" i="1"/>
  <c r="C293" i="1"/>
  <c r="G101" i="2"/>
  <c r="G28" i="2"/>
  <c r="G345" i="2"/>
  <c r="G177" i="2"/>
  <c r="G99" i="2"/>
  <c r="G172" i="2"/>
  <c r="C171" i="1"/>
  <c r="D232" i="1"/>
  <c r="D311" i="1"/>
  <c r="C126" i="1"/>
  <c r="H319" i="2"/>
  <c r="H246" i="2"/>
  <c r="H103" i="2"/>
  <c r="G145" i="2"/>
  <c r="G179" i="2"/>
  <c r="G375" i="2"/>
  <c r="D86" i="1"/>
  <c r="C109" i="1"/>
  <c r="D279" i="1"/>
  <c r="C95" i="1"/>
  <c r="G354" i="2"/>
  <c r="H253" i="2"/>
  <c r="G350" i="2"/>
  <c r="G16" i="2"/>
  <c r="G237" i="2"/>
  <c r="H224" i="2"/>
  <c r="C263" i="1"/>
  <c r="D271" i="1"/>
  <c r="D22" i="1"/>
  <c r="C54" i="1"/>
  <c r="G351" i="2"/>
  <c r="G257" i="2"/>
  <c r="H151" i="2"/>
  <c r="H96" i="2"/>
  <c r="G13" i="2"/>
  <c r="G89" i="2"/>
  <c r="D266" i="1"/>
  <c r="C303" i="1"/>
  <c r="D216" i="1"/>
  <c r="H147" i="2"/>
  <c r="H243" i="2"/>
  <c r="G311" i="2"/>
  <c r="H105" i="2"/>
  <c r="G17" i="2"/>
  <c r="G340" i="2"/>
  <c r="G376" i="2"/>
  <c r="C265" i="1"/>
  <c r="D14" i="1"/>
  <c r="D194" i="1"/>
  <c r="G113" i="2"/>
  <c r="D218" i="1"/>
  <c r="C302" i="1"/>
  <c r="D320" i="1"/>
  <c r="C36" i="1"/>
  <c r="C149" i="1"/>
  <c r="D260" i="1"/>
  <c r="D219" i="1"/>
  <c r="D195" i="1"/>
  <c r="H104" i="2"/>
  <c r="D103" i="1"/>
  <c r="D128" i="1"/>
  <c r="D19" i="1"/>
  <c r="C141" i="1"/>
  <c r="C91" i="1"/>
  <c r="D164" i="1"/>
  <c r="H235" i="2"/>
  <c r="D41" i="1"/>
  <c r="C71" i="1"/>
  <c r="C198" i="1"/>
  <c r="D204" i="1"/>
  <c r="C188" i="1"/>
  <c r="D131" i="1"/>
  <c r="C179" i="1"/>
  <c r="H114" i="2"/>
  <c r="C194" i="1"/>
  <c r="D199" i="1"/>
  <c r="D317" i="1"/>
  <c r="C236" i="1"/>
  <c r="C40" i="1"/>
  <c r="D165" i="1"/>
  <c r="G248" i="2"/>
  <c r="D176" i="1"/>
  <c r="D28" i="1"/>
  <c r="D108" i="1"/>
  <c r="D166" i="1"/>
  <c r="C284" i="1"/>
  <c r="D122" i="1"/>
  <c r="C90" i="1"/>
  <c r="C219" i="1"/>
  <c r="G91" i="2"/>
  <c r="D206" i="1"/>
  <c r="C190" i="1"/>
  <c r="C286" i="1"/>
  <c r="C75" i="1"/>
  <c r="C123" i="1"/>
  <c r="D322" i="1"/>
  <c r="G389" i="2"/>
  <c r="D66" i="1"/>
  <c r="L83" i="1"/>
  <c r="K344" i="2"/>
  <c r="K5" i="2"/>
  <c r="L155" i="1"/>
  <c r="L279" i="1"/>
  <c r="K87" i="2"/>
  <c r="L180" i="1"/>
  <c r="L138" i="1"/>
  <c r="L137" i="1"/>
  <c r="L13" i="1"/>
  <c r="L327" i="1"/>
  <c r="L43" i="1"/>
  <c r="K347" i="2"/>
  <c r="H180" i="2"/>
  <c r="H88" i="2"/>
  <c r="C53" i="1"/>
  <c r="G392" i="2"/>
  <c r="D233" i="1"/>
  <c r="G258" i="2"/>
  <c r="G234" i="2"/>
  <c r="D53" i="1"/>
  <c r="H255" i="2"/>
  <c r="C170" i="1"/>
  <c r="H315" i="2"/>
  <c r="G95" i="2"/>
  <c r="C192" i="1"/>
  <c r="G239" i="2"/>
  <c r="D110" i="1"/>
  <c r="G26" i="2"/>
  <c r="H2" i="2"/>
  <c r="C216" i="1"/>
  <c r="H234" i="2"/>
  <c r="C318" i="1"/>
  <c r="D217" i="1"/>
  <c r="D139" i="1"/>
  <c r="C309" i="1"/>
  <c r="C220" i="1"/>
  <c r="D152" i="1"/>
  <c r="D117" i="1"/>
  <c r="D227" i="1"/>
  <c r="H340" i="2"/>
  <c r="C215" i="1"/>
  <c r="C291" i="1"/>
  <c r="D237" i="1"/>
  <c r="C299" i="1"/>
  <c r="D17" i="1"/>
  <c r="D249" i="1"/>
  <c r="D133" i="1"/>
  <c r="C195" i="1"/>
  <c r="C182" i="1"/>
  <c r="D52" i="1"/>
  <c r="D87" i="1"/>
  <c r="C213" i="1"/>
  <c r="D185" i="1"/>
  <c r="D155" i="1"/>
  <c r="D314" i="1"/>
  <c r="H238" i="2"/>
  <c r="D142" i="1"/>
  <c r="C143" i="1"/>
  <c r="D261" i="1"/>
  <c r="D299" i="1"/>
  <c r="C283" i="1"/>
  <c r="D228" i="1"/>
  <c r="J356" i="2"/>
  <c r="J239" i="1"/>
  <c r="J340" i="2"/>
  <c r="K267" i="1"/>
  <c r="J71" i="1"/>
  <c r="J269" i="1"/>
  <c r="K204" i="1"/>
  <c r="J226" i="2"/>
  <c r="I304" i="2"/>
  <c r="K190" i="1"/>
  <c r="J301" i="1"/>
  <c r="K139" i="1"/>
  <c r="J43" i="2"/>
  <c r="J217" i="1"/>
  <c r="K65" i="1"/>
  <c r="K170" i="1"/>
  <c r="J39" i="2"/>
  <c r="K90" i="1"/>
  <c r="J172" i="1"/>
  <c r="J116" i="2"/>
  <c r="J11" i="2"/>
  <c r="K179" i="1"/>
  <c r="J51" i="1"/>
  <c r="J271" i="1"/>
  <c r="K111" i="1"/>
  <c r="K269" i="1"/>
  <c r="I102" i="2"/>
  <c r="K118" i="1"/>
  <c r="I26" i="2"/>
  <c r="J18" i="1"/>
  <c r="K120" i="1"/>
  <c r="K48" i="1"/>
  <c r="K224" i="1"/>
  <c r="J44" i="1"/>
  <c r="J235" i="1"/>
  <c r="J175" i="2"/>
  <c r="J160" i="2"/>
  <c r="K67" i="1"/>
  <c r="J141" i="1"/>
  <c r="J28" i="2"/>
  <c r="I114" i="2"/>
  <c r="J314" i="1"/>
  <c r="J351" i="2"/>
  <c r="J33" i="1"/>
  <c r="J161" i="1"/>
  <c r="J288" i="1"/>
  <c r="K191" i="1"/>
  <c r="K8" i="1"/>
  <c r="J104" i="1"/>
  <c r="K200" i="1"/>
  <c r="K14" i="1"/>
  <c r="K165" i="1"/>
  <c r="J27" i="1"/>
  <c r="J238" i="1"/>
  <c r="K78" i="1"/>
  <c r="J350" i="2"/>
  <c r="I177" i="2"/>
  <c r="J15" i="2"/>
  <c r="J230" i="1"/>
  <c r="I227" i="2"/>
  <c r="K128" i="1"/>
  <c r="K302" i="1"/>
  <c r="J159" i="1"/>
  <c r="J227" i="1"/>
  <c r="K75" i="1"/>
  <c r="J185" i="2"/>
  <c r="J119" i="1"/>
  <c r="J145" i="2"/>
  <c r="I393" i="2"/>
  <c r="J31" i="1"/>
  <c r="J237" i="2"/>
  <c r="J229" i="1"/>
  <c r="J245" i="1"/>
  <c r="K76" i="1"/>
  <c r="K183" i="1"/>
  <c r="K322" i="1"/>
  <c r="J226" i="1"/>
  <c r="J243" i="2"/>
  <c r="J312" i="1"/>
  <c r="J97" i="1"/>
  <c r="J105" i="2"/>
  <c r="I248" i="2"/>
  <c r="I373" i="2"/>
  <c r="J376" i="2"/>
  <c r="I384" i="2"/>
  <c r="J27" i="2"/>
  <c r="I320" i="2"/>
  <c r="I383" i="2"/>
  <c r="I100" i="2"/>
  <c r="K251" i="1"/>
  <c r="K10" i="1"/>
  <c r="J103" i="1"/>
  <c r="K192" i="1"/>
  <c r="J299" i="1"/>
  <c r="J91" i="1"/>
  <c r="J120" i="1"/>
  <c r="J251" i="2"/>
  <c r="I257" i="2"/>
  <c r="I89" i="2"/>
  <c r="J239" i="2"/>
  <c r="I182" i="2"/>
  <c r="I315" i="2"/>
  <c r="K311" i="1"/>
  <c r="K39" i="1"/>
  <c r="J152" i="1"/>
  <c r="K262" i="1"/>
  <c r="K85" i="1"/>
  <c r="J144" i="1"/>
  <c r="L87" i="1"/>
  <c r="K238" i="2"/>
  <c r="K314" i="2"/>
  <c r="L200" i="1"/>
  <c r="L105" i="1"/>
  <c r="K230" i="2"/>
  <c r="L250" i="1"/>
  <c r="L294" i="1"/>
  <c r="L108" i="1"/>
  <c r="K384" i="2"/>
  <c r="L179" i="1"/>
  <c r="L30" i="1"/>
  <c r="L275" i="1"/>
  <c r="H244" i="2"/>
  <c r="G144" i="2"/>
  <c r="D129" i="1"/>
  <c r="G312" i="2"/>
  <c r="D79" i="1"/>
  <c r="G108" i="2"/>
  <c r="G94" i="2"/>
  <c r="C73" i="1"/>
  <c r="G160" i="2"/>
  <c r="C295" i="1"/>
  <c r="G252" i="2"/>
  <c r="G96" i="2"/>
  <c r="C257" i="1"/>
  <c r="G109" i="2"/>
  <c r="C89" i="1"/>
  <c r="G388" i="2"/>
  <c r="H383" i="2"/>
  <c r="C249" i="1"/>
  <c r="C61" i="1"/>
  <c r="C253" i="1"/>
  <c r="C99" i="1"/>
  <c r="H146" i="2"/>
  <c r="D207" i="1"/>
  <c r="C252" i="1"/>
  <c r="C199" i="1"/>
  <c r="D276" i="1"/>
  <c r="C98" i="1"/>
  <c r="D84" i="1"/>
  <c r="C166" i="1"/>
  <c r="C316" i="1"/>
  <c r="D167" i="1"/>
  <c r="C31" i="1"/>
  <c r="C187" i="1"/>
  <c r="C101" i="1"/>
  <c r="C267" i="1"/>
  <c r="D24" i="1"/>
  <c r="D101" i="1"/>
  <c r="D222" i="1"/>
  <c r="D141" i="1"/>
  <c r="C145" i="1"/>
  <c r="C64" i="1"/>
  <c r="C45" i="1"/>
  <c r="C85" i="1"/>
  <c r="G384" i="2"/>
  <c r="C93" i="1"/>
  <c r="C43" i="1"/>
  <c r="D36" i="1"/>
  <c r="D284" i="1"/>
  <c r="C5" i="1"/>
  <c r="D130" i="1"/>
  <c r="K286" i="1"/>
  <c r="J185" i="1"/>
  <c r="K70" i="1"/>
  <c r="K220" i="1"/>
  <c r="K321" i="1"/>
  <c r="J223" i="1"/>
  <c r="K172" i="1"/>
  <c r="I321" i="2"/>
  <c r="J74" i="1"/>
  <c r="K156" i="1"/>
  <c r="J274" i="1"/>
  <c r="K60" i="1"/>
  <c r="K279" i="1"/>
  <c r="I342" i="2"/>
  <c r="J308" i="1"/>
  <c r="K110" i="1"/>
  <c r="J395" i="2"/>
  <c r="K73" i="1"/>
  <c r="J146" i="1"/>
  <c r="J318" i="2"/>
  <c r="K63" i="1"/>
  <c r="J173" i="2"/>
  <c r="K324" i="1"/>
  <c r="J195" i="1"/>
  <c r="K47" i="1"/>
  <c r="K223" i="1"/>
  <c r="J77" i="1"/>
  <c r="J143" i="2"/>
  <c r="I391" i="2"/>
  <c r="K298" i="1"/>
  <c r="K80" i="1"/>
  <c r="I42" i="2"/>
  <c r="K174" i="1"/>
  <c r="K308" i="1"/>
  <c r="J171" i="1"/>
  <c r="I260" i="2"/>
  <c r="J29" i="2"/>
  <c r="K34" i="1"/>
  <c r="J118" i="1"/>
  <c r="J107" i="2"/>
  <c r="I318" i="2"/>
  <c r="J272" i="1"/>
  <c r="K158" i="1"/>
  <c r="K304" i="1"/>
  <c r="J22" i="1"/>
  <c r="I185" i="2"/>
  <c r="K154" i="1"/>
  <c r="I165" i="2"/>
  <c r="J87" i="1"/>
  <c r="K164" i="1"/>
  <c r="J287" i="1"/>
  <c r="K102" i="1"/>
  <c r="K313" i="1"/>
  <c r="I347" i="2"/>
  <c r="J276" i="1"/>
  <c r="J343" i="2"/>
  <c r="J41" i="2"/>
  <c r="K100" i="1"/>
  <c r="J191" i="1"/>
  <c r="I3" i="2"/>
  <c r="J14" i="2"/>
  <c r="K266" i="1"/>
  <c r="J95" i="1"/>
  <c r="J178" i="1"/>
  <c r="J323" i="1"/>
  <c r="J106" i="2"/>
  <c r="J25" i="1"/>
  <c r="K109" i="1"/>
  <c r="I313" i="2"/>
  <c r="J8" i="1"/>
  <c r="K94" i="1"/>
  <c r="K293" i="1"/>
  <c r="J206" i="1"/>
  <c r="I396" i="2"/>
  <c r="J180" i="2"/>
  <c r="K283" i="1"/>
  <c r="J170" i="1"/>
  <c r="J308" i="2"/>
  <c r="J290" i="1"/>
  <c r="I172" i="2"/>
  <c r="J22" i="2"/>
  <c r="I107" i="2"/>
  <c r="J115" i="2"/>
  <c r="K29" i="1"/>
  <c r="J83" i="1"/>
  <c r="J182" i="2"/>
  <c r="I317" i="2"/>
  <c r="I10" i="2"/>
  <c r="J123" i="1"/>
  <c r="K193" i="1"/>
  <c r="J297" i="1"/>
  <c r="I232" i="2"/>
  <c r="K160" i="1"/>
  <c r="J253" i="1"/>
  <c r="J64" i="1"/>
  <c r="J94" i="1"/>
  <c r="J348" i="2"/>
  <c r="I319" i="2"/>
  <c r="L104" i="1"/>
  <c r="L216" i="1"/>
  <c r="L134" i="1"/>
  <c r="L261" i="1"/>
  <c r="K15" i="2"/>
  <c r="K245" i="2"/>
  <c r="K35" i="2"/>
  <c r="L41" i="1"/>
  <c r="L132" i="1"/>
  <c r="K243" i="2"/>
  <c r="L50" i="1"/>
  <c r="L173" i="1"/>
  <c r="L70" i="1"/>
  <c r="G32" i="2"/>
  <c r="G84" i="2"/>
  <c r="H154" i="2"/>
  <c r="H95" i="2"/>
  <c r="C241" i="1"/>
  <c r="G180" i="2"/>
  <c r="H376" i="2"/>
  <c r="C261" i="1"/>
  <c r="G380" i="2"/>
  <c r="D178" i="1"/>
  <c r="G250" i="2"/>
  <c r="H97" i="2"/>
  <c r="H109" i="2"/>
  <c r="G231" i="2"/>
  <c r="C72" i="1"/>
  <c r="G295" i="2"/>
  <c r="G8" i="2"/>
  <c r="D184" i="1"/>
  <c r="C262" i="1"/>
  <c r="D69" i="1"/>
  <c r="D196" i="1"/>
  <c r="H302" i="2"/>
  <c r="C230" i="1"/>
  <c r="D188" i="1"/>
  <c r="C301" i="1"/>
  <c r="D181" i="1"/>
  <c r="C282" i="1"/>
  <c r="D159" i="1"/>
  <c r="D308" i="1"/>
  <c r="C258" i="1"/>
  <c r="D43" i="1"/>
  <c r="C10" i="1"/>
  <c r="D9" i="1"/>
  <c r="C214" i="1"/>
  <c r="C243" i="1"/>
  <c r="D274" i="1"/>
  <c r="D309" i="1"/>
  <c r="D161" i="1"/>
  <c r="C235" i="1"/>
  <c r="D113" i="1"/>
  <c r="C196" i="1"/>
  <c r="C250" i="1"/>
  <c r="C266" i="1"/>
  <c r="G11" i="2"/>
  <c r="C32" i="1"/>
  <c r="C125" i="1"/>
  <c r="D215" i="1"/>
  <c r="D10" i="1"/>
  <c r="D64" i="1"/>
  <c r="C74" i="1"/>
  <c r="K239" i="1"/>
  <c r="J143" i="1"/>
  <c r="I43" i="2"/>
  <c r="K177" i="1"/>
  <c r="K281" i="1"/>
  <c r="J166" i="1"/>
  <c r="K146" i="1"/>
  <c r="I36" i="2"/>
  <c r="J41" i="1"/>
  <c r="K136" i="1"/>
  <c r="J252" i="1"/>
  <c r="J327" i="1"/>
  <c r="K238" i="1"/>
  <c r="J70" i="1"/>
  <c r="J254" i="1"/>
  <c r="K12" i="1"/>
  <c r="J110" i="2"/>
  <c r="K37" i="1"/>
  <c r="J121" i="1"/>
  <c r="J248" i="2"/>
  <c r="J371" i="2"/>
  <c r="K51" i="1"/>
  <c r="K277" i="1"/>
  <c r="I340" i="2"/>
  <c r="J304" i="1"/>
  <c r="K166" i="1"/>
  <c r="K295" i="1"/>
  <c r="J95" i="2"/>
  <c r="I307" i="2"/>
  <c r="K261" i="1"/>
  <c r="J230" i="2"/>
  <c r="J278" i="1"/>
  <c r="K99" i="1"/>
  <c r="K254" i="1"/>
  <c r="I339" i="2"/>
  <c r="J296" i="1"/>
  <c r="J244" i="2"/>
  <c r="K11" i="1"/>
  <c r="I143" i="2"/>
  <c r="J23" i="2"/>
  <c r="K314" i="1"/>
  <c r="J218" i="1"/>
  <c r="J302" i="2"/>
  <c r="K243" i="1"/>
  <c r="K307" i="1"/>
  <c r="I106" i="2"/>
  <c r="K131" i="1"/>
  <c r="I160" i="2"/>
  <c r="J67" i="1"/>
  <c r="K148" i="1"/>
  <c r="J261" i="1"/>
  <c r="K27" i="1"/>
  <c r="K265" i="1"/>
  <c r="J99" i="1"/>
  <c r="J232" i="1"/>
  <c r="J380" i="2"/>
  <c r="J38" i="2"/>
  <c r="K84" i="1"/>
  <c r="J154" i="1"/>
  <c r="J354" i="2"/>
  <c r="J140" i="2"/>
  <c r="K210" i="1"/>
  <c r="K305" i="1"/>
  <c r="I302" i="2"/>
  <c r="J267" i="1"/>
  <c r="K140" i="1"/>
  <c r="K312" i="1"/>
  <c r="J172" i="2"/>
  <c r="I20" i="2"/>
  <c r="K284" i="1"/>
  <c r="K72" i="1"/>
  <c r="K245" i="1"/>
  <c r="I345" i="2"/>
  <c r="I254" i="2"/>
  <c r="J300" i="2"/>
  <c r="K234" i="1"/>
  <c r="J110" i="1"/>
  <c r="J179" i="2"/>
  <c r="J247" i="1"/>
  <c r="I90" i="2"/>
  <c r="J19" i="2"/>
  <c r="J168" i="1"/>
  <c r="J112" i="2"/>
  <c r="J83" i="2"/>
  <c r="I9" i="2"/>
  <c r="J104" i="2"/>
  <c r="I155" i="2"/>
  <c r="I296" i="2"/>
  <c r="I14" i="2"/>
  <c r="K152" i="1"/>
  <c r="J285" i="1"/>
  <c r="J58" i="1"/>
  <c r="K144" i="1"/>
  <c r="J207" i="1"/>
  <c r="J42" i="1"/>
  <c r="J76" i="1"/>
  <c r="J101" i="2"/>
  <c r="I348" i="2"/>
  <c r="I2" i="2"/>
  <c r="J12" i="2"/>
  <c r="I388" i="2"/>
  <c r="I310" i="2"/>
  <c r="K246" i="1"/>
  <c r="K7" i="1"/>
  <c r="J101" i="1"/>
  <c r="K201" i="1"/>
  <c r="K28" i="1"/>
  <c r="J113" i="1"/>
  <c r="L229" i="1"/>
  <c r="L227" i="1"/>
  <c r="K244" i="2"/>
  <c r="L64" i="1"/>
  <c r="L116" i="1"/>
  <c r="K321" i="2"/>
  <c r="K349" i="2"/>
  <c r="L156" i="1"/>
  <c r="K18" i="2"/>
  <c r="K296" i="2"/>
  <c r="L302" i="1"/>
  <c r="L82" i="1"/>
  <c r="L177" i="1"/>
  <c r="G149" i="2"/>
  <c r="H11" i="2"/>
  <c r="H311" i="2"/>
  <c r="H380" i="2"/>
  <c r="D119" i="1"/>
  <c r="G339" i="2"/>
  <c r="H4" i="2"/>
  <c r="D21" i="1"/>
  <c r="G228" i="2"/>
  <c r="D303" i="1"/>
  <c r="H28" i="2"/>
  <c r="H298" i="2"/>
  <c r="H309" i="2"/>
  <c r="G303" i="2"/>
  <c r="D111" i="1"/>
  <c r="H43" i="2"/>
  <c r="H85" i="2"/>
  <c r="D319" i="1"/>
  <c r="D107" i="1"/>
  <c r="C172" i="1"/>
  <c r="C55" i="1"/>
  <c r="C239" i="1"/>
  <c r="C13" i="1"/>
  <c r="D68" i="1"/>
  <c r="D238" i="1"/>
  <c r="D324" i="1"/>
  <c r="D104" i="1"/>
  <c r="C48" i="1"/>
  <c r="D74" i="1"/>
  <c r="G184" i="2"/>
  <c r="C246" i="1"/>
  <c r="D180" i="1"/>
  <c r="C35" i="1"/>
  <c r="C6" i="1"/>
  <c r="D244" i="1"/>
  <c r="G301" i="2"/>
  <c r="C51" i="1"/>
  <c r="C117" i="1"/>
  <c r="D236" i="1"/>
  <c r="D189" i="1"/>
  <c r="C197" i="1"/>
  <c r="D179" i="1"/>
  <c r="C274" i="1"/>
  <c r="D102" i="1"/>
  <c r="C150" i="1"/>
  <c r="C278" i="1"/>
  <c r="C84" i="1"/>
  <c r="C180" i="1"/>
  <c r="D251" i="1"/>
  <c r="D258" i="1"/>
  <c r="K185" i="1"/>
  <c r="I299" i="2"/>
  <c r="J279" i="1"/>
  <c r="K117" i="1"/>
  <c r="K231" i="1"/>
  <c r="I144" i="2"/>
  <c r="K121" i="1"/>
  <c r="I250" i="2"/>
  <c r="J23" i="1"/>
  <c r="K126" i="1"/>
  <c r="J222" i="1"/>
  <c r="I255" i="2"/>
  <c r="J347" i="2"/>
  <c r="K319" i="1"/>
  <c r="J177" i="1"/>
  <c r="J310" i="1"/>
  <c r="J26" i="2"/>
  <c r="K18" i="1"/>
  <c r="I305" i="2"/>
  <c r="J246" i="2"/>
  <c r="I116" i="2"/>
  <c r="J325" i="1"/>
  <c r="K227" i="1"/>
  <c r="J59" i="1"/>
  <c r="J243" i="1"/>
  <c r="J144" i="2"/>
  <c r="K260" i="1"/>
  <c r="J374" i="2"/>
  <c r="I98" i="2"/>
  <c r="K222" i="1"/>
  <c r="K40" i="1"/>
  <c r="J228" i="1"/>
  <c r="K44" i="1"/>
  <c r="K202" i="1"/>
  <c r="I372" i="2"/>
  <c r="I111" i="2"/>
  <c r="J241" i="2"/>
  <c r="J295" i="1"/>
  <c r="I95" i="2"/>
  <c r="J344" i="2"/>
  <c r="K272" i="1"/>
  <c r="I346" i="2"/>
  <c r="K33" i="1"/>
  <c r="K199" i="1"/>
  <c r="K250" i="1"/>
  <c r="J140" i="1"/>
  <c r="K115" i="1"/>
  <c r="I29" i="2"/>
  <c r="J34" i="1"/>
  <c r="K133" i="1"/>
  <c r="J244" i="1"/>
  <c r="J306" i="1"/>
  <c r="K217" i="1"/>
  <c r="I86" i="2"/>
  <c r="I389" i="2"/>
  <c r="J322" i="1"/>
  <c r="J32" i="2"/>
  <c r="K54" i="1"/>
  <c r="J131" i="1"/>
  <c r="J394" i="2"/>
  <c r="J8" i="2"/>
  <c r="K159" i="1"/>
  <c r="K259" i="1"/>
  <c r="J17" i="1"/>
  <c r="J199" i="1"/>
  <c r="J295" i="2"/>
  <c r="K290" i="1"/>
  <c r="J90" i="2"/>
  <c r="I145" i="2"/>
  <c r="K252" i="1"/>
  <c r="K53" i="1"/>
  <c r="K206" i="1"/>
  <c r="J81" i="1"/>
  <c r="J224" i="1"/>
  <c r="J319" i="1"/>
  <c r="K186" i="1"/>
  <c r="J12" i="1"/>
  <c r="J305" i="2"/>
  <c r="J225" i="1"/>
  <c r="I366" i="2"/>
  <c r="J99" i="2"/>
  <c r="J150" i="1"/>
  <c r="J349" i="2"/>
  <c r="I166" i="2"/>
  <c r="I138" i="2"/>
  <c r="J388" i="2"/>
  <c r="I245" i="2"/>
  <c r="J298" i="1"/>
  <c r="I230" i="2"/>
  <c r="K122" i="1"/>
  <c r="J242" i="1"/>
  <c r="J39" i="1"/>
  <c r="J18" i="2"/>
  <c r="J196" i="1"/>
  <c r="J213" i="1"/>
  <c r="J63" i="1"/>
  <c r="K32" i="2"/>
  <c r="K178" i="2"/>
  <c r="L160" i="1"/>
  <c r="K109" i="2"/>
  <c r="L23" i="1"/>
  <c r="K173" i="2"/>
  <c r="K375" i="2"/>
  <c r="L66" i="1"/>
  <c r="L31" i="1"/>
  <c r="K99" i="2"/>
  <c r="L62" i="1"/>
  <c r="L280" i="1"/>
  <c r="G41" i="2"/>
  <c r="H254" i="2"/>
  <c r="D202" i="1"/>
  <c r="H106" i="2"/>
  <c r="G6" i="2"/>
  <c r="C129" i="1"/>
  <c r="H351" i="2"/>
  <c r="C110" i="1"/>
  <c r="G21" i="2"/>
  <c r="H306" i="2"/>
  <c r="D78" i="1"/>
  <c r="H394" i="2"/>
  <c r="D305" i="1"/>
  <c r="H353" i="2"/>
  <c r="H300" i="2"/>
  <c r="D257" i="1"/>
  <c r="H389" i="2"/>
  <c r="D298" i="1"/>
  <c r="D96" i="1"/>
  <c r="C47" i="1"/>
  <c r="D267" i="1"/>
  <c r="C17" i="1"/>
  <c r="C65" i="1"/>
  <c r="D293" i="1"/>
  <c r="D90" i="1"/>
  <c r="C277" i="1"/>
  <c r="D75" i="1"/>
  <c r="D35" i="1"/>
  <c r="D137" i="1"/>
  <c r="D172" i="1"/>
  <c r="G151" i="2"/>
  <c r="D285" i="1"/>
  <c r="D177" i="1"/>
  <c r="D203" i="1"/>
  <c r="C128" i="1"/>
  <c r="D148" i="1"/>
  <c r="H142" i="2"/>
  <c r="C175" i="1"/>
  <c r="C285" i="1"/>
  <c r="C308" i="1"/>
  <c r="C315" i="1"/>
  <c r="D259" i="1"/>
  <c r="C50" i="1"/>
  <c r="G37" i="2"/>
  <c r="C184" i="1"/>
  <c r="D93" i="1"/>
  <c r="C19" i="1"/>
  <c r="C60" i="1"/>
  <c r="C181" i="1"/>
  <c r="D316" i="1"/>
  <c r="C16" i="1"/>
  <c r="K143" i="1"/>
  <c r="J396" i="2"/>
  <c r="I351" i="2"/>
  <c r="K71" i="1"/>
  <c r="K176" i="1"/>
  <c r="J9" i="1"/>
  <c r="J304" i="2"/>
  <c r="I184" i="2"/>
  <c r="K301" i="1"/>
  <c r="K89" i="1"/>
  <c r="K327" i="1"/>
  <c r="I249" i="2"/>
  <c r="K107" i="1"/>
  <c r="K264" i="1"/>
  <c r="J65" i="1"/>
  <c r="J257" i="1"/>
  <c r="J391" i="2"/>
  <c r="J309" i="1"/>
  <c r="I141" i="2"/>
  <c r="J151" i="2"/>
  <c r="I34" i="2"/>
  <c r="I113" i="2"/>
  <c r="K178" i="1"/>
  <c r="K316" i="1"/>
  <c r="I311" i="2"/>
  <c r="K9" i="1"/>
  <c r="K240" i="1"/>
  <c r="J225" i="2"/>
  <c r="J106" i="1"/>
  <c r="K203" i="1"/>
  <c r="J42" i="2"/>
  <c r="J175" i="1"/>
  <c r="J317" i="1"/>
  <c r="K161" i="1"/>
  <c r="K310" i="1"/>
  <c r="I350" i="2"/>
  <c r="J146" i="2"/>
  <c r="J260" i="1"/>
  <c r="I374" i="2"/>
  <c r="J100" i="2"/>
  <c r="K218" i="1"/>
  <c r="J108" i="1"/>
  <c r="J313" i="1"/>
  <c r="J150" i="2"/>
  <c r="K215" i="1"/>
  <c r="I295" i="2"/>
  <c r="J303" i="2"/>
  <c r="I244" i="2"/>
  <c r="J11" i="1"/>
  <c r="K96" i="1"/>
  <c r="J211" i="1"/>
  <c r="J268" i="1"/>
  <c r="J342" i="2"/>
  <c r="K300" i="1"/>
  <c r="J78" i="1"/>
  <c r="J283" i="1"/>
  <c r="J393" i="2"/>
  <c r="K31" i="1"/>
  <c r="J115" i="1"/>
  <c r="J315" i="2"/>
  <c r="J373" i="2"/>
  <c r="K95" i="1"/>
  <c r="K195" i="1"/>
  <c r="K282" i="1"/>
  <c r="I309" i="2"/>
  <c r="J321" i="1"/>
  <c r="K247" i="1"/>
  <c r="K23" i="1"/>
  <c r="I15" i="2"/>
  <c r="K211" i="1"/>
  <c r="K30" i="1"/>
  <c r="J345" i="2"/>
  <c r="J21" i="1"/>
  <c r="J174" i="1"/>
  <c r="J264" i="1"/>
  <c r="K137" i="1"/>
  <c r="J321" i="2"/>
  <c r="K97" i="1"/>
  <c r="J189" i="1"/>
  <c r="J258" i="2"/>
  <c r="J13" i="2"/>
  <c r="J134" i="1"/>
  <c r="J149" i="2"/>
  <c r="I37" i="2"/>
  <c r="I137" i="2"/>
  <c r="K129" i="1"/>
  <c r="I242" i="2"/>
  <c r="I28" i="2"/>
  <c r="I7" i="2"/>
  <c r="K86" i="1"/>
  <c r="J216" i="1"/>
  <c r="J19" i="1"/>
  <c r="K113" i="1"/>
  <c r="J163" i="1"/>
  <c r="I25" i="2"/>
  <c r="J49" i="1"/>
  <c r="J232" i="2"/>
  <c r="I17" i="2"/>
  <c r="J316" i="2"/>
  <c r="J87" i="2"/>
  <c r="I233" i="2"/>
  <c r="I236" i="2"/>
  <c r="K147" i="1"/>
  <c r="J270" i="1"/>
  <c r="J52" i="1"/>
  <c r="K155" i="1"/>
  <c r="J236" i="1"/>
  <c r="K252" i="2"/>
  <c r="L77" i="1"/>
  <c r="L256" i="1"/>
  <c r="L293" i="1"/>
  <c r="L146" i="1"/>
  <c r="L107" i="1"/>
  <c r="K366" i="2"/>
  <c r="L308" i="1"/>
  <c r="L295" i="1"/>
  <c r="K83" i="2"/>
  <c r="K172" i="2"/>
  <c r="L141" i="1"/>
  <c r="G24" i="2"/>
  <c r="G255" i="2"/>
  <c r="D33" i="1"/>
  <c r="G240" i="2"/>
  <c r="H13" i="2"/>
  <c r="C287" i="1"/>
  <c r="H249" i="2"/>
  <c r="C202" i="1"/>
  <c r="G318" i="2"/>
  <c r="G297" i="2"/>
  <c r="D44" i="1"/>
  <c r="G319" i="2"/>
  <c r="C49" i="1"/>
  <c r="H348" i="2"/>
  <c r="G302" i="2"/>
  <c r="C304" i="1"/>
  <c r="G342" i="2"/>
  <c r="C232" i="1"/>
  <c r="C209" i="1"/>
  <c r="D245" i="1"/>
  <c r="D307" i="1"/>
  <c r="C112" i="1"/>
  <c r="C238" i="1"/>
  <c r="D235" i="1"/>
  <c r="H112" i="2"/>
  <c r="D26" i="1"/>
  <c r="C221" i="1"/>
  <c r="C130" i="1"/>
  <c r="D150" i="1"/>
  <c r="D212" i="1"/>
  <c r="G87" i="2"/>
  <c r="C26" i="1"/>
  <c r="D132" i="1"/>
  <c r="G22" i="2"/>
  <c r="D82" i="1"/>
  <c r="D315" i="1"/>
  <c r="C97" i="1"/>
  <c r="C137" i="1"/>
  <c r="D60" i="1"/>
  <c r="D264" i="1"/>
  <c r="C312" i="1"/>
  <c r="D98" i="1"/>
  <c r="D306" i="1"/>
  <c r="G147" i="2"/>
  <c r="D287" i="1"/>
  <c r="D71" i="1"/>
  <c r="D190" i="1"/>
  <c r="D106" i="1"/>
  <c r="C324" i="1"/>
  <c r="D25" i="1"/>
  <c r="D211" i="1"/>
  <c r="J299" i="2"/>
  <c r="J254" i="2"/>
  <c r="J158" i="1"/>
  <c r="J316" i="1"/>
  <c r="K119" i="1"/>
  <c r="K309" i="1"/>
  <c r="J141" i="2"/>
  <c r="I243" i="2"/>
  <c r="K263" i="1"/>
  <c r="K66" i="1"/>
  <c r="J255" i="2"/>
  <c r="J180" i="1"/>
  <c r="K59" i="1"/>
  <c r="K216" i="1"/>
  <c r="K318" i="1"/>
  <c r="J219" i="1"/>
  <c r="J307" i="2"/>
  <c r="J280" i="1"/>
  <c r="I224" i="2"/>
  <c r="J240" i="2"/>
  <c r="K325" i="1"/>
  <c r="J233" i="1"/>
  <c r="K105" i="1"/>
  <c r="K258" i="1"/>
  <c r="J114" i="1"/>
  <c r="J307" i="1"/>
  <c r="K197" i="1"/>
  <c r="I39" i="2"/>
  <c r="J90" i="1"/>
  <c r="K168" i="1"/>
  <c r="K278" i="1"/>
  <c r="J48" i="1"/>
  <c r="J265" i="1"/>
  <c r="J339" i="2"/>
  <c r="K257" i="1"/>
  <c r="I343" i="2"/>
  <c r="J341" i="2"/>
  <c r="J240" i="1"/>
  <c r="I225" i="2"/>
  <c r="J142" i="2"/>
  <c r="J346" i="2"/>
  <c r="J45" i="1"/>
  <c r="J259" i="1"/>
  <c r="K22" i="1"/>
  <c r="J102" i="2"/>
  <c r="K291" i="1"/>
  <c r="J381" i="2"/>
  <c r="I241" i="2"/>
  <c r="K287" i="1"/>
  <c r="K79" i="1"/>
  <c r="K306" i="1"/>
  <c r="J214" i="1"/>
  <c r="J178" i="2"/>
  <c r="K235" i="1"/>
  <c r="J260" i="2"/>
  <c r="J234" i="1"/>
  <c r="J313" i="2"/>
  <c r="J3" i="2"/>
  <c r="I303" i="2"/>
  <c r="J25" i="2"/>
  <c r="I354" i="2"/>
  <c r="J302" i="1"/>
  <c r="K123" i="1"/>
  <c r="J109" i="2"/>
  <c r="J75" i="1"/>
  <c r="J281" i="1"/>
  <c r="K225" i="1"/>
  <c r="I41" i="2"/>
  <c r="J100" i="1"/>
  <c r="K194" i="1"/>
  <c r="K5" i="1"/>
  <c r="K81" i="1"/>
  <c r="K248" i="1"/>
  <c r="I178" i="2"/>
  <c r="I392" i="2"/>
  <c r="J177" i="2"/>
  <c r="J36" i="2"/>
  <c r="K74" i="1"/>
  <c r="J149" i="1"/>
  <c r="J34" i="2"/>
  <c r="J139" i="2"/>
  <c r="J79" i="1"/>
  <c r="J17" i="2"/>
  <c r="I31" i="2"/>
  <c r="J7" i="1"/>
  <c r="J233" i="2"/>
  <c r="I21" i="2"/>
  <c r="J200" i="1"/>
  <c r="J30" i="1"/>
  <c r="K62" i="1"/>
  <c r="J193" i="1"/>
  <c r="K273" i="1"/>
  <c r="K88" i="1"/>
  <c r="J151" i="1"/>
  <c r="J164" i="1"/>
  <c r="I5" i="2"/>
  <c r="K58" i="1"/>
  <c r="I235" i="2"/>
  <c r="J314" i="2"/>
  <c r="I35" i="2"/>
  <c r="J61" i="1"/>
  <c r="I13" i="2"/>
  <c r="K103" i="1"/>
  <c r="I30" i="2"/>
  <c r="J35" i="1"/>
  <c r="K142" i="1"/>
  <c r="J205" i="1"/>
  <c r="K101" i="2"/>
  <c r="L175" i="1"/>
  <c r="L150" i="1"/>
  <c r="L278" i="1"/>
  <c r="K303" i="2"/>
  <c r="L59" i="1"/>
  <c r="L94" i="1"/>
  <c r="L304" i="1"/>
  <c r="K153" i="2"/>
  <c r="L223" i="1"/>
  <c r="K305" i="2"/>
  <c r="L234" i="1"/>
  <c r="H242" i="2"/>
  <c r="H371" i="2"/>
  <c r="C218" i="1"/>
  <c r="G43" i="2"/>
  <c r="H14" i="2"/>
  <c r="D48" i="1"/>
  <c r="G304" i="2"/>
  <c r="C144" i="1"/>
  <c r="G313" i="2"/>
  <c r="H143" i="2"/>
  <c r="C206" i="1"/>
  <c r="G15" i="2"/>
  <c r="C8" i="1"/>
  <c r="G314" i="2"/>
  <c r="G140" i="2"/>
  <c r="H314" i="2"/>
  <c r="H226" i="2"/>
  <c r="D136" i="1"/>
  <c r="H115" i="2"/>
  <c r="C108" i="1"/>
  <c r="D11" i="1"/>
  <c r="C322" i="1"/>
  <c r="D70" i="1"/>
  <c r="D213" i="1"/>
  <c r="H366" i="2"/>
  <c r="D67" i="1"/>
  <c r="C177" i="1"/>
  <c r="G33" i="2"/>
  <c r="D47" i="1"/>
  <c r="D300" i="1"/>
  <c r="C62" i="1"/>
  <c r="C67" i="1"/>
  <c r="C259" i="1"/>
  <c r="G100" i="2"/>
  <c r="C37" i="1"/>
  <c r="C94" i="1"/>
  <c r="D174" i="1"/>
  <c r="C158" i="1"/>
  <c r="C254" i="1"/>
  <c r="D40" i="1"/>
  <c r="D91" i="1"/>
  <c r="C24" i="1"/>
  <c r="D234" i="1"/>
  <c r="G353" i="2"/>
  <c r="C294" i="1"/>
  <c r="D277" i="1"/>
  <c r="D7" i="1"/>
  <c r="C204" i="1"/>
  <c r="D81" i="1"/>
  <c r="C164" i="1"/>
  <c r="C9" i="1"/>
  <c r="I356" i="2"/>
  <c r="K244" i="1"/>
  <c r="I301" i="2"/>
  <c r="J258" i="1"/>
  <c r="K25" i="1"/>
  <c r="K280" i="1"/>
  <c r="J224" i="2"/>
  <c r="I308" i="2"/>
  <c r="K229" i="1"/>
  <c r="J7" i="2"/>
  <c r="J249" i="2"/>
  <c r="J139" i="1"/>
  <c r="J324" i="1"/>
  <c r="J311" i="2"/>
  <c r="K275" i="1"/>
  <c r="J157" i="1"/>
  <c r="J98" i="2"/>
  <c r="J241" i="1"/>
  <c r="I228" i="2"/>
  <c r="K134" i="1"/>
  <c r="J113" i="2"/>
  <c r="J179" i="1"/>
  <c r="K50" i="1"/>
  <c r="K208" i="1"/>
  <c r="J47" i="1"/>
  <c r="J250" i="1"/>
  <c r="K169" i="1"/>
  <c r="I395" i="2"/>
  <c r="J73" i="1"/>
  <c r="K150" i="1"/>
  <c r="K228" i="1"/>
  <c r="K320" i="1"/>
  <c r="J184" i="1"/>
  <c r="J372" i="2"/>
  <c r="K219" i="1"/>
  <c r="I380" i="2"/>
  <c r="K104" i="1"/>
  <c r="J197" i="1"/>
  <c r="J114" i="2"/>
  <c r="J229" i="2"/>
  <c r="K108" i="1"/>
  <c r="K317" i="1"/>
  <c r="J182" i="1"/>
  <c r="J282" i="1"/>
  <c r="K77" i="1"/>
  <c r="K249" i="1"/>
  <c r="J378" i="2"/>
  <c r="I146" i="2"/>
  <c r="K255" i="1"/>
  <c r="K56" i="1"/>
  <c r="K268" i="1"/>
  <c r="J165" i="1"/>
  <c r="J86" i="2"/>
  <c r="J183" i="2"/>
  <c r="K296" i="1"/>
  <c r="J186" i="1"/>
  <c r="J20" i="2"/>
  <c r="J291" i="1"/>
  <c r="I381" i="2"/>
  <c r="J310" i="2"/>
  <c r="I252" i="2"/>
  <c r="J266" i="1"/>
  <c r="J301" i="2"/>
  <c r="J392" i="2"/>
  <c r="K326" i="1"/>
  <c r="J231" i="1"/>
  <c r="K189" i="1"/>
  <c r="I38" i="2"/>
  <c r="J84" i="1"/>
  <c r="K162" i="1"/>
  <c r="J284" i="1"/>
  <c r="K21" i="1"/>
  <c r="K184" i="1"/>
  <c r="K276" i="1"/>
  <c r="I180" i="2"/>
  <c r="J318" i="1"/>
  <c r="J250" i="2"/>
  <c r="K41" i="1"/>
  <c r="J124" i="1"/>
  <c r="J352" i="2"/>
  <c r="K49" i="1"/>
  <c r="J66" i="1"/>
  <c r="J382" i="2"/>
  <c r="I349" i="2"/>
  <c r="J35" i="2"/>
  <c r="J92" i="2"/>
  <c r="I387" i="2"/>
  <c r="I23" i="2"/>
  <c r="J5" i="1"/>
  <c r="K43" i="1"/>
  <c r="I150" i="2"/>
  <c r="K236" i="1"/>
  <c r="K61" i="1"/>
  <c r="J132" i="1"/>
  <c r="J148" i="1"/>
  <c r="J259" i="2"/>
  <c r="J138" i="2"/>
  <c r="K2" i="2"/>
  <c r="K231" i="2"/>
  <c r="G381" i="2"/>
  <c r="D63" i="1"/>
  <c r="C251" i="1"/>
  <c r="C56" i="1"/>
  <c r="D248" i="1"/>
  <c r="D32" i="1"/>
  <c r="K182" i="1"/>
  <c r="K26" i="1"/>
  <c r="J204" i="1"/>
  <c r="J215" i="1"/>
  <c r="J300" i="1"/>
  <c r="K271" i="1"/>
  <c r="K36" i="1"/>
  <c r="J249" i="1"/>
  <c r="J176" i="1"/>
  <c r="K232" i="1"/>
  <c r="J50" i="1"/>
  <c r="J88" i="2"/>
  <c r="J137" i="2"/>
  <c r="J97" i="2"/>
  <c r="J194" i="1"/>
  <c r="K19" i="1"/>
  <c r="K221" i="1"/>
  <c r="I18" i="2"/>
  <c r="J138" i="1"/>
  <c r="J31" i="2"/>
  <c r="J2" i="2"/>
  <c r="I297" i="2"/>
  <c r="J103" i="2"/>
  <c r="I316" i="2"/>
  <c r="I87" i="2"/>
  <c r="I140" i="2"/>
  <c r="K145" i="1"/>
  <c r="J251" i="1"/>
  <c r="I6" i="2"/>
  <c r="L111" i="1"/>
  <c r="K175" i="2"/>
  <c r="H388" i="2"/>
  <c r="G27" i="2"/>
  <c r="D250" i="1"/>
  <c r="C156" i="1"/>
  <c r="C310" i="1"/>
  <c r="C28" i="1"/>
  <c r="K323" i="1"/>
  <c r="K180" i="1"/>
  <c r="I226" i="2"/>
  <c r="K141" i="1"/>
  <c r="K157" i="1"/>
  <c r="J105" i="1"/>
  <c r="K214" i="1"/>
  <c r="I378" i="2"/>
  <c r="K149" i="1"/>
  <c r="I300" i="2"/>
  <c r="J298" i="2"/>
  <c r="J130" i="1"/>
  <c r="I149" i="2"/>
  <c r="J379" i="2"/>
  <c r="I147" i="2"/>
  <c r="J294" i="1"/>
  <c r="K181" i="1"/>
  <c r="J88" i="1"/>
  <c r="I237" i="2"/>
  <c r="J153" i="2"/>
  <c r="I115" i="2"/>
  <c r="J32" i="1"/>
  <c r="J238" i="2"/>
  <c r="I314" i="2"/>
  <c r="J209" i="1"/>
  <c r="I8" i="2"/>
  <c r="K101" i="1"/>
  <c r="J202" i="1"/>
  <c r="J13" i="1"/>
  <c r="K125" i="1"/>
  <c r="J181" i="1"/>
  <c r="J5" i="2"/>
  <c r="J53" i="1"/>
  <c r="J93" i="2"/>
  <c r="I148" i="2"/>
  <c r="J155" i="2"/>
  <c r="J296" i="2"/>
  <c r="I385" i="2"/>
  <c r="K253" i="1"/>
  <c r="K42" i="1"/>
  <c r="I234" i="2"/>
  <c r="I151" i="2"/>
  <c r="I240" i="2"/>
  <c r="I306" i="2"/>
  <c r="K270" i="1"/>
  <c r="L115" i="1"/>
  <c r="L163" i="1"/>
  <c r="K17" i="2"/>
  <c r="K40" i="2"/>
  <c r="K184" i="2"/>
  <c r="K388" i="2"/>
  <c r="L75" i="1"/>
  <c r="K86" i="2"/>
  <c r="L182" i="1"/>
  <c r="K233" i="2"/>
  <c r="K225" i="2"/>
  <c r="L255" i="1"/>
  <c r="L6" i="1"/>
  <c r="L135" i="1"/>
  <c r="L266" i="1"/>
  <c r="L315" i="1"/>
  <c r="L195" i="1"/>
  <c r="K350" i="2"/>
  <c r="L326" i="1"/>
  <c r="L242" i="1"/>
  <c r="K389" i="2"/>
  <c r="H110" i="2"/>
  <c r="H94" i="2"/>
  <c r="K315" i="1"/>
  <c r="K288" i="1"/>
  <c r="J263" i="1"/>
  <c r="J37" i="2"/>
  <c r="I11" i="2"/>
  <c r="J57" i="1"/>
  <c r="J383" i="2"/>
  <c r="J212" i="1"/>
  <c r="K373" i="2"/>
  <c r="K341" i="2"/>
  <c r="L159" i="1"/>
  <c r="K92" i="1"/>
  <c r="J311" i="1"/>
  <c r="J173" i="1"/>
  <c r="K236" i="2"/>
  <c r="K379" i="2"/>
  <c r="L143" i="1"/>
  <c r="L190" i="1"/>
  <c r="L93" i="1"/>
  <c r="G371" i="2"/>
  <c r="H384" i="2"/>
  <c r="C82" i="1"/>
  <c r="C142" i="1"/>
  <c r="D209" i="1"/>
  <c r="C88" i="1"/>
  <c r="J183" i="1"/>
  <c r="J60" i="1"/>
  <c r="J236" i="2"/>
  <c r="I110" i="2"/>
  <c r="J165" i="2"/>
  <c r="I109" i="2"/>
  <c r="J102" i="1"/>
  <c r="J147" i="2"/>
  <c r="I32" i="2"/>
  <c r="J275" i="1"/>
  <c r="I386" i="2"/>
  <c r="K205" i="1"/>
  <c r="I231" i="2"/>
  <c r="I353" i="2"/>
  <c r="I229" i="2"/>
  <c r="J208" i="1"/>
  <c r="K127" i="1"/>
  <c r="I92" i="2"/>
  <c r="J89" i="1"/>
  <c r="J148" i="2"/>
  <c r="I112" i="2"/>
  <c r="I84" i="2"/>
  <c r="J385" i="2"/>
  <c r="I312" i="2"/>
  <c r="J190" i="1"/>
  <c r="J40" i="1"/>
  <c r="K69" i="1"/>
  <c r="J187" i="1"/>
  <c r="K303" i="1"/>
  <c r="K93" i="1"/>
  <c r="J155" i="1"/>
  <c r="J248" i="1"/>
  <c r="I4" i="2"/>
  <c r="J297" i="2"/>
  <c r="I382" i="2"/>
  <c r="J245" i="2"/>
  <c r="I40" i="2"/>
  <c r="J93" i="1"/>
  <c r="K64" i="1"/>
  <c r="J125" i="1"/>
  <c r="I142" i="2"/>
  <c r="J36" i="1"/>
  <c r="J14" i="1"/>
  <c r="K294" i="1"/>
  <c r="K13" i="1"/>
  <c r="L57" i="1"/>
  <c r="L113" i="1"/>
  <c r="K315" i="2"/>
  <c r="K12" i="2"/>
  <c r="K85" i="2"/>
  <c r="K166" i="2"/>
  <c r="L171" i="1"/>
  <c r="K380" i="2"/>
  <c r="K345" i="2"/>
  <c r="K312" i="2"/>
  <c r="L284" i="1"/>
  <c r="L285" i="1"/>
  <c r="L145" i="1"/>
  <c r="L205" i="1"/>
  <c r="K180" i="2"/>
  <c r="L95" i="1"/>
  <c r="K374" i="2"/>
  <c r="L24" i="1"/>
  <c r="L215" i="1"/>
  <c r="D158" i="1"/>
  <c r="J384" i="2"/>
  <c r="J85" i="2"/>
  <c r="K187" i="1"/>
  <c r="J386" i="2"/>
  <c r="J256" i="1"/>
  <c r="K234" i="2"/>
  <c r="K111" i="2"/>
  <c r="L52" i="1"/>
  <c r="I390" i="2"/>
  <c r="K207" i="1"/>
  <c r="K4" i="2"/>
  <c r="K41" i="2"/>
  <c r="K160" i="2"/>
  <c r="K183" i="2"/>
  <c r="L81" i="1"/>
  <c r="L296" i="1"/>
  <c r="D210" i="1"/>
  <c r="H352" i="2"/>
  <c r="C113" i="1"/>
  <c r="D205" i="1"/>
  <c r="C212" i="1"/>
  <c r="C205" i="1"/>
  <c r="J315" i="1"/>
  <c r="J277" i="1"/>
  <c r="K233" i="1"/>
  <c r="J37" i="1"/>
  <c r="K87" i="1"/>
  <c r="J326" i="1"/>
  <c r="J305" i="1"/>
  <c r="I352" i="2"/>
  <c r="J54" i="1"/>
  <c r="J184" i="2"/>
  <c r="J353" i="2"/>
  <c r="J375" i="2"/>
  <c r="I377" i="2"/>
  <c r="I27" i="2"/>
  <c r="J26" i="1"/>
  <c r="J188" i="1"/>
  <c r="K98" i="1"/>
  <c r="J38" i="1"/>
  <c r="J72" i="1"/>
  <c r="J235" i="2"/>
  <c r="J237" i="1"/>
  <c r="J40" i="2"/>
  <c r="J234" i="2"/>
  <c r="I181" i="2"/>
  <c r="I22" i="2"/>
  <c r="J24" i="1"/>
  <c r="K52" i="1"/>
  <c r="J147" i="1"/>
  <c r="K256" i="1"/>
  <c r="K82" i="1"/>
  <c r="J142" i="1"/>
  <c r="I246" i="2"/>
  <c r="J257" i="2"/>
  <c r="J6" i="2"/>
  <c r="I298" i="2"/>
  <c r="J242" i="2"/>
  <c r="I33" i="2"/>
  <c r="J82" i="1"/>
  <c r="J135" i="1"/>
  <c r="J203" i="1"/>
  <c r="J96" i="2"/>
  <c r="K68" i="1"/>
  <c r="K46" i="1"/>
  <c r="K32" i="1"/>
  <c r="K299" i="1"/>
  <c r="L88" i="1"/>
  <c r="L192" i="1"/>
  <c r="K229" i="2"/>
  <c r="K251" i="2"/>
  <c r="K140" i="2"/>
  <c r="K386" i="2"/>
  <c r="L219" i="1"/>
  <c r="L307" i="1"/>
  <c r="L49" i="1"/>
  <c r="L73" i="1"/>
  <c r="L114" i="1"/>
  <c r="C228" i="1"/>
  <c r="J107" i="1"/>
  <c r="K112" i="1"/>
  <c r="J9" i="2"/>
  <c r="I93" i="2"/>
  <c r="J292" i="1"/>
  <c r="J96" i="1"/>
  <c r="K237" i="1"/>
  <c r="K116" i="1"/>
  <c r="K307" i="2"/>
  <c r="L154" i="1"/>
  <c r="K135" i="1"/>
  <c r="J317" i="2"/>
  <c r="I94" i="2"/>
  <c r="K138" i="2"/>
  <c r="L317" i="1"/>
  <c r="L123" i="1"/>
  <c r="K91" i="2"/>
  <c r="H396" i="2"/>
  <c r="H166" i="2"/>
  <c r="G236" i="2"/>
  <c r="D297" i="1"/>
  <c r="C292" i="1"/>
  <c r="D283" i="1"/>
  <c r="D157" i="1"/>
  <c r="K241" i="1"/>
  <c r="K114" i="1"/>
  <c r="I173" i="2"/>
  <c r="J306" i="2"/>
  <c r="J169" i="1"/>
  <c r="K230" i="1"/>
  <c r="J389" i="2"/>
  <c r="J210" i="1"/>
  <c r="K138" i="1"/>
  <c r="J366" i="2"/>
  <c r="K38" i="1"/>
  <c r="J116" i="1"/>
  <c r="I85" i="2"/>
  <c r="J160" i="1"/>
  <c r="K289" i="1"/>
  <c r="J122" i="1"/>
  <c r="K57" i="1"/>
  <c r="I394" i="2"/>
  <c r="J56" i="1"/>
  <c r="J231" i="2"/>
  <c r="I153" i="2"/>
  <c r="J33" i="2"/>
  <c r="J94" i="2"/>
  <c r="I239" i="2"/>
  <c r="I19" i="2"/>
  <c r="K297" i="1"/>
  <c r="J89" i="2"/>
  <c r="J117" i="1"/>
  <c r="K212" i="1"/>
  <c r="K55" i="1"/>
  <c r="J127" i="1"/>
  <c r="J156" i="1"/>
  <c r="J319" i="2"/>
  <c r="J84" i="2"/>
  <c r="I376" i="2"/>
  <c r="J21" i="2"/>
  <c r="I247" i="2"/>
  <c r="I91" i="2"/>
  <c r="I139" i="2"/>
  <c r="K130" i="1"/>
  <c r="I183" i="2"/>
  <c r="J167" i="1"/>
  <c r="J29" i="1"/>
  <c r="J220" i="1"/>
  <c r="K91" i="1"/>
  <c r="L181" i="1"/>
  <c r="L249" i="1"/>
  <c r="K30" i="2"/>
  <c r="K247" i="2"/>
  <c r="L61" i="1"/>
  <c r="L244" i="1"/>
  <c r="L300" i="1"/>
  <c r="L206" i="1"/>
  <c r="K38" i="2"/>
  <c r="K20" i="2"/>
  <c r="L252" i="1"/>
  <c r="L301" i="1"/>
  <c r="L253" i="1"/>
  <c r="L84" i="1"/>
  <c r="L44" i="1"/>
  <c r="L306" i="1"/>
  <c r="K185" i="2"/>
  <c r="L60" i="1"/>
  <c r="L224" i="1"/>
  <c r="K106" i="1"/>
  <c r="K124" i="1"/>
  <c r="J181" i="2"/>
  <c r="J162" i="1"/>
  <c r="I379" i="2"/>
  <c r="J221" i="1"/>
  <c r="I103" i="2"/>
  <c r="J15" i="1"/>
  <c r="K94" i="2"/>
  <c r="K182" i="2"/>
  <c r="K254" i="2"/>
  <c r="J80" i="1"/>
  <c r="J303" i="1"/>
  <c r="L262" i="1"/>
  <c r="L199" i="1"/>
  <c r="L247" i="1"/>
  <c r="L22" i="1"/>
  <c r="H10" i="2"/>
  <c r="H8" i="2"/>
  <c r="C271" i="1"/>
  <c r="C161" i="1"/>
  <c r="H377" i="2"/>
  <c r="C227" i="1"/>
  <c r="C165" i="1"/>
  <c r="J228" i="2"/>
  <c r="K226" i="1"/>
  <c r="J320" i="1"/>
  <c r="K175" i="1"/>
  <c r="J252" i="2"/>
  <c r="J227" i="2"/>
  <c r="J111" i="2"/>
  <c r="K17" i="1"/>
  <c r="J255" i="1"/>
  <c r="J109" i="1"/>
  <c r="I16" i="2"/>
  <c r="J133" i="1"/>
  <c r="J253" i="2"/>
  <c r="J129" i="1"/>
  <c r="K188" i="1"/>
  <c r="J69" i="1"/>
  <c r="J273" i="1"/>
  <c r="I108" i="2"/>
  <c r="I371" i="2"/>
  <c r="J377" i="2"/>
  <c r="I101" i="2"/>
  <c r="J247" i="2"/>
  <c r="J91" i="2"/>
  <c r="I97" i="2"/>
  <c r="J128" i="1"/>
  <c r="K285" i="1"/>
  <c r="K16" i="1"/>
  <c r="I96" i="2"/>
  <c r="K198" i="1"/>
  <c r="K15" i="1"/>
  <c r="J98" i="1"/>
  <c r="J136" i="1"/>
  <c r="J30" i="2"/>
  <c r="I259" i="2"/>
  <c r="I88" i="2"/>
  <c r="J387" i="2"/>
  <c r="I154" i="2"/>
  <c r="I370" i="2"/>
  <c r="J390" i="2"/>
  <c r="J246" i="1"/>
  <c r="J62" i="1"/>
  <c r="J43" i="1"/>
  <c r="K132" i="1"/>
  <c r="J145" i="1"/>
  <c r="J153" i="1"/>
  <c r="L34" i="1"/>
  <c r="L11" i="1"/>
  <c r="K21" i="2"/>
  <c r="K96" i="2"/>
  <c r="K28" i="2"/>
  <c r="L257" i="1"/>
  <c r="L183" i="1"/>
  <c r="L220" i="1"/>
  <c r="K395" i="2"/>
  <c r="K253" i="2"/>
  <c r="K88" i="2"/>
  <c r="L131" i="1"/>
  <c r="L96" i="1"/>
  <c r="L152" i="1"/>
  <c r="L33" i="1"/>
  <c r="K106" i="2"/>
  <c r="H107" i="2"/>
  <c r="K209" i="1"/>
  <c r="K45" i="1"/>
  <c r="I258" i="2"/>
  <c r="J6" i="1"/>
  <c r="I253" i="2"/>
  <c r="K153" i="1"/>
  <c r="I251" i="2"/>
  <c r="J111" i="1"/>
  <c r="L149" i="1"/>
  <c r="L166" i="1"/>
  <c r="L89" i="1"/>
  <c r="J201" i="1"/>
  <c r="J10" i="2"/>
  <c r="K24" i="1"/>
  <c r="L53" i="1"/>
  <c r="L147" i="1"/>
  <c r="L54" i="1"/>
  <c r="C119" i="1"/>
  <c r="C201" i="1"/>
  <c r="G309" i="2"/>
  <c r="D197" i="1"/>
  <c r="C27" i="1"/>
  <c r="D187" i="1"/>
  <c r="D80" i="1"/>
  <c r="I179" i="2"/>
  <c r="I175" i="2"/>
  <c r="K171" i="1"/>
  <c r="K274" i="1"/>
  <c r="J4" i="2"/>
  <c r="I341" i="2"/>
  <c r="J137" i="1"/>
  <c r="J309" i="2"/>
  <c r="J293" i="1"/>
  <c r="J108" i="2"/>
  <c r="I344" i="2"/>
  <c r="J256" i="2"/>
  <c r="J312" i="2"/>
  <c r="I375" i="2"/>
  <c r="K83" i="1"/>
  <c r="J16" i="1"/>
  <c r="J192" i="1"/>
  <c r="I105" i="2"/>
  <c r="J166" i="2"/>
  <c r="K35" i="1"/>
  <c r="J92" i="1"/>
  <c r="J154" i="2"/>
  <c r="J370" i="2"/>
  <c r="I12" i="2"/>
  <c r="J112" i="1"/>
  <c r="K242" i="1"/>
  <c r="K6" i="1"/>
  <c r="J68" i="1"/>
  <c r="K173" i="1"/>
  <c r="J262" i="1"/>
  <c r="J85" i="1"/>
  <c r="J126" i="1"/>
  <c r="K167" i="1"/>
  <c r="I256" i="2"/>
  <c r="I83" i="2"/>
  <c r="J16" i="2"/>
  <c r="I24" i="2"/>
  <c r="I99" i="2"/>
  <c r="J289" i="1"/>
  <c r="J86" i="1"/>
  <c r="K163" i="1"/>
  <c r="K151" i="1"/>
  <c r="J198" i="1"/>
  <c r="J10" i="1"/>
  <c r="L290" i="1"/>
  <c r="L5" i="1"/>
  <c r="K304" i="2"/>
  <c r="K376" i="2"/>
  <c r="K24" i="2"/>
  <c r="K36" i="2"/>
  <c r="K339" i="2"/>
  <c r="L313" i="1"/>
  <c r="L277" i="1"/>
  <c r="L14" i="1"/>
  <c r="K242" i="2"/>
  <c r="K3" i="2"/>
  <c r="L236" i="1"/>
  <c r="K9" i="2"/>
  <c r="L194" i="1"/>
  <c r="L274" i="1"/>
  <c r="L272" i="1"/>
  <c r="K301" i="2"/>
  <c r="G83" i="2"/>
  <c r="J286" i="1"/>
  <c r="K213" i="1"/>
  <c r="K292" i="1"/>
  <c r="I104" i="2"/>
  <c r="J24" i="2"/>
  <c r="J46" i="1"/>
  <c r="J320" i="2"/>
  <c r="K196" i="1"/>
  <c r="L260" i="1"/>
  <c r="L283" i="1"/>
  <c r="L291" i="1"/>
  <c r="J28" i="1"/>
  <c r="I238" i="2"/>
  <c r="J55" i="1"/>
  <c r="L21" i="1"/>
  <c r="L148" i="1"/>
  <c r="J357" i="2"/>
  <c r="J361" i="2"/>
  <c r="L422" i="1"/>
  <c r="K294" i="2"/>
  <c r="L414" i="1"/>
  <c r="G61" i="2"/>
  <c r="G57" i="2"/>
  <c r="G56" i="2"/>
  <c r="D371" i="1"/>
  <c r="H174" i="2"/>
  <c r="G199" i="2"/>
  <c r="L328" i="1"/>
  <c r="K291" i="2"/>
  <c r="L426" i="1"/>
  <c r="G77" i="2"/>
  <c r="H286" i="2"/>
  <c r="H331" i="2"/>
  <c r="D347" i="1"/>
  <c r="C374" i="1"/>
  <c r="H408" i="2"/>
  <c r="K404" i="1"/>
  <c r="L333" i="1"/>
  <c r="L430" i="1"/>
  <c r="L348" i="1"/>
  <c r="G285" i="2"/>
  <c r="C392" i="1"/>
  <c r="D389" i="1"/>
  <c r="C419" i="1"/>
  <c r="D341" i="1"/>
  <c r="C373" i="1"/>
  <c r="J264" i="2"/>
  <c r="L421" i="1"/>
  <c r="K174" i="2"/>
  <c r="L336" i="1"/>
  <c r="G400" i="2"/>
  <c r="D400" i="1"/>
  <c r="H294" i="2"/>
  <c r="C329" i="1"/>
  <c r="C395" i="1"/>
  <c r="D418" i="1"/>
  <c r="J122" i="2"/>
  <c r="K61" i="2"/>
  <c r="L392" i="1"/>
  <c r="G47" i="2"/>
  <c r="G406" i="2"/>
  <c r="D408" i="1"/>
  <c r="H54" i="2"/>
  <c r="H64" i="2"/>
  <c r="D349" i="1"/>
  <c r="C341" i="1"/>
  <c r="I51" i="2"/>
  <c r="K407" i="2"/>
  <c r="L395" i="1"/>
  <c r="L359" i="1"/>
  <c r="G58" i="2"/>
  <c r="C427" i="1"/>
  <c r="D359" i="1"/>
  <c r="H329" i="2"/>
  <c r="D360" i="1"/>
  <c r="D416" i="1"/>
  <c r="L366" i="1"/>
  <c r="K55" i="2"/>
  <c r="K72" i="2"/>
  <c r="G283" i="2"/>
  <c r="D373" i="1"/>
  <c r="C331" i="1"/>
  <c r="C418" i="1"/>
  <c r="H397" i="2"/>
  <c r="K331" i="2"/>
  <c r="G322" i="2"/>
  <c r="I331" i="2"/>
  <c r="I264" i="2"/>
  <c r="J135" i="2"/>
  <c r="J431" i="1"/>
  <c r="G291" i="2"/>
  <c r="J330" i="2"/>
  <c r="J388" i="1"/>
  <c r="K386" i="1"/>
  <c r="J200" i="2"/>
  <c r="J282" i="2"/>
  <c r="J332" i="2"/>
  <c r="L340" i="1"/>
  <c r="D403" i="1"/>
  <c r="K357" i="1"/>
  <c r="K357" i="2"/>
  <c r="H357" i="2"/>
  <c r="D328" i="1"/>
  <c r="L390" i="1"/>
  <c r="K397" i="2"/>
  <c r="G68" i="2"/>
  <c r="H51" i="2"/>
  <c r="C405" i="1"/>
  <c r="C385" i="1"/>
  <c r="H74" i="2"/>
  <c r="C393" i="1"/>
  <c r="J328" i="1"/>
  <c r="L417" i="1"/>
  <c r="L387" i="1"/>
  <c r="G279" i="2"/>
  <c r="H77" i="2"/>
  <c r="D393" i="1"/>
  <c r="C338" i="1"/>
  <c r="H400" i="2"/>
  <c r="G176" i="2"/>
  <c r="K429" i="1"/>
  <c r="L357" i="1"/>
  <c r="L381" i="1"/>
  <c r="L393" i="1"/>
  <c r="G76" i="2"/>
  <c r="C403" i="1"/>
  <c r="C363" i="1"/>
  <c r="H405" i="2"/>
  <c r="D339" i="1"/>
  <c r="C359" i="1"/>
  <c r="J51" i="2"/>
  <c r="K398" i="2"/>
  <c r="L428" i="1"/>
  <c r="H47" i="2"/>
  <c r="G401" i="2"/>
  <c r="C369" i="1"/>
  <c r="C409" i="1"/>
  <c r="D423" i="1"/>
  <c r="C332" i="1"/>
  <c r="D409" i="1"/>
  <c r="D3" i="1"/>
  <c r="L352" i="1"/>
  <c r="K50" i="2"/>
  <c r="G408" i="2"/>
  <c r="G293" i="2"/>
  <c r="H60" i="2"/>
  <c r="H176" i="2"/>
  <c r="D358" i="1"/>
  <c r="D363" i="1"/>
  <c r="C345" i="1"/>
  <c r="J74" i="2"/>
  <c r="K402" i="2"/>
  <c r="K400" i="2"/>
  <c r="L423" i="1"/>
  <c r="G59" i="2"/>
  <c r="C339" i="1"/>
  <c r="H197" i="2"/>
  <c r="H326" i="2"/>
  <c r="C412" i="1"/>
  <c r="C380" i="1"/>
  <c r="K70" i="2"/>
  <c r="K198" i="2"/>
  <c r="K405" i="2"/>
  <c r="G404" i="2"/>
  <c r="D346" i="1"/>
  <c r="D353" i="1"/>
  <c r="H76" i="2"/>
  <c r="C429" i="1"/>
  <c r="K73" i="2"/>
  <c r="C362" i="1"/>
  <c r="I398" i="2"/>
  <c r="J375" i="1"/>
  <c r="J384" i="1"/>
  <c r="K377" i="1"/>
  <c r="D386" i="1"/>
  <c r="J49" i="2"/>
  <c r="J374" i="1"/>
  <c r="J349" i="1"/>
  <c r="J56" i="2"/>
  <c r="K387" i="1"/>
  <c r="J405" i="1"/>
  <c r="K326" i="2"/>
  <c r="K333" i="1"/>
  <c r="K385" i="1"/>
  <c r="I326" i="2"/>
  <c r="J420" i="1"/>
  <c r="K363" i="2"/>
  <c r="I361" i="2"/>
  <c r="L379" i="1"/>
  <c r="K399" i="2"/>
  <c r="L400" i="1"/>
  <c r="G66" i="2"/>
  <c r="D335" i="1"/>
  <c r="D419" i="1"/>
  <c r="D385" i="1"/>
  <c r="D398" i="1"/>
  <c r="D388" i="1"/>
  <c r="L407" i="1"/>
  <c r="K176" i="2"/>
  <c r="L349" i="1"/>
  <c r="G288" i="2"/>
  <c r="D384" i="1"/>
  <c r="D396" i="1"/>
  <c r="D338" i="1"/>
  <c r="C352" i="1"/>
  <c r="C408" i="1"/>
  <c r="J402" i="1"/>
  <c r="L403" i="1"/>
  <c r="L365" i="1"/>
  <c r="K266" i="2"/>
  <c r="G407" i="2"/>
  <c r="C430" i="1"/>
  <c r="H283" i="2"/>
  <c r="C358" i="1"/>
  <c r="D425" i="1"/>
  <c r="D387" i="1"/>
  <c r="D20" i="1"/>
  <c r="L351" i="1"/>
  <c r="K121" i="2"/>
  <c r="G403" i="2"/>
  <c r="G281" i="2"/>
  <c r="H61" i="2"/>
  <c r="D405" i="1"/>
  <c r="C417" i="1"/>
  <c r="D399" i="1"/>
  <c r="J294" i="2"/>
  <c r="K45" i="2"/>
  <c r="L376" i="1"/>
  <c r="K265" i="2"/>
  <c r="G65" i="2"/>
  <c r="H398" i="2"/>
  <c r="H55" i="2"/>
  <c r="D343" i="1"/>
  <c r="C333" i="1"/>
  <c r="C379" i="1"/>
  <c r="D429" i="1"/>
  <c r="J44" i="2"/>
  <c r="K51" i="2"/>
  <c r="K279" i="2"/>
  <c r="L369" i="1"/>
  <c r="G71" i="2"/>
  <c r="D344" i="1"/>
  <c r="H70" i="2"/>
  <c r="C416" i="1"/>
  <c r="D410" i="1"/>
  <c r="D427" i="1"/>
  <c r="L386" i="1"/>
  <c r="K79" i="2"/>
  <c r="L329" i="1"/>
  <c r="G80" i="2"/>
  <c r="C357" i="1"/>
  <c r="D329" i="1"/>
  <c r="G54" i="2"/>
  <c r="D350" i="1"/>
  <c r="L360" i="1"/>
  <c r="J365" i="1"/>
  <c r="J427" i="1"/>
  <c r="I120" i="2"/>
  <c r="J366" i="1"/>
  <c r="J344" i="1"/>
  <c r="C401" i="1"/>
  <c r="K361" i="1"/>
  <c r="K331" i="1"/>
  <c r="J409" i="1"/>
  <c r="J291" i="2"/>
  <c r="I357" i="2"/>
  <c r="G361" i="2"/>
  <c r="L411" i="1"/>
  <c r="L343" i="1"/>
  <c r="K280" i="2"/>
  <c r="G67" i="2"/>
  <c r="D380" i="1"/>
  <c r="C375" i="1"/>
  <c r="D357" i="1"/>
  <c r="D420" i="1"/>
  <c r="D362" i="1"/>
  <c r="L415" i="1"/>
  <c r="L368" i="1"/>
  <c r="K404" i="2"/>
  <c r="G73" i="2"/>
  <c r="D413" i="1"/>
  <c r="C402" i="1"/>
  <c r="C421" i="1"/>
  <c r="C428" i="1"/>
  <c r="C381" i="1"/>
  <c r="J389" i="1"/>
  <c r="L364" i="1"/>
  <c r="K277" i="2"/>
  <c r="L398" i="1"/>
  <c r="G277" i="2"/>
  <c r="D354" i="1"/>
  <c r="D390" i="1"/>
  <c r="D383" i="1"/>
  <c r="C335" i="1"/>
  <c r="K379" i="1"/>
  <c r="C2" i="1"/>
  <c r="K135" i="2"/>
  <c r="K60" i="2"/>
  <c r="G72" i="2"/>
  <c r="G409" i="2"/>
  <c r="H57" i="2"/>
  <c r="C433" i="1"/>
  <c r="C342" i="1"/>
  <c r="D392" i="1"/>
  <c r="I403" i="2"/>
  <c r="L378" i="1"/>
  <c r="K284" i="2"/>
  <c r="K330" i="2"/>
  <c r="G69" i="2"/>
  <c r="H328" i="2"/>
  <c r="H290" i="2"/>
  <c r="D421" i="1"/>
  <c r="H48" i="2"/>
  <c r="D352" i="1"/>
  <c r="J283" i="2"/>
  <c r="D2" i="1"/>
  <c r="L372" i="1"/>
  <c r="K289" i="2"/>
  <c r="G46" i="2"/>
  <c r="G198" i="2"/>
  <c r="D404" i="1"/>
  <c r="D391" i="1"/>
  <c r="D334" i="1"/>
  <c r="D378" i="1"/>
  <c r="D382" i="1"/>
  <c r="L345" i="1"/>
  <c r="K285" i="2"/>
  <c r="L331" i="1"/>
  <c r="G62" i="2"/>
  <c r="C425" i="1"/>
  <c r="H406" i="2"/>
  <c r="H288" i="2"/>
  <c r="D342" i="1"/>
  <c r="G294" i="2"/>
  <c r="J372" i="1"/>
  <c r="J410" i="2"/>
  <c r="K371" i="1"/>
  <c r="I294" i="2"/>
  <c r="J401" i="1"/>
  <c r="H287" i="2"/>
  <c r="K383" i="1"/>
  <c r="J174" i="2"/>
  <c r="K425" i="1"/>
  <c r="I277" i="2"/>
  <c r="J323" i="2"/>
  <c r="K359" i="1"/>
  <c r="D433" i="1"/>
  <c r="J381" i="1"/>
  <c r="J341" i="1"/>
  <c r="J334" i="1"/>
  <c r="K407" i="1"/>
  <c r="G363" i="2"/>
  <c r="K361" i="2"/>
  <c r="K78" i="2"/>
  <c r="L408" i="1"/>
  <c r="L419" i="1"/>
  <c r="G331" i="2"/>
  <c r="C377" i="1"/>
  <c r="H330" i="2"/>
  <c r="H79" i="2"/>
  <c r="C347" i="1"/>
  <c r="D331" i="1"/>
  <c r="K282" i="2"/>
  <c r="K122" i="2"/>
  <c r="L342" i="1"/>
  <c r="G266" i="2"/>
  <c r="C361" i="1"/>
  <c r="H62" i="2"/>
  <c r="H285" i="2"/>
  <c r="D394" i="1"/>
  <c r="D340" i="1"/>
  <c r="I49" i="2"/>
  <c r="K74" i="2"/>
  <c r="L401" i="1"/>
  <c r="K328" i="2"/>
  <c r="G70" i="2"/>
  <c r="G51" i="2"/>
  <c r="D364" i="1"/>
  <c r="D402" i="1"/>
  <c r="C384" i="1"/>
  <c r="J121" i="2"/>
  <c r="J45" i="2"/>
  <c r="K293" i="2"/>
  <c r="L402" i="1"/>
  <c r="G326" i="2"/>
  <c r="G55" i="2"/>
  <c r="G264" i="2"/>
  <c r="C404" i="1"/>
  <c r="H78" i="2"/>
  <c r="H332" i="2"/>
  <c r="K358" i="1"/>
  <c r="L384" i="1"/>
  <c r="K53" i="2"/>
  <c r="K77" i="2"/>
  <c r="G75" i="2"/>
  <c r="D401" i="1"/>
  <c r="D422" i="1"/>
  <c r="C346" i="1"/>
  <c r="D355" i="1"/>
  <c r="D397" i="1"/>
  <c r="J398" i="1"/>
  <c r="H45" i="2"/>
  <c r="L355" i="1"/>
  <c r="K403" i="2"/>
  <c r="G397" i="2"/>
  <c r="G289" i="2"/>
  <c r="H293" i="2"/>
  <c r="C389" i="1"/>
  <c r="H73" i="2"/>
  <c r="D406" i="1"/>
  <c r="I44" i="2"/>
  <c r="L363" i="1"/>
  <c r="L344" i="1"/>
  <c r="L347" i="1"/>
  <c r="G402" i="2"/>
  <c r="H69" i="2"/>
  <c r="H65" i="2"/>
  <c r="C406" i="1"/>
  <c r="C354" i="1"/>
  <c r="C348" i="1"/>
  <c r="J284" i="2"/>
  <c r="J423" i="1"/>
  <c r="J401" i="2"/>
  <c r="J61" i="2"/>
  <c r="J332" i="1"/>
  <c r="D376" i="1"/>
  <c r="J331" i="2"/>
  <c r="J281" i="2"/>
  <c r="K376" i="1"/>
  <c r="J404" i="1"/>
  <c r="J370" i="1"/>
  <c r="K52" i="2"/>
  <c r="C371" i="1"/>
  <c r="I72" i="2"/>
  <c r="J409" i="2"/>
  <c r="G357" i="2"/>
  <c r="H363" i="2"/>
  <c r="K68" i="2"/>
  <c r="L432" i="1"/>
  <c r="K46" i="2"/>
  <c r="G330" i="2"/>
  <c r="D379" i="1"/>
  <c r="G50" i="2"/>
  <c r="H261" i="2"/>
  <c r="D369" i="1"/>
  <c r="G44" i="2"/>
  <c r="L373" i="1"/>
  <c r="L412" i="1"/>
  <c r="L391" i="1"/>
  <c r="G280" i="2"/>
  <c r="C410" i="1"/>
  <c r="H50" i="2"/>
  <c r="C368" i="1"/>
  <c r="C336" i="1"/>
  <c r="C411" i="1"/>
  <c r="C4" i="1"/>
  <c r="L413" i="1"/>
  <c r="K329" i="2"/>
  <c r="G265" i="2"/>
  <c r="G282" i="2"/>
  <c r="H71" i="2"/>
  <c r="C370" i="1"/>
  <c r="C372" i="1"/>
  <c r="H80" i="2"/>
  <c r="I290" i="2"/>
  <c r="L350" i="1"/>
  <c r="L334" i="1"/>
  <c r="K409" i="2"/>
  <c r="G78" i="2"/>
  <c r="G48" i="2"/>
  <c r="D368" i="1"/>
  <c r="H277" i="2"/>
  <c r="H56" i="2"/>
  <c r="H289" i="2"/>
  <c r="I280" i="2"/>
  <c r="K49" i="2"/>
  <c r="L367" i="1"/>
  <c r="L335" i="1"/>
  <c r="G79" i="2"/>
  <c r="D356" i="1"/>
  <c r="C420" i="1"/>
  <c r="C349" i="1"/>
  <c r="H404" i="2"/>
  <c r="H322" i="2"/>
  <c r="J383" i="1"/>
  <c r="L399" i="1"/>
  <c r="L332" i="1"/>
  <c r="K66" i="2"/>
  <c r="G329" i="2"/>
  <c r="H266" i="2"/>
  <c r="H327" i="2"/>
  <c r="D395" i="1"/>
  <c r="D345" i="1"/>
  <c r="C386" i="1"/>
  <c r="C20" i="1"/>
  <c r="K290" i="2"/>
  <c r="K80" i="2"/>
  <c r="G49" i="2"/>
  <c r="G328" i="2"/>
  <c r="G52" i="2"/>
  <c r="C383" i="1"/>
  <c r="C397" i="1"/>
  <c r="D351" i="1"/>
  <c r="D426" i="1"/>
  <c r="J54" i="2"/>
  <c r="I327" i="2"/>
  <c r="J386" i="1"/>
  <c r="J400" i="2"/>
  <c r="L409" i="1"/>
  <c r="D361" i="1"/>
  <c r="J399" i="1"/>
  <c r="J198" i="2"/>
  <c r="J345" i="1"/>
  <c r="K344" i="1"/>
  <c r="J52" i="2"/>
  <c r="K67" i="2"/>
  <c r="H82" i="2"/>
  <c r="K399" i="1"/>
  <c r="J59" i="2"/>
  <c r="K343" i="1"/>
  <c r="J364" i="1"/>
  <c r="J363" i="2"/>
  <c r="H44" i="2"/>
  <c r="L383" i="1"/>
  <c r="L374" i="1"/>
  <c r="H46" i="2"/>
  <c r="G290" i="2"/>
  <c r="G53" i="2"/>
  <c r="D333" i="1"/>
  <c r="C356" i="1"/>
  <c r="D332" i="1"/>
  <c r="C3" i="1"/>
  <c r="K332" i="2"/>
  <c r="L353" i="1"/>
  <c r="H265" i="2"/>
  <c r="G287" i="2"/>
  <c r="H81" i="2"/>
  <c r="C334" i="1"/>
  <c r="C426" i="1"/>
  <c r="D432" i="1"/>
  <c r="J407" i="1"/>
  <c r="K328" i="1"/>
  <c r="K48" i="2"/>
  <c r="K286" i="2"/>
  <c r="G82" i="2"/>
  <c r="H403" i="2"/>
  <c r="C422" i="1"/>
  <c r="H281" i="2"/>
  <c r="C343" i="1"/>
  <c r="C398" i="1"/>
  <c r="J358" i="1"/>
  <c r="K58" i="2"/>
  <c r="L405" i="1"/>
  <c r="L338" i="1"/>
  <c r="G135" i="2"/>
  <c r="C394" i="1"/>
  <c r="C378" i="1"/>
  <c r="G200" i="2"/>
  <c r="D372" i="1"/>
  <c r="D428" i="1"/>
  <c r="J120" i="2"/>
  <c r="L385" i="1"/>
  <c r="K56" i="2"/>
  <c r="K81" i="2"/>
  <c r="G333" i="2"/>
  <c r="C360" i="1"/>
  <c r="H198" i="2"/>
  <c r="H279" i="2"/>
  <c r="C414" i="1"/>
  <c r="D366" i="1"/>
  <c r="I52" i="2"/>
  <c r="K322" i="2"/>
  <c r="K120" i="2"/>
  <c r="L346" i="1"/>
  <c r="G64" i="2"/>
  <c r="C431" i="1"/>
  <c r="C415" i="1"/>
  <c r="H401" i="2"/>
  <c r="D431" i="1"/>
  <c r="H280" i="2"/>
  <c r="L416" i="1"/>
  <c r="L394" i="1"/>
  <c r="K200" i="2"/>
  <c r="G323" i="2"/>
  <c r="C376" i="1"/>
  <c r="D374" i="1"/>
  <c r="C351" i="1"/>
  <c r="H63" i="2"/>
  <c r="H402" i="2"/>
  <c r="H291" i="2"/>
  <c r="J333" i="2"/>
  <c r="J331" i="1"/>
  <c r="J330" i="1"/>
  <c r="I76" i="2"/>
  <c r="L354" i="1"/>
  <c r="K431" i="1"/>
  <c r="J350" i="1"/>
  <c r="I198" i="2"/>
  <c r="K408" i="1"/>
  <c r="K409" i="1"/>
  <c r="I288" i="2"/>
  <c r="L425" i="1"/>
  <c r="C344" i="1"/>
  <c r="K334" i="1"/>
  <c r="J80" i="2"/>
  <c r="J329" i="2"/>
  <c r="H361" i="2"/>
  <c r="D414" i="1"/>
  <c r="D337" i="1"/>
  <c r="H67" i="2"/>
  <c r="L410" i="1"/>
  <c r="L358" i="1"/>
  <c r="H75" i="2"/>
  <c r="C340" i="1"/>
  <c r="H333" i="2"/>
  <c r="J266" i="2"/>
  <c r="I199" i="2"/>
  <c r="J328" i="2"/>
  <c r="K415" i="1"/>
  <c r="K406" i="1"/>
  <c r="L380" i="1"/>
  <c r="C400" i="1"/>
  <c r="J378" i="1"/>
  <c r="I69" i="2"/>
  <c r="K418" i="1"/>
  <c r="K342" i="1"/>
  <c r="J362" i="1"/>
  <c r="K426" i="1"/>
  <c r="K427" i="1"/>
  <c r="K366" i="1"/>
  <c r="J55" i="2"/>
  <c r="L375" i="1"/>
  <c r="K368" i="1"/>
  <c r="I402" i="2"/>
  <c r="J376" i="1"/>
  <c r="K430" i="1"/>
  <c r="J414" i="1"/>
  <c r="K337" i="1"/>
  <c r="J393" i="1"/>
  <c r="K47" i="2"/>
  <c r="K333" i="2"/>
  <c r="J429" i="1"/>
  <c r="D370" i="1"/>
  <c r="J418" i="1"/>
  <c r="I62" i="2"/>
  <c r="K340" i="1"/>
  <c r="J392" i="1"/>
  <c r="L356" i="1"/>
  <c r="C407" i="1"/>
  <c r="H68" i="2"/>
  <c r="J197" i="2"/>
  <c r="C396" i="1"/>
  <c r="I401" i="2"/>
  <c r="J415" i="1"/>
  <c r="J395" i="1"/>
  <c r="I176" i="2"/>
  <c r="J346" i="1"/>
  <c r="K390" i="1"/>
  <c r="J426" i="1"/>
  <c r="I364" i="2"/>
  <c r="H135" i="2"/>
  <c r="G286" i="2"/>
  <c r="K432" i="1"/>
  <c r="J359" i="1"/>
  <c r="K403" i="1"/>
  <c r="C432" i="1"/>
  <c r="J348" i="1"/>
  <c r="K388" i="1"/>
  <c r="J363" i="1"/>
  <c r="K354" i="1"/>
  <c r="I363" i="2"/>
  <c r="D417" i="1"/>
  <c r="C413" i="1"/>
  <c r="H264" i="2"/>
  <c r="G332" i="2"/>
  <c r="K63" i="2"/>
  <c r="J64" i="2"/>
  <c r="H59" i="2"/>
  <c r="C388" i="1"/>
  <c r="K264" i="2"/>
  <c r="I55" i="2"/>
  <c r="I329" i="2"/>
  <c r="K417" i="1"/>
  <c r="K365" i="1"/>
  <c r="L371" i="1"/>
  <c r="D424" i="1"/>
  <c r="J46" i="2"/>
  <c r="J424" i="1"/>
  <c r="J335" i="1"/>
  <c r="K353" i="1"/>
  <c r="I135" i="2"/>
  <c r="J390" i="1"/>
  <c r="J279" i="2"/>
  <c r="J382" i="1"/>
  <c r="K396" i="1"/>
  <c r="G284" i="2"/>
  <c r="J385" i="1"/>
  <c r="J65" i="2"/>
  <c r="J406" i="2"/>
  <c r="L361" i="1"/>
  <c r="I409" i="2"/>
  <c r="K384" i="1"/>
  <c r="K410" i="2"/>
  <c r="K71" i="2"/>
  <c r="L341" i="1"/>
  <c r="J47" i="2"/>
  <c r="H199" i="2"/>
  <c r="I67" i="2"/>
  <c r="J336" i="1"/>
  <c r="J432" i="1"/>
  <c r="I60" i="2"/>
  <c r="K391" i="1"/>
  <c r="J81" i="2"/>
  <c r="K420" i="1"/>
  <c r="J72" i="2"/>
  <c r="J293" i="2"/>
  <c r="J62" i="2"/>
  <c r="K338" i="1"/>
  <c r="I408" i="2"/>
  <c r="I56" i="2"/>
  <c r="I68" i="2"/>
  <c r="K393" i="1"/>
  <c r="J421" i="1"/>
  <c r="K364" i="2"/>
  <c r="C337" i="1"/>
  <c r="G74" i="2"/>
  <c r="J397" i="1"/>
  <c r="K422" i="1"/>
  <c r="J428" i="1"/>
  <c r="K341" i="1"/>
  <c r="J265" i="2"/>
  <c r="L389" i="1"/>
  <c r="D4" i="1"/>
  <c r="D330" i="1"/>
  <c r="D430" i="1"/>
  <c r="C350" i="1"/>
  <c r="K283" i="2"/>
  <c r="K408" i="2"/>
  <c r="H323" i="2"/>
  <c r="H284" i="2"/>
  <c r="C367" i="1"/>
  <c r="L404" i="1"/>
  <c r="K349" i="1"/>
  <c r="K397" i="1"/>
  <c r="I405" i="2"/>
  <c r="C328" i="1"/>
  <c r="D377" i="1"/>
  <c r="K424" i="1"/>
  <c r="I328" i="2"/>
  <c r="K367" i="1"/>
  <c r="K394" i="1"/>
  <c r="J60" i="2"/>
  <c r="K57" i="2"/>
  <c r="J69" i="2"/>
  <c r="I399" i="2"/>
  <c r="I50" i="2"/>
  <c r="H282" i="2"/>
  <c r="J53" i="2"/>
  <c r="K362" i="1"/>
  <c r="I61" i="2"/>
  <c r="K54" i="2"/>
  <c r="J391" i="1"/>
  <c r="J413" i="1"/>
  <c r="J82" i="2"/>
  <c r="I333" i="2"/>
  <c r="C424" i="1"/>
  <c r="J77" i="2"/>
  <c r="I284" i="2"/>
  <c r="J410" i="1"/>
  <c r="L427" i="1"/>
  <c r="K389" i="1"/>
  <c r="G63" i="2"/>
  <c r="I287" i="2"/>
  <c r="K414" i="1"/>
  <c r="J71" i="2"/>
  <c r="K378" i="1"/>
  <c r="J63" i="2"/>
  <c r="J79" i="2"/>
  <c r="J78" i="2"/>
  <c r="J399" i="2"/>
  <c r="K82" i="2"/>
  <c r="K64" i="2"/>
  <c r="K419" i="1"/>
  <c r="I64" i="2"/>
  <c r="H364" i="2"/>
  <c r="L388" i="1"/>
  <c r="J326" i="2"/>
  <c r="L382" i="1"/>
  <c r="L424" i="1"/>
  <c r="I80" i="2"/>
  <c r="H407" i="2"/>
  <c r="C365" i="1"/>
  <c r="G81" i="2"/>
  <c r="K65" i="2"/>
  <c r="G45" i="2"/>
  <c r="D367" i="1"/>
  <c r="I53" i="2"/>
  <c r="G405" i="2"/>
  <c r="K335" i="1"/>
  <c r="I74" i="2"/>
  <c r="K405" i="1"/>
  <c r="L362" i="1"/>
  <c r="C382" i="1"/>
  <c r="J360" i="1"/>
  <c r="K381" i="1"/>
  <c r="K351" i="1"/>
  <c r="I406" i="2"/>
  <c r="J285" i="2"/>
  <c r="K287" i="2"/>
  <c r="J411" i="1"/>
  <c r="J396" i="1"/>
  <c r="K412" i="1"/>
  <c r="H200" i="2"/>
  <c r="K347" i="1"/>
  <c r="I79" i="2"/>
  <c r="K373" i="1"/>
  <c r="C366" i="1"/>
  <c r="J397" i="2"/>
  <c r="J289" i="2"/>
  <c r="J261" i="2"/>
  <c r="I58" i="2"/>
  <c r="J405" i="2"/>
  <c r="J338" i="1"/>
  <c r="J67" i="2"/>
  <c r="J277" i="2"/>
  <c r="K75" i="2"/>
  <c r="H410" i="2"/>
  <c r="J402" i="2"/>
  <c r="I285" i="2"/>
  <c r="J425" i="1"/>
  <c r="I46" i="2"/>
  <c r="K332" i="1"/>
  <c r="J327" i="2"/>
  <c r="J58" i="2"/>
  <c r="I404" i="2"/>
  <c r="I410" i="2"/>
  <c r="K363" i="1"/>
  <c r="G399" i="2"/>
  <c r="J373" i="1"/>
  <c r="J361" i="1"/>
  <c r="L397" i="1"/>
  <c r="I400" i="2"/>
  <c r="J403" i="2"/>
  <c r="J394" i="1"/>
  <c r="I47" i="2"/>
  <c r="J377" i="1"/>
  <c r="J404" i="2"/>
  <c r="H49" i="2"/>
  <c r="G261" i="2"/>
  <c r="K323" i="2"/>
  <c r="K62" i="2"/>
  <c r="I45" i="2"/>
  <c r="H72" i="2"/>
  <c r="C387" i="1"/>
  <c r="D415" i="1"/>
  <c r="L339" i="1"/>
  <c r="L429" i="1"/>
  <c r="D411" i="1"/>
  <c r="I293" i="2"/>
  <c r="D381" i="1"/>
  <c r="J50" i="2"/>
  <c r="I330" i="2"/>
  <c r="J369" i="1"/>
  <c r="L330" i="1"/>
  <c r="K395" i="1"/>
  <c r="J357" i="1"/>
  <c r="J347" i="1"/>
  <c r="J287" i="2"/>
  <c r="I286" i="2"/>
  <c r="J288" i="2"/>
  <c r="L370" i="1"/>
  <c r="K348" i="1"/>
  <c r="I197" i="2"/>
  <c r="K59" i="2"/>
  <c r="C423" i="1"/>
  <c r="I48" i="2"/>
  <c r="K330" i="1"/>
  <c r="K345" i="1"/>
  <c r="H52" i="2"/>
  <c r="K433" i="1"/>
  <c r="I323" i="2"/>
  <c r="J433" i="1"/>
  <c r="K382" i="1"/>
  <c r="K380" i="1"/>
  <c r="I65" i="2"/>
  <c r="K350" i="1"/>
  <c r="J416" i="1"/>
  <c r="K355" i="1"/>
  <c r="I81" i="2"/>
  <c r="I174" i="2"/>
  <c r="K400" i="1"/>
  <c r="J337" i="1"/>
  <c r="K339" i="1"/>
  <c r="J430" i="1"/>
  <c r="K428" i="1"/>
  <c r="J75" i="2"/>
  <c r="K199" i="2"/>
  <c r="D407" i="1"/>
  <c r="I59" i="2"/>
  <c r="C353" i="1"/>
  <c r="K76" i="2"/>
  <c r="I279" i="2"/>
  <c r="H409" i="2"/>
  <c r="K352" i="1"/>
  <c r="J339" i="1"/>
  <c r="J329" i="1"/>
  <c r="K44" i="2"/>
  <c r="I63" i="2"/>
  <c r="I71" i="2"/>
  <c r="J408" i="1"/>
  <c r="G327" i="2"/>
  <c r="G364" i="2"/>
  <c r="N364" i="2" s="1"/>
  <c r="G398" i="2"/>
  <c r="L433" i="1"/>
  <c r="K327" i="2"/>
  <c r="K402" i="1"/>
  <c r="C391" i="1"/>
  <c r="C355" i="1"/>
  <c r="G410" i="2"/>
  <c r="L418" i="1"/>
  <c r="K423" i="1"/>
  <c r="I122" i="2"/>
  <c r="J280" i="2"/>
  <c r="I407" i="2"/>
  <c r="K370" i="1"/>
  <c r="K360" i="1"/>
  <c r="G197" i="2"/>
  <c r="J353" i="1"/>
  <c r="I82" i="2"/>
  <c r="J333" i="1"/>
  <c r="J422" i="1"/>
  <c r="J417" i="1"/>
  <c r="J406" i="1"/>
  <c r="L406" i="1"/>
  <c r="J76" i="2"/>
  <c r="K413" i="1"/>
  <c r="K401" i="2"/>
  <c r="D336" i="1"/>
  <c r="K411" i="1"/>
  <c r="J70" i="2"/>
  <c r="J57" i="2"/>
  <c r="D375" i="1"/>
  <c r="K401" i="1"/>
  <c r="J199" i="2"/>
  <c r="I265" i="2"/>
  <c r="I78" i="2"/>
  <c r="K346" i="1"/>
  <c r="K416" i="1"/>
  <c r="K364" i="1"/>
  <c r="J400" i="1"/>
  <c r="K374" i="1"/>
  <c r="J340" i="1"/>
  <c r="I322" i="2"/>
  <c r="K375" i="1"/>
  <c r="K356" i="1"/>
  <c r="J419" i="1"/>
  <c r="L377" i="1"/>
  <c r="I289" i="2"/>
  <c r="K392" i="1"/>
  <c r="L337" i="1"/>
  <c r="J356" i="1"/>
  <c r="I73" i="2"/>
  <c r="D412" i="1"/>
  <c r="K69" i="2"/>
  <c r="I57" i="2"/>
  <c r="G174" i="2"/>
  <c r="J398" i="2"/>
  <c r="K329" i="1"/>
  <c r="J412" i="1"/>
  <c r="J352" i="1"/>
  <c r="I397" i="2"/>
  <c r="J48" i="2"/>
  <c r="C390" i="1"/>
  <c r="H66" i="2"/>
  <c r="G60" i="2"/>
  <c r="K406" i="2"/>
  <c r="J66" i="2"/>
  <c r="C330" i="1"/>
  <c r="C399" i="1"/>
  <c r="H399" i="2"/>
  <c r="I261" i="2"/>
  <c r="I75" i="2"/>
  <c r="J351" i="1"/>
  <c r="J380" i="1"/>
  <c r="I281" i="2"/>
  <c r="K281" i="2"/>
  <c r="H53" i="2"/>
  <c r="I282" i="2"/>
  <c r="K421" i="1"/>
  <c r="K410" i="1"/>
  <c r="J322" i="2"/>
  <c r="J379" i="1"/>
  <c r="K336" i="1"/>
  <c r="J342" i="1"/>
  <c r="J343" i="1"/>
  <c r="I291" i="2"/>
  <c r="L420" i="1"/>
  <c r="D365" i="1"/>
  <c r="K398" i="1"/>
  <c r="I66" i="2"/>
  <c r="I54" i="2"/>
  <c r="J368" i="1"/>
  <c r="J286" i="2"/>
  <c r="I332" i="2"/>
  <c r="K372" i="1"/>
  <c r="K261" i="2"/>
  <c r="I70" i="2"/>
  <c r="L431" i="1"/>
  <c r="I283" i="2"/>
  <c r="J407" i="2"/>
  <c r="I266" i="2"/>
  <c r="I200" i="2"/>
  <c r="K369" i="1"/>
  <c r="K288" i="2"/>
  <c r="K197" i="2"/>
  <c r="J371" i="1"/>
  <c r="C364" i="1"/>
  <c r="J387" i="1"/>
  <c r="J73" i="2"/>
  <c r="J290" i="2"/>
  <c r="J403" i="1"/>
  <c r="L396" i="1"/>
  <c r="I77" i="2"/>
  <c r="D348" i="1"/>
  <c r="J364" i="2"/>
  <c r="H58" i="2"/>
  <c r="J355" i="1"/>
  <c r="J176" i="2"/>
  <c r="I121" i="2"/>
  <c r="J367" i="1"/>
  <c r="J68" i="2"/>
  <c r="J408" i="2"/>
  <c r="J354" i="1"/>
</calcChain>
</file>

<file path=xl/sharedStrings.xml><?xml version="1.0" encoding="utf-8"?>
<sst xmlns="http://schemas.openxmlformats.org/spreadsheetml/2006/main" count="4350" uniqueCount="90">
  <si>
    <t>avg m/z</t>
  </si>
  <si>
    <t>avg mass</t>
  </si>
  <si>
    <t>Formula</t>
  </si>
  <si>
    <t>Name(s)</t>
  </si>
  <si>
    <t>m/z (data1)</t>
  </si>
  <si>
    <t>m/z (data2)</t>
  </si>
  <si>
    <t>m/z (data3)</t>
  </si>
  <si>
    <t>m/z (data4)</t>
  </si>
  <si>
    <t>Formula in ESI</t>
  </si>
  <si>
    <t>Speciated in EI</t>
  </si>
  <si>
    <t>Reference</t>
  </si>
  <si>
    <t>Koss 2018</t>
  </si>
  <si>
    <t/>
  </si>
  <si>
    <t>r2 to DMF&amp;acetonitrile</t>
  </si>
  <si>
    <t>C3H8O3</t>
  </si>
  <si>
    <t>Glycerol (varies by brand)</t>
  </si>
  <si>
    <t>C5H5NO</t>
  </si>
  <si>
    <t>4-Pyridinol (varies by brand)</t>
  </si>
  <si>
    <t>C5H6O2</t>
  </si>
  <si>
    <t>Furfuryl alcohol</t>
  </si>
  <si>
    <t>C17H20</t>
  </si>
  <si>
    <t>C4H11NO</t>
  </si>
  <si>
    <t>C7H7N</t>
  </si>
  <si>
    <t>3-Ethenylpyridine</t>
  </si>
  <si>
    <t>C9H7N</t>
  </si>
  <si>
    <t>C8H8N2</t>
  </si>
  <si>
    <t>C9H10N2</t>
  </si>
  <si>
    <t>Mysomine</t>
  </si>
  <si>
    <t>C11H10O</t>
  </si>
  <si>
    <t>C10H10N2</t>
  </si>
  <si>
    <t>C10H12N2</t>
  </si>
  <si>
    <t>Anabaseine or Anatabine</t>
  </si>
  <si>
    <t>C7H15NO3</t>
  </si>
  <si>
    <t>C10H14N2</t>
  </si>
  <si>
    <t>Nicotine</t>
  </si>
  <si>
    <t>C10H14N2 (1x 13C)</t>
  </si>
  <si>
    <t>Nicotine (1x 13-Carbon)</t>
  </si>
  <si>
    <t>C14H17N</t>
  </si>
  <si>
    <t>C14H16O</t>
  </si>
  <si>
    <t>C13H14O2</t>
  </si>
  <si>
    <t>C13H16O2</t>
  </si>
  <si>
    <t>C11H18N2O2</t>
  </si>
  <si>
    <t>C11H20N2O2</t>
  </si>
  <si>
    <t>C14H16O2</t>
  </si>
  <si>
    <t>C16H32</t>
  </si>
  <si>
    <t>C12H22N2O2</t>
  </si>
  <si>
    <t>C15H30O</t>
  </si>
  <si>
    <t>C12H24N2O2</t>
  </si>
  <si>
    <t>C16H22O</t>
  </si>
  <si>
    <t>C15H20O2</t>
  </si>
  <si>
    <t>C15H22O2</t>
  </si>
  <si>
    <t>C17H34</t>
  </si>
  <si>
    <t>C18H24</t>
  </si>
  <si>
    <t>Naphthalene + C8</t>
  </si>
  <si>
    <t>C18H26</t>
  </si>
  <si>
    <t>C17H24O</t>
  </si>
  <si>
    <t>C18H28</t>
  </si>
  <si>
    <t>C15H32O2</t>
  </si>
  <si>
    <t>C17H26O</t>
  </si>
  <si>
    <t>C18H30</t>
  </si>
  <si>
    <t>C19H26</t>
  </si>
  <si>
    <t>C19H28</t>
  </si>
  <si>
    <t>C19H30</t>
  </si>
  <si>
    <t>C18H28O</t>
  </si>
  <si>
    <t>Linolenic acid (-OH)</t>
  </si>
  <si>
    <t>C19H38</t>
  </si>
  <si>
    <t>C20H28</t>
  </si>
  <si>
    <t>C20H30</t>
  </si>
  <si>
    <t>C20H32</t>
  </si>
  <si>
    <t>Diterpenes</t>
  </si>
  <si>
    <t>C19H38O</t>
  </si>
  <si>
    <t>Koss 2019</t>
  </si>
  <si>
    <t>CHO</t>
  </si>
  <si>
    <t>CH</t>
  </si>
  <si>
    <t>CHNO</t>
  </si>
  <si>
    <t>CHN</t>
  </si>
  <si>
    <t>CHN1</t>
  </si>
  <si>
    <t>CHN2</t>
  </si>
  <si>
    <t>CHN1O1</t>
  </si>
  <si>
    <t>CHN1O2</t>
  </si>
  <si>
    <t>CHN1O3</t>
  </si>
  <si>
    <t>CHN2O3</t>
  </si>
  <si>
    <t>CHN2O2</t>
  </si>
  <si>
    <t>CHO1</t>
  </si>
  <si>
    <t>CHO2</t>
  </si>
  <si>
    <t>CHO3</t>
  </si>
  <si>
    <t>CHO4</t>
  </si>
  <si>
    <t>HNO2</t>
  </si>
  <si>
    <t>CHN2O1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</si>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</sst>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0" fontId="1" fillId="2" borderId="0" xfId="0" applyFont="1" applyFill="1"/>
    <xf numFmtId="1" fontId="1" fillId="0" borderId="0" xfId="0" applyNumberFormat="1" applyFont="1"/>
    <xf numFmtId="1" fontId="0" fillId="0" borderId="0" xfId="0" applyNumberFormat="1"/>
    <xf numFmtId="0" fontId="1" fillId="0" borderId="0" xfId="0" applyFont="1" applyFill="1"/>
    <xf numFmtId="0" fontId="3" fillId="0" borderId="0" xfId="0" applyFont="1"/>
    <xf numFmtId="0" fontId="3" fillId="0" borderId="0" xfId="0" applyFont="1" applyFill="1"/>
    <xf numFmtId="0" fontId="0" fillId="0" borderId="0" xfId="0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%20Library%20of%20PTR%20IDs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%20(roger.sheu@yale.edu)/Research%20(backed%20up%206-10-2020)/Tobacco%20Smoke%20-%20Chamber%20with%20Vocus/Vocus%20Analysis/r2%20of%20VOCs%20vs%20DMF%20and%20nicotine%20for%20VOCU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v4"/>
      <sheetName val="Main v3"/>
      <sheetName val="Data1 all sums"/>
      <sheetName val="Data1 totsignal with smooth"/>
      <sheetName val="Data4 prominent ions"/>
      <sheetName val="Data1 prominent ions"/>
      <sheetName val="Main v2"/>
      <sheetName val="Main template"/>
      <sheetName val="Main"/>
    </sheetNames>
    <sheetDataSet>
      <sheetData sheetId="0">
        <row r="2">
          <cell r="A2">
            <v>35.036499999999997</v>
          </cell>
          <cell r="C2" t="str">
            <v/>
          </cell>
          <cell r="D2" t="str">
            <v/>
          </cell>
          <cell r="G2">
            <v>35.036700000000003</v>
          </cell>
          <cell r="H2">
            <v>35.036299999999997</v>
          </cell>
          <cell r="K2">
            <v>32087.6796875</v>
          </cell>
          <cell r="L2">
            <v>2692924.625</v>
          </cell>
          <cell r="M2">
            <v>1.191555062091647E-2</v>
          </cell>
        </row>
        <row r="3">
          <cell r="A3">
            <v>35.998699999999999</v>
          </cell>
          <cell r="C3" t="str">
            <v/>
          </cell>
          <cell r="D3" t="str">
            <v/>
          </cell>
          <cell r="E3">
            <v>35.999600000000001</v>
          </cell>
          <cell r="F3">
            <v>35.998399999999997</v>
          </cell>
          <cell r="G3">
            <v>35.9983</v>
          </cell>
          <cell r="H3">
            <v>35.9983</v>
          </cell>
          <cell r="K3">
            <v>76153.6484375</v>
          </cell>
          <cell r="L3">
            <v>3204318.5</v>
          </cell>
          <cell r="M3">
            <v>2.3765942254959985E-2</v>
          </cell>
        </row>
        <row r="4">
          <cell r="A4">
            <v>36.032600000000002</v>
          </cell>
          <cell r="C4" t="str">
            <v/>
          </cell>
          <cell r="D4" t="str">
            <v/>
          </cell>
          <cell r="F4">
            <v>36.032499999999999</v>
          </cell>
          <cell r="G4">
            <v>36.033000000000001</v>
          </cell>
          <cell r="H4">
            <v>36.032200000000003</v>
          </cell>
          <cell r="K4">
            <v>88901.0390625</v>
          </cell>
          <cell r="L4">
            <v>2692924.625</v>
          </cell>
          <cell r="M4">
            <v>3.3012821167432413E-2</v>
          </cell>
        </row>
        <row r="5">
          <cell r="A5">
            <v>36.043599999999998</v>
          </cell>
          <cell r="C5" t="str">
            <v>NH3(H2O)</v>
          </cell>
          <cell r="D5" t="str">
            <v>Ammonia-Water cluster</v>
          </cell>
          <cell r="E5">
            <v>36.044400000000003</v>
          </cell>
          <cell r="F5">
            <v>36.043399999999998</v>
          </cell>
          <cell r="G5">
            <v>36.043300000000002</v>
          </cell>
          <cell r="H5">
            <v>36.043199999999999</v>
          </cell>
          <cell r="K5">
            <v>885901.3125</v>
          </cell>
          <cell r="L5">
            <v>3204318.5</v>
          </cell>
          <cell r="M5">
            <v>0.2764710538293868</v>
          </cell>
        </row>
        <row r="6">
          <cell r="A6">
            <v>36.058599999999998</v>
          </cell>
          <cell r="C6" t="str">
            <v/>
          </cell>
          <cell r="E6">
            <v>36.059600000000003</v>
          </cell>
          <cell r="F6">
            <v>36.058399999999999</v>
          </cell>
          <cell r="G6">
            <v>36.058300000000003</v>
          </cell>
          <cell r="H6">
            <v>36.058199999999999</v>
          </cell>
          <cell r="K6">
            <v>334771.34375</v>
          </cell>
          <cell r="L6">
            <v>3661308.125</v>
          </cell>
          <cell r="M6">
            <v>9.1434900401888466E-2</v>
          </cell>
        </row>
        <row r="7">
          <cell r="A7">
            <v>37.0276</v>
          </cell>
          <cell r="C7" t="str">
            <v>H2O(H2O)</v>
          </cell>
          <cell r="D7" t="str">
            <v>Water cluster</v>
          </cell>
          <cell r="E7">
            <v>37.027900000000002</v>
          </cell>
          <cell r="F7">
            <v>37.027500000000003</v>
          </cell>
          <cell r="G7">
            <v>37.027500000000003</v>
          </cell>
          <cell r="H7">
            <v>37.027500000000003</v>
          </cell>
          <cell r="K7">
            <v>15039112192</v>
          </cell>
          <cell r="L7">
            <v>4118297.75</v>
          </cell>
          <cell r="M7">
            <v>3651.7787457208501</v>
          </cell>
        </row>
        <row r="8">
          <cell r="A8">
            <v>37.050699999999999</v>
          </cell>
          <cell r="C8" t="str">
            <v/>
          </cell>
          <cell r="D8" t="str">
            <v/>
          </cell>
          <cell r="E8">
            <v>37.051200000000001</v>
          </cell>
          <cell r="F8">
            <v>37.050699999999999</v>
          </cell>
          <cell r="G8">
            <v>37.0503</v>
          </cell>
          <cell r="H8">
            <v>37.050400000000003</v>
          </cell>
          <cell r="K8">
            <v>368112992</v>
          </cell>
          <cell r="L8">
            <v>4151866.875</v>
          </cell>
          <cell r="M8">
            <v>88.662041217301791</v>
          </cell>
        </row>
        <row r="9">
          <cell r="A9">
            <v>38.014000000000003</v>
          </cell>
          <cell r="C9" t="str">
            <v>C3H2</v>
          </cell>
          <cell r="D9" t="str">
            <v>Ionized alkyl fragment (C3H2)</v>
          </cell>
          <cell r="E9">
            <v>38.014400000000002</v>
          </cell>
          <cell r="F9">
            <v>38.0139</v>
          </cell>
          <cell r="G9">
            <v>38.013800000000003</v>
          </cell>
          <cell r="H9">
            <v>38.0139</v>
          </cell>
          <cell r="K9">
            <v>2181530.75</v>
          </cell>
          <cell r="L9">
            <v>4185436</v>
          </cell>
          <cell r="M9">
            <v>0.52121947390905032</v>
          </cell>
        </row>
        <row r="10">
          <cell r="A10">
            <v>38.029400000000003</v>
          </cell>
          <cell r="D10" t="str">
            <v/>
          </cell>
          <cell r="F10">
            <v>38.029299999999999</v>
          </cell>
          <cell r="G10">
            <v>38.029499999999999</v>
          </cell>
          <cell r="H10">
            <v>38.029400000000003</v>
          </cell>
          <cell r="K10">
            <v>720305.6875</v>
          </cell>
          <cell r="L10">
            <v>4151866.875</v>
          </cell>
          <cell r="M10">
            <v>0.17348959135400988</v>
          </cell>
        </row>
        <row r="11">
          <cell r="A11">
            <v>38.032600000000002</v>
          </cell>
          <cell r="C11" t="str">
            <v>H2O(H2O) (1x 17O)</v>
          </cell>
          <cell r="D11" t="str">
            <v>Water cluster (1x 17-Oxygen)</v>
          </cell>
          <cell r="E11">
            <v>38.032800000000002</v>
          </cell>
          <cell r="F11">
            <v>38.032499999999999</v>
          </cell>
          <cell r="G11">
            <v>38.032499999999999</v>
          </cell>
          <cell r="H11">
            <v>38.032400000000003</v>
          </cell>
          <cell r="K11">
            <v>20123134</v>
          </cell>
          <cell r="L11">
            <v>4185436</v>
          </cell>
          <cell r="M11">
            <v>4.8078943268992766</v>
          </cell>
        </row>
        <row r="12">
          <cell r="A12">
            <v>39.021900000000002</v>
          </cell>
          <cell r="C12" t="str">
            <v>C3H2</v>
          </cell>
          <cell r="D12" t="str">
            <v>Alkyl fragment (C3H2)</v>
          </cell>
          <cell r="E12">
            <v>39.022199999999998</v>
          </cell>
          <cell r="F12">
            <v>39.021799999999999</v>
          </cell>
          <cell r="G12">
            <v>39.021700000000003</v>
          </cell>
          <cell r="H12">
            <v>39.021700000000003</v>
          </cell>
          <cell r="K12">
            <v>18681390</v>
          </cell>
          <cell r="L12">
            <v>4151866.875</v>
          </cell>
          <cell r="M12">
            <v>4.4995156546294615</v>
          </cell>
        </row>
        <row r="13">
          <cell r="A13">
            <v>39.031599999999997</v>
          </cell>
          <cell r="C13" t="str">
            <v>H2O(H2O) (1x 18O)</v>
          </cell>
          <cell r="D13" t="str">
            <v>Water cluster (1x 18-Oxygen)</v>
          </cell>
          <cell r="E13">
            <v>39.0319</v>
          </cell>
          <cell r="F13">
            <v>39.031599999999997</v>
          </cell>
          <cell r="G13">
            <v>39.031500000000001</v>
          </cell>
          <cell r="H13">
            <v>39.031399999999998</v>
          </cell>
          <cell r="K13">
            <v>64257916</v>
          </cell>
          <cell r="L13">
            <v>4185436</v>
          </cell>
          <cell r="M13">
            <v>15.352741267576425</v>
          </cell>
        </row>
        <row r="14">
          <cell r="A14">
            <v>39.961100000000002</v>
          </cell>
          <cell r="C14" t="str">
            <v>Ar</v>
          </cell>
          <cell r="D14" t="str">
            <v>Argon</v>
          </cell>
          <cell r="E14">
            <v>39.961599999999997</v>
          </cell>
          <cell r="G14">
            <v>39.960900000000002</v>
          </cell>
          <cell r="H14">
            <v>39.960900000000002</v>
          </cell>
          <cell r="K14">
            <v>70000.3828125</v>
          </cell>
          <cell r="L14">
            <v>4876590</v>
          </cell>
          <cell r="M14">
            <v>1.4354371151255282E-2</v>
          </cell>
        </row>
        <row r="15">
          <cell r="A15">
            <v>40.016399999999997</v>
          </cell>
          <cell r="C15" t="str">
            <v>Na(NH3)</v>
          </cell>
          <cell r="D15" t="str">
            <v>Sodium-ammonia adduct</v>
          </cell>
          <cell r="G15">
            <v>40.016100000000002</v>
          </cell>
          <cell r="H15">
            <v>40.0167</v>
          </cell>
          <cell r="K15">
            <v>82204.09375</v>
          </cell>
          <cell r="L15">
            <v>4185436</v>
          </cell>
          <cell r="M15">
            <v>1.9640509077190525E-2</v>
          </cell>
        </row>
        <row r="16">
          <cell r="A16">
            <v>40.025599999999997</v>
          </cell>
          <cell r="D16" t="str">
            <v/>
          </cell>
          <cell r="E16">
            <v>40.026499999999999</v>
          </cell>
          <cell r="F16">
            <v>40.025300000000001</v>
          </cell>
          <cell r="G16">
            <v>40.025199999999998</v>
          </cell>
          <cell r="H16">
            <v>40.025300000000001</v>
          </cell>
          <cell r="K16">
            <v>993320.5625</v>
          </cell>
          <cell r="L16">
            <v>4151866.875</v>
          </cell>
          <cell r="M16">
            <v>0.23924672741343617</v>
          </cell>
        </row>
        <row r="17">
          <cell r="A17">
            <v>40.036999999999999</v>
          </cell>
          <cell r="C17" t="str">
            <v>C3H4+</v>
          </cell>
          <cell r="D17" t="str">
            <v>Ionized alkyl fragment</v>
          </cell>
          <cell r="E17">
            <v>40.037700000000001</v>
          </cell>
          <cell r="F17">
            <v>40.036200000000001</v>
          </cell>
          <cell r="H17">
            <v>40.036999999999999</v>
          </cell>
          <cell r="K17">
            <v>110323.4375</v>
          </cell>
          <cell r="L17">
            <v>4118297.75</v>
          </cell>
          <cell r="M17">
            <v>2.6788601552668212E-2</v>
          </cell>
        </row>
        <row r="18">
          <cell r="A18">
            <v>41.037599999999998</v>
          </cell>
          <cell r="C18" t="str">
            <v>C3H4</v>
          </cell>
          <cell r="D18" t="str">
            <v>Alkyl fragment (C3H4), Isoprene fragment</v>
          </cell>
          <cell r="E18">
            <v>41.0379</v>
          </cell>
          <cell r="F18">
            <v>41.037599999999998</v>
          </cell>
          <cell r="G18">
            <v>41.037500000000001</v>
          </cell>
          <cell r="H18">
            <v>41.037399999999998</v>
          </cell>
          <cell r="K18">
            <v>37609772</v>
          </cell>
          <cell r="L18">
            <v>3661308.125</v>
          </cell>
          <cell r="M18">
            <v>10.272222581649011</v>
          </cell>
        </row>
        <row r="19">
          <cell r="A19">
            <v>42.008600000000001</v>
          </cell>
          <cell r="C19" t="str">
            <v>H2O(Na)</v>
          </cell>
          <cell r="D19" t="str">
            <v>Sodium-Water adduct</v>
          </cell>
          <cell r="E19">
            <v>42.008800000000001</v>
          </cell>
          <cell r="F19">
            <v>42.008699999999997</v>
          </cell>
          <cell r="H19">
            <v>42.008299999999998</v>
          </cell>
          <cell r="K19">
            <v>1258884.625</v>
          </cell>
          <cell r="L19">
            <v>3204318.5</v>
          </cell>
          <cell r="M19">
            <v>0.39287125327897338</v>
          </cell>
        </row>
        <row r="20">
          <cell r="A20">
            <v>42.032899999999998</v>
          </cell>
          <cell r="C20" t="str">
            <v>C2H3N</v>
          </cell>
          <cell r="D20" t="str">
            <v>Acetonitrile</v>
          </cell>
          <cell r="E20">
            <v>42.033200000000001</v>
          </cell>
          <cell r="F20">
            <v>42.032800000000002</v>
          </cell>
          <cell r="G20">
            <v>42.033000000000001</v>
          </cell>
          <cell r="H20">
            <v>42.032699999999998</v>
          </cell>
          <cell r="J20" t="str">
            <v>Koss 2018</v>
          </cell>
          <cell r="K20">
            <v>274023232</v>
          </cell>
          <cell r="L20">
            <v>2692924.625</v>
          </cell>
          <cell r="M20">
            <v>101.75674040635282</v>
          </cell>
        </row>
        <row r="21">
          <cell r="A21">
            <v>42.042000000000002</v>
          </cell>
          <cell r="C21" t="str">
            <v/>
          </cell>
          <cell r="D21" t="str">
            <v/>
          </cell>
          <cell r="E21">
            <v>42.042200000000001</v>
          </cell>
          <cell r="F21">
            <v>42.040999999999997</v>
          </cell>
          <cell r="H21">
            <v>42.0428</v>
          </cell>
          <cell r="K21">
            <v>4118297.75</v>
          </cell>
          <cell r="L21">
            <v>2181530.75</v>
          </cell>
          <cell r="M21">
            <v>1.8878018336436468</v>
          </cell>
        </row>
        <row r="22">
          <cell r="A22">
            <v>43.017000000000003</v>
          </cell>
          <cell r="C22" t="str">
            <v>C2H2O</v>
          </cell>
          <cell r="D22" t="str">
            <v>Acetic Acid fragment</v>
          </cell>
          <cell r="E22">
            <v>43.017299999999999</v>
          </cell>
          <cell r="F22">
            <v>43.0169</v>
          </cell>
          <cell r="G22">
            <v>43.0169</v>
          </cell>
          <cell r="H22">
            <v>43.016800000000003</v>
          </cell>
          <cell r="K22">
            <v>143449104</v>
          </cell>
          <cell r="L22">
            <v>2692924.625</v>
          </cell>
          <cell r="M22">
            <v>53.268889395669589</v>
          </cell>
        </row>
        <row r="23">
          <cell r="A23">
            <v>43.029299999999999</v>
          </cell>
          <cell r="C23" t="str">
            <v>CH2N2</v>
          </cell>
          <cell r="D23" t="str">
            <v>Diazomethane or fragment</v>
          </cell>
          <cell r="E23">
            <v>43.029000000000003</v>
          </cell>
          <cell r="G23">
            <v>43.029600000000002</v>
          </cell>
          <cell r="H23">
            <v>43.029200000000003</v>
          </cell>
          <cell r="K23">
            <v>3204318.5</v>
          </cell>
          <cell r="L23">
            <v>3204318.5</v>
          </cell>
          <cell r="M23">
            <v>1</v>
          </cell>
        </row>
        <row r="24">
          <cell r="A24">
            <v>43.036299999999997</v>
          </cell>
          <cell r="C24" t="str">
            <v>C2H3N (1x 13C)</v>
          </cell>
          <cell r="D24" t="str">
            <v>Acetonitrile isotope</v>
          </cell>
          <cell r="G24">
            <v>43.036200000000001</v>
          </cell>
          <cell r="H24">
            <v>43.0364</v>
          </cell>
          <cell r="K24">
            <v>8017895.5</v>
          </cell>
          <cell r="L24">
            <v>3661308.125</v>
          </cell>
          <cell r="M24">
            <v>2.1898991361181874</v>
          </cell>
        </row>
        <row r="25">
          <cell r="A25">
            <v>43.0533</v>
          </cell>
          <cell r="C25" t="str">
            <v>C3H6</v>
          </cell>
          <cell r="D25" t="str">
            <v>Alkyl fragment (C3H6) or Propene</v>
          </cell>
          <cell r="E25">
            <v>43.053699999999999</v>
          </cell>
          <cell r="F25">
            <v>43.053199999999997</v>
          </cell>
          <cell r="G25">
            <v>43.053199999999997</v>
          </cell>
          <cell r="H25">
            <v>43.053100000000001</v>
          </cell>
          <cell r="K25">
            <v>21129488</v>
          </cell>
          <cell r="L25">
            <v>3204318.5</v>
          </cell>
          <cell r="M25">
            <v>6.5940661017311477</v>
          </cell>
        </row>
        <row r="26">
          <cell r="A26">
            <v>44.0124</v>
          </cell>
          <cell r="C26" t="str">
            <v>HNCO</v>
          </cell>
          <cell r="D26" t="str">
            <v>Isocyanic acid</v>
          </cell>
          <cell r="E26">
            <v>44.012999999999998</v>
          </cell>
          <cell r="F26">
            <v>44.012</v>
          </cell>
          <cell r="H26">
            <v>44.0122</v>
          </cell>
          <cell r="J26" t="str">
            <v>Koss 2018</v>
          </cell>
          <cell r="K26">
            <v>1692506.875</v>
          </cell>
          <cell r="L26">
            <v>2692924.625</v>
          </cell>
          <cell r="M26">
            <v>0.62850139186498766</v>
          </cell>
        </row>
        <row r="27">
          <cell r="A27">
            <v>44.020499999999998</v>
          </cell>
          <cell r="C27" t="str">
            <v>C2H2O (1x 13C)</v>
          </cell>
          <cell r="D27" t="str">
            <v>Acetic Acid fragment isotope</v>
          </cell>
          <cell r="F27">
            <v>44.019399999999997</v>
          </cell>
          <cell r="G27">
            <v>44.0212</v>
          </cell>
          <cell r="H27">
            <v>44.021000000000001</v>
          </cell>
          <cell r="K27">
            <v>4185436</v>
          </cell>
          <cell r="L27">
            <v>2181530.75</v>
          </cell>
          <cell r="M27">
            <v>1.9185775859450984</v>
          </cell>
        </row>
        <row r="28">
          <cell r="A28">
            <v>44.0488</v>
          </cell>
          <cell r="C28" t="str">
            <v>C2H5N</v>
          </cell>
          <cell r="D28" t="str">
            <v>Vinylamine</v>
          </cell>
          <cell r="E28">
            <v>44.049100000000003</v>
          </cell>
          <cell r="F28">
            <v>44.048999999999999</v>
          </cell>
          <cell r="G28">
            <v>44.048499999999997</v>
          </cell>
          <cell r="H28">
            <v>44.048400000000001</v>
          </cell>
          <cell r="J28" t="str">
            <v>Koss 2018</v>
          </cell>
          <cell r="K28">
            <v>23597768</v>
          </cell>
          <cell r="L28">
            <v>2181530.75</v>
          </cell>
          <cell r="M28">
            <v>10.81706870279046</v>
          </cell>
        </row>
        <row r="29">
          <cell r="A29">
            <v>44.058199999999999</v>
          </cell>
          <cell r="C29" t="str">
            <v/>
          </cell>
          <cell r="D29" t="str">
            <v/>
          </cell>
          <cell r="E29">
            <v>44.060200000000002</v>
          </cell>
          <cell r="F29">
            <v>44.056899999999999</v>
          </cell>
          <cell r="G29">
            <v>44.056699999999999</v>
          </cell>
          <cell r="H29">
            <v>44.058799999999998</v>
          </cell>
          <cell r="K29">
            <v>628746</v>
          </cell>
          <cell r="L29">
            <v>2181530.75</v>
          </cell>
          <cell r="M29">
            <v>0.28821321908939401</v>
          </cell>
        </row>
        <row r="30">
          <cell r="A30">
            <v>45.032800000000002</v>
          </cell>
          <cell r="C30" t="str">
            <v>C2H4O</v>
          </cell>
          <cell r="D30" t="str">
            <v>Acetaldehyde</v>
          </cell>
          <cell r="E30">
            <v>45.033099999999997</v>
          </cell>
          <cell r="F30">
            <v>45.032600000000002</v>
          </cell>
          <cell r="G30">
            <v>45.032800000000002</v>
          </cell>
          <cell r="H30">
            <v>45.032499999999999</v>
          </cell>
          <cell r="J30" t="str">
            <v>Koss 2018</v>
          </cell>
          <cell r="K30">
            <v>365081248</v>
          </cell>
          <cell r="L30">
            <v>2181530.75</v>
          </cell>
          <cell r="M30">
            <v>167.35095207803053</v>
          </cell>
        </row>
        <row r="31">
          <cell r="A31">
            <v>45.991599999999998</v>
          </cell>
          <cell r="C31" t="str">
            <v>CO2 (1x 18O)</v>
          </cell>
          <cell r="D31" t="str">
            <v>Carbon dioxide (1x 18-Oxygen)</v>
          </cell>
          <cell r="E31">
            <v>45.991999999999997</v>
          </cell>
          <cell r="F31">
            <v>45.991500000000002</v>
          </cell>
          <cell r="G31">
            <v>45.991500000000002</v>
          </cell>
          <cell r="H31">
            <v>45.991399999999999</v>
          </cell>
          <cell r="K31">
            <v>143342800</v>
          </cell>
          <cell r="L31">
            <v>3204318.5</v>
          </cell>
          <cell r="M31">
            <v>44.73425472530274</v>
          </cell>
        </row>
        <row r="32">
          <cell r="A32">
            <v>46.027999999999999</v>
          </cell>
          <cell r="C32" t="str">
            <v>CH3NO</v>
          </cell>
          <cell r="D32" t="str">
            <v>Formamide</v>
          </cell>
          <cell r="E32">
            <v>46.028300000000002</v>
          </cell>
          <cell r="F32">
            <v>46.027900000000002</v>
          </cell>
          <cell r="G32">
            <v>46.027900000000002</v>
          </cell>
          <cell r="H32">
            <v>46.027799999999999</v>
          </cell>
          <cell r="J32" t="str">
            <v>Koss 2018</v>
          </cell>
          <cell r="K32">
            <v>41953548</v>
          </cell>
          <cell r="L32">
            <v>4118297.75</v>
          </cell>
          <cell r="M32">
            <v>10.187108982103103</v>
          </cell>
        </row>
        <row r="33">
          <cell r="A33">
            <v>46.064300000000003</v>
          </cell>
          <cell r="C33" t="str">
            <v>C2H7N</v>
          </cell>
          <cell r="D33" t="str">
            <v>Ethyl- or Dimethylamine</v>
          </cell>
          <cell r="E33">
            <v>46.064700000000002</v>
          </cell>
          <cell r="G33">
            <v>46.064100000000003</v>
          </cell>
          <cell r="H33">
            <v>46.064100000000003</v>
          </cell>
          <cell r="J33" t="str">
            <v>Koss 2018</v>
          </cell>
          <cell r="K33">
            <v>7196741</v>
          </cell>
          <cell r="L33">
            <v>3204318.5</v>
          </cell>
          <cell r="M33">
            <v>2.2459505820036303</v>
          </cell>
        </row>
        <row r="34">
          <cell r="A34">
            <v>47.012</v>
          </cell>
          <cell r="C34" t="str">
            <v>CH2O2</v>
          </cell>
          <cell r="D34" t="str">
            <v>Formic acid</v>
          </cell>
          <cell r="E34">
            <v>47.0124</v>
          </cell>
          <cell r="F34">
            <v>47.011899999999997</v>
          </cell>
          <cell r="G34">
            <v>47.011800000000001</v>
          </cell>
          <cell r="H34">
            <v>47.011699999999998</v>
          </cell>
          <cell r="J34" t="str">
            <v>Koss 2018</v>
          </cell>
          <cell r="K34">
            <v>5567744</v>
          </cell>
          <cell r="L34">
            <v>3204318.5</v>
          </cell>
          <cell r="M34">
            <v>1.7375750881193615</v>
          </cell>
        </row>
        <row r="35">
          <cell r="A35">
            <v>47.023800000000001</v>
          </cell>
          <cell r="C35" t="str">
            <v>C2H6O + H3O(N2)</v>
          </cell>
          <cell r="D35" t="str">
            <v>Ethanol and Water-Nitrogen adduct</v>
          </cell>
          <cell r="E35">
            <v>47.024099999999997</v>
          </cell>
          <cell r="F35">
            <v>47.023899999999998</v>
          </cell>
          <cell r="G35">
            <v>47.023600000000002</v>
          </cell>
          <cell r="H35">
            <v>47.023699999999998</v>
          </cell>
          <cell r="K35">
            <v>1053428.125</v>
          </cell>
          <cell r="L35">
            <v>3204318.5</v>
          </cell>
          <cell r="M35">
            <v>0.32875262711868375</v>
          </cell>
        </row>
        <row r="36">
          <cell r="A36">
            <v>47.048400000000001</v>
          </cell>
          <cell r="C36" t="str">
            <v>C2H6O</v>
          </cell>
          <cell r="D36" t="str">
            <v>Ethanol</v>
          </cell>
          <cell r="E36">
            <v>47.0488</v>
          </cell>
          <cell r="F36">
            <v>47.048299999999998</v>
          </cell>
          <cell r="G36">
            <v>47.048400000000001</v>
          </cell>
          <cell r="H36">
            <v>47.048200000000001</v>
          </cell>
          <cell r="K36">
            <v>216232832</v>
          </cell>
          <cell r="L36">
            <v>3204318.5</v>
          </cell>
          <cell r="M36">
            <v>67.481691348722052</v>
          </cell>
        </row>
        <row r="37">
          <cell r="A37">
            <v>47.995800000000003</v>
          </cell>
          <cell r="C37" t="str">
            <v/>
          </cell>
          <cell r="D37" t="str">
            <v/>
          </cell>
          <cell r="E37">
            <v>47.996099999999998</v>
          </cell>
          <cell r="F37">
            <v>47.9955</v>
          </cell>
          <cell r="G37">
            <v>47.995600000000003</v>
          </cell>
          <cell r="H37">
            <v>47.995800000000003</v>
          </cell>
          <cell r="K37">
            <v>262805.59375</v>
          </cell>
          <cell r="L37">
            <v>3204318.5</v>
          </cell>
          <cell r="M37">
            <v>8.2016064804419406E-2</v>
          </cell>
        </row>
        <row r="38">
          <cell r="A38">
            <v>48.007300000000001</v>
          </cell>
          <cell r="C38" t="str">
            <v>HNO2</v>
          </cell>
          <cell r="D38" t="str">
            <v>Nitrous acid</v>
          </cell>
          <cell r="E38">
            <v>48.0077</v>
          </cell>
          <cell r="F38">
            <v>48.007199999999997</v>
          </cell>
          <cell r="G38">
            <v>48.007199999999997</v>
          </cell>
          <cell r="H38">
            <v>48.006999999999998</v>
          </cell>
          <cell r="J38" t="str">
            <v>Koss 2018</v>
          </cell>
          <cell r="K38">
            <v>88246840</v>
          </cell>
          <cell r="L38">
            <v>3204318.5</v>
          </cell>
          <cell r="M38">
            <v>27.539971447906943</v>
          </cell>
        </row>
        <row r="39">
          <cell r="A39">
            <v>48.0518</v>
          </cell>
          <cell r="C39" t="str">
            <v/>
          </cell>
          <cell r="D39" t="str">
            <v/>
          </cell>
          <cell r="E39">
            <v>48.052199999999999</v>
          </cell>
          <cell r="F39">
            <v>48.051699999999997</v>
          </cell>
          <cell r="G39">
            <v>48.0518</v>
          </cell>
          <cell r="H39">
            <v>48.051600000000001</v>
          </cell>
          <cell r="K39">
            <v>5603009</v>
          </cell>
          <cell r="L39">
            <v>3204318.5</v>
          </cell>
          <cell r="M39">
            <v>1.7485805484067829</v>
          </cell>
        </row>
        <row r="40">
          <cell r="A40">
            <v>48.987000000000002</v>
          </cell>
          <cell r="C40" t="str">
            <v>O3</v>
          </cell>
          <cell r="D40" t="str">
            <v>Ozone</v>
          </cell>
          <cell r="E40">
            <v>48.991199999999999</v>
          </cell>
          <cell r="F40">
            <v>48.985500000000002</v>
          </cell>
          <cell r="H40">
            <v>48.984400000000001</v>
          </cell>
          <cell r="K40">
            <v>42168.453125</v>
          </cell>
          <cell r="L40">
            <v>4118297.75</v>
          </cell>
          <cell r="M40">
            <v>1.0239291980527634E-2</v>
          </cell>
        </row>
        <row r="41">
          <cell r="A41">
            <v>49.005000000000003</v>
          </cell>
          <cell r="C41" t="str">
            <v/>
          </cell>
          <cell r="D41" t="str">
            <v/>
          </cell>
          <cell r="E41">
            <v>49.005499999999998</v>
          </cell>
          <cell r="F41">
            <v>49.005000000000003</v>
          </cell>
          <cell r="H41">
            <v>49.0045</v>
          </cell>
          <cell r="K41">
            <v>566896.4375</v>
          </cell>
          <cell r="L41">
            <v>4185436</v>
          </cell>
          <cell r="M41">
            <v>0.13544501397226</v>
          </cell>
        </row>
        <row r="42">
          <cell r="A42">
            <v>49.011099999999999</v>
          </cell>
          <cell r="C42" t="str">
            <v>CH4S</v>
          </cell>
          <cell r="D42" t="str">
            <v>Methane thiol</v>
          </cell>
          <cell r="E42">
            <v>49.012900000000002</v>
          </cell>
          <cell r="F42">
            <v>49.012</v>
          </cell>
          <cell r="G42">
            <v>49.009700000000002</v>
          </cell>
          <cell r="H42">
            <v>49.009599999999999</v>
          </cell>
          <cell r="J42" t="str">
            <v>Koss 2018</v>
          </cell>
          <cell r="K42">
            <v>862188.5</v>
          </cell>
          <cell r="L42">
            <v>4190580.25</v>
          </cell>
          <cell r="M42">
            <v>0.20574441928417908</v>
          </cell>
        </row>
        <row r="43">
          <cell r="A43">
            <v>49.028100000000002</v>
          </cell>
          <cell r="C43" t="str">
            <v>CH4O2</v>
          </cell>
          <cell r="D43" t="str">
            <v>Methanediol</v>
          </cell>
          <cell r="E43">
            <v>49.028100000000002</v>
          </cell>
          <cell r="F43">
            <v>49.027700000000003</v>
          </cell>
          <cell r="H43">
            <v>49.028500000000001</v>
          </cell>
          <cell r="J43" t="str">
            <v>Koss 2018</v>
          </cell>
          <cell r="K43">
            <v>91867</v>
          </cell>
          <cell r="L43">
            <v>4547860</v>
          </cell>
          <cell r="M43">
            <v>2.0200050133469368E-2</v>
          </cell>
        </row>
        <row r="44">
          <cell r="A44">
            <v>49.037700000000001</v>
          </cell>
          <cell r="C44" t="str">
            <v/>
          </cell>
          <cell r="D44" t="str">
            <v/>
          </cell>
          <cell r="H44">
            <v>49.037700000000001</v>
          </cell>
          <cell r="K44">
            <v>36336.0625</v>
          </cell>
          <cell r="L44">
            <v>4190580.25</v>
          </cell>
          <cell r="M44">
            <v>8.670890504960501E-3</v>
          </cell>
        </row>
        <row r="45">
          <cell r="A45">
            <v>49.052900000000001</v>
          </cell>
          <cell r="C45" t="str">
            <v/>
          </cell>
          <cell r="D45" t="str">
            <v/>
          </cell>
          <cell r="E45">
            <v>49.0533</v>
          </cell>
          <cell r="F45">
            <v>49.052599999999998</v>
          </cell>
          <cell r="H45">
            <v>49.052900000000001</v>
          </cell>
          <cell r="K45">
            <v>632969</v>
          </cell>
          <cell r="L45">
            <v>4547860</v>
          </cell>
          <cell r="M45">
            <v>0.13917952619473775</v>
          </cell>
        </row>
        <row r="46">
          <cell r="A46">
            <v>49.281599999999997</v>
          </cell>
          <cell r="C46" t="str">
            <v/>
          </cell>
          <cell r="D46" t="str">
            <v/>
          </cell>
          <cell r="H46">
            <v>49.281599999999997</v>
          </cell>
          <cell r="K46">
            <v>45986.578125</v>
          </cell>
          <cell r="L46">
            <v>4190580.25</v>
          </cell>
          <cell r="M46">
            <v>1.0973797274255756E-2</v>
          </cell>
        </row>
        <row r="47">
          <cell r="A47">
            <v>50.014299999999999</v>
          </cell>
          <cell r="C47" t="str">
            <v/>
          </cell>
          <cell r="D47" t="str">
            <v/>
          </cell>
          <cell r="E47">
            <v>50.014699999999998</v>
          </cell>
          <cell r="F47">
            <v>50.014200000000002</v>
          </cell>
          <cell r="G47">
            <v>50.014099999999999</v>
          </cell>
          <cell r="H47">
            <v>50.014000000000003</v>
          </cell>
          <cell r="K47">
            <v>5992240</v>
          </cell>
          <cell r="L47">
            <v>4547860</v>
          </cell>
          <cell r="M47">
            <v>1.3175955284463461</v>
          </cell>
        </row>
        <row r="48">
          <cell r="A48">
            <v>51.022100000000002</v>
          </cell>
          <cell r="C48" t="str">
            <v>C4H2</v>
          </cell>
          <cell r="D48" t="str">
            <v/>
          </cell>
          <cell r="E48">
            <v>51.022500000000001</v>
          </cell>
          <cell r="F48">
            <v>51.021900000000002</v>
          </cell>
          <cell r="G48">
            <v>51.021999999999998</v>
          </cell>
          <cell r="H48">
            <v>51.021799999999999</v>
          </cell>
          <cell r="K48">
            <v>4190580.25</v>
          </cell>
          <cell r="L48">
            <v>4547860</v>
          </cell>
          <cell r="M48">
            <v>0.92144002893668675</v>
          </cell>
        </row>
        <row r="49">
          <cell r="A49">
            <v>51.043500000000002</v>
          </cell>
          <cell r="C49" t="str">
            <v>CH4O(H2O)</v>
          </cell>
          <cell r="D49" t="str">
            <v>Methanol-water adduct</v>
          </cell>
          <cell r="E49">
            <v>51.043799999999997</v>
          </cell>
          <cell r="F49">
            <v>51.043300000000002</v>
          </cell>
          <cell r="G49">
            <v>51.043700000000001</v>
          </cell>
          <cell r="H49">
            <v>51.043100000000003</v>
          </cell>
          <cell r="K49">
            <v>96878960</v>
          </cell>
          <cell r="L49">
            <v>4614792.5</v>
          </cell>
          <cell r="M49">
            <v>20.993134577556845</v>
          </cell>
        </row>
        <row r="50">
          <cell r="A50">
            <v>51.994100000000003</v>
          </cell>
          <cell r="D50" t="str">
            <v/>
          </cell>
          <cell r="E50">
            <v>51.994599999999998</v>
          </cell>
          <cell r="F50">
            <v>51.993899999999996</v>
          </cell>
          <cell r="G50">
            <v>51.993899999999996</v>
          </cell>
          <cell r="H50">
            <v>51.993899999999996</v>
          </cell>
          <cell r="K50">
            <v>304852.875</v>
          </cell>
          <cell r="L50">
            <v>4614792.5</v>
          </cell>
          <cell r="M50">
            <v>6.605993118867208E-2</v>
          </cell>
        </row>
        <row r="51">
          <cell r="A51">
            <v>52.006700000000002</v>
          </cell>
          <cell r="C51" t="str">
            <v/>
          </cell>
          <cell r="D51" t="str">
            <v/>
          </cell>
          <cell r="F51">
            <v>52.005699999999997</v>
          </cell>
          <cell r="H51">
            <v>52.007599999999996</v>
          </cell>
          <cell r="K51">
            <v>20248.46484375</v>
          </cell>
          <cell r="L51">
            <v>4614792.5</v>
          </cell>
          <cell r="M51">
            <v>4.3877302920445503E-3</v>
          </cell>
        </row>
        <row r="52">
          <cell r="A52">
            <v>52.017699999999998</v>
          </cell>
          <cell r="C52" t="str">
            <v>C3HN</v>
          </cell>
          <cell r="D52" t="str">
            <v>Propyne nitrile</v>
          </cell>
          <cell r="E52">
            <v>52.018099999999997</v>
          </cell>
          <cell r="F52">
            <v>52.017699999999998</v>
          </cell>
          <cell r="G52">
            <v>52.017499999999998</v>
          </cell>
          <cell r="H52">
            <v>52.017499999999998</v>
          </cell>
          <cell r="J52" t="str">
            <v>Koss 2018</v>
          </cell>
          <cell r="K52">
            <v>589001.5625</v>
          </cell>
          <cell r="L52">
            <v>5567744</v>
          </cell>
          <cell r="M52">
            <v>0.10578819042326659</v>
          </cell>
        </row>
        <row r="53">
          <cell r="A53">
            <v>52.029699999999998</v>
          </cell>
          <cell r="C53" t="str">
            <v/>
          </cell>
          <cell r="D53" t="str">
            <v/>
          </cell>
          <cell r="E53">
            <v>52.03</v>
          </cell>
          <cell r="F53">
            <v>52.029499999999999</v>
          </cell>
          <cell r="G53">
            <v>52.029899999999998</v>
          </cell>
          <cell r="H53">
            <v>52.029299999999999</v>
          </cell>
          <cell r="K53">
            <v>916337.1875</v>
          </cell>
          <cell r="L53">
            <v>5603009</v>
          </cell>
          <cell r="M53">
            <v>0.16354376505552642</v>
          </cell>
        </row>
        <row r="54">
          <cell r="A54">
            <v>52.038800000000002</v>
          </cell>
          <cell r="C54" t="str">
            <v/>
          </cell>
          <cell r="D54" t="str">
            <v/>
          </cell>
          <cell r="E54">
            <v>52.039200000000001</v>
          </cell>
          <cell r="F54">
            <v>52.038699999999999</v>
          </cell>
          <cell r="H54">
            <v>52.038499999999999</v>
          </cell>
          <cell r="K54">
            <v>812676.8125</v>
          </cell>
          <cell r="L54">
            <v>5603009</v>
          </cell>
          <cell r="M54">
            <v>0.14504292470349414</v>
          </cell>
        </row>
        <row r="55">
          <cell r="A55">
            <v>52.0473</v>
          </cell>
          <cell r="C55" t="str">
            <v/>
          </cell>
          <cell r="D55" t="str">
            <v/>
          </cell>
          <cell r="E55">
            <v>52.048000000000002</v>
          </cell>
          <cell r="F55">
            <v>52.047199999999997</v>
          </cell>
          <cell r="G55">
            <v>52.046999999999997</v>
          </cell>
          <cell r="H55">
            <v>52.046799999999998</v>
          </cell>
          <cell r="K55">
            <v>1337473.5</v>
          </cell>
          <cell r="L55">
            <v>5992240</v>
          </cell>
          <cell r="M55">
            <v>0.22320092319399756</v>
          </cell>
        </row>
        <row r="56">
          <cell r="A56">
            <v>53.001600000000003</v>
          </cell>
          <cell r="C56" t="str">
            <v/>
          </cell>
          <cell r="D56" t="str">
            <v/>
          </cell>
          <cell r="E56">
            <v>53.002000000000002</v>
          </cell>
          <cell r="F56">
            <v>53.0015</v>
          </cell>
          <cell r="G56">
            <v>53.001399999999997</v>
          </cell>
          <cell r="H56">
            <v>53.001300000000001</v>
          </cell>
          <cell r="K56">
            <v>11243014</v>
          </cell>
          <cell r="L56">
            <v>5603009</v>
          </cell>
          <cell r="M56">
            <v>2.006602880702137</v>
          </cell>
        </row>
        <row r="57">
          <cell r="A57">
            <v>53.0379</v>
          </cell>
          <cell r="C57" t="str">
            <v>C4H4</v>
          </cell>
          <cell r="D57" t="str">
            <v>Alkyl fragment (C4H4)</v>
          </cell>
          <cell r="E57">
            <v>53.0383</v>
          </cell>
          <cell r="F57">
            <v>53.037799999999997</v>
          </cell>
          <cell r="G57">
            <v>53.037700000000001</v>
          </cell>
          <cell r="H57">
            <v>53.037599999999998</v>
          </cell>
          <cell r="J57" t="str">
            <v>Koss 2018</v>
          </cell>
          <cell r="K57">
            <v>11010636</v>
          </cell>
          <cell r="L57">
            <v>5567744</v>
          </cell>
          <cell r="M57">
            <v>1.9775758368200838</v>
          </cell>
        </row>
        <row r="58">
          <cell r="A58">
            <v>54.006100000000004</v>
          </cell>
          <cell r="C58" t="str">
            <v/>
          </cell>
          <cell r="D58" t="str">
            <v/>
          </cell>
          <cell r="E58">
            <v>54.0062</v>
          </cell>
          <cell r="F58">
            <v>54.006399999999999</v>
          </cell>
          <cell r="H58">
            <v>54.005699999999997</v>
          </cell>
          <cell r="K58">
            <v>524870.0625</v>
          </cell>
          <cell r="L58">
            <v>5567744</v>
          </cell>
          <cell r="M58">
            <v>9.4269790870413581E-2</v>
          </cell>
        </row>
        <row r="59">
          <cell r="A59">
            <v>54.0334</v>
          </cell>
          <cell r="C59" t="str">
            <v>C3H3N</v>
          </cell>
          <cell r="D59" t="str">
            <v>Acrylonitrile</v>
          </cell>
          <cell r="E59">
            <v>54.033799999999999</v>
          </cell>
          <cell r="F59">
            <v>54.0336</v>
          </cell>
          <cell r="G59">
            <v>54.033200000000001</v>
          </cell>
          <cell r="H59">
            <v>54.032899999999998</v>
          </cell>
          <cell r="J59" t="str">
            <v>Koss 2018</v>
          </cell>
          <cell r="K59">
            <v>69012544</v>
          </cell>
          <cell r="L59">
            <v>4614792.5</v>
          </cell>
          <cell r="M59">
            <v>14.954636421897625</v>
          </cell>
        </row>
        <row r="60">
          <cell r="A60">
            <v>54.045000000000002</v>
          </cell>
          <cell r="C60" t="str">
            <v/>
          </cell>
          <cell r="D60" t="str">
            <v/>
          </cell>
          <cell r="E60">
            <v>54.045200000000001</v>
          </cell>
          <cell r="F60">
            <v>54.044199999999996</v>
          </cell>
          <cell r="G60">
            <v>54.045299999999997</v>
          </cell>
          <cell r="H60">
            <v>54.045299999999997</v>
          </cell>
          <cell r="K60">
            <v>995333.125</v>
          </cell>
          <cell r="L60">
            <v>4547860</v>
          </cell>
          <cell r="M60">
            <v>0.21885746812786674</v>
          </cell>
        </row>
        <row r="61">
          <cell r="A61">
            <v>54.068600000000004</v>
          </cell>
          <cell r="C61" t="str">
            <v/>
          </cell>
          <cell r="D61" t="str">
            <v/>
          </cell>
          <cell r="E61">
            <v>54.068399999999997</v>
          </cell>
          <cell r="F61">
            <v>54.068899999999999</v>
          </cell>
          <cell r="H61">
            <v>54.068600000000004</v>
          </cell>
          <cell r="K61">
            <v>319843.21875</v>
          </cell>
          <cell r="L61">
            <v>4547860</v>
          </cell>
          <cell r="M61">
            <v>7.0328290393723639E-2</v>
          </cell>
        </row>
        <row r="62">
          <cell r="A62">
            <v>55.039000000000001</v>
          </cell>
          <cell r="C62" t="str">
            <v>H2O(H2O)2</v>
          </cell>
          <cell r="D62" t="str">
            <v>Water cluster</v>
          </cell>
          <cell r="E62">
            <v>55.039400000000001</v>
          </cell>
          <cell r="F62">
            <v>55.038899999999998</v>
          </cell>
          <cell r="G62">
            <v>55.039000000000001</v>
          </cell>
          <cell r="H62">
            <v>55.038800000000002</v>
          </cell>
          <cell r="K62">
            <v>33744758784</v>
          </cell>
          <cell r="L62">
            <v>4190580.25</v>
          </cell>
          <cell r="M62">
            <v>8052.5265645491454</v>
          </cell>
        </row>
        <row r="63">
          <cell r="A63">
            <v>55.067100000000003</v>
          </cell>
          <cell r="C63" t="str">
            <v>H2O(H2O)2</v>
          </cell>
          <cell r="D63" t="str">
            <v>Water cluster</v>
          </cell>
          <cell r="E63">
            <v>55.066800000000001</v>
          </cell>
          <cell r="F63">
            <v>55.066800000000001</v>
          </cell>
          <cell r="G63">
            <v>55.067399999999999</v>
          </cell>
          <cell r="H63">
            <v>55.0672</v>
          </cell>
          <cell r="K63">
            <v>158006672</v>
          </cell>
          <cell r="L63">
            <v>4190580.25</v>
          </cell>
          <cell r="M63">
            <v>37.705201326236384</v>
          </cell>
        </row>
        <row r="64">
          <cell r="A64">
            <v>56.045299999999997</v>
          </cell>
          <cell r="C64" t="str">
            <v>C3H5N</v>
          </cell>
          <cell r="D64" t="str">
            <v>Propionitrile</v>
          </cell>
          <cell r="E64">
            <v>56.044199999999996</v>
          </cell>
          <cell r="F64">
            <v>56.043700000000001</v>
          </cell>
          <cell r="G64">
            <v>56.048900000000003</v>
          </cell>
          <cell r="H64">
            <v>56.044499999999999</v>
          </cell>
          <cell r="J64" t="str">
            <v>Koss 2018</v>
          </cell>
          <cell r="K64">
            <v>116746248</v>
          </cell>
          <cell r="L64">
            <v>2276171.25</v>
          </cell>
          <cell r="M64">
            <v>51.290625870087766</v>
          </cell>
        </row>
        <row r="65">
          <cell r="A65">
            <v>56.060499999999998</v>
          </cell>
          <cell r="C65" t="str">
            <v/>
          </cell>
          <cell r="D65" t="str">
            <v/>
          </cell>
          <cell r="E65">
            <v>56.061</v>
          </cell>
          <cell r="F65">
            <v>56.058</v>
          </cell>
          <cell r="G65">
            <v>56.0608</v>
          </cell>
          <cell r="H65">
            <v>56.0623</v>
          </cell>
          <cell r="K65">
            <v>4547860</v>
          </cell>
          <cell r="L65">
            <v>2276171.25</v>
          </cell>
          <cell r="M65">
            <v>1.9980306842026934</v>
          </cell>
        </row>
        <row r="66">
          <cell r="A66">
            <v>57.033200000000001</v>
          </cell>
          <cell r="C66" t="str">
            <v>C3H4O</v>
          </cell>
          <cell r="D66" t="str">
            <v>Acrolein</v>
          </cell>
          <cell r="E66">
            <v>57.0336</v>
          </cell>
          <cell r="F66">
            <v>57.033000000000001</v>
          </cell>
          <cell r="G66">
            <v>57.0334</v>
          </cell>
          <cell r="H66">
            <v>57.032800000000002</v>
          </cell>
          <cell r="J66" t="str">
            <v>Koss 2018</v>
          </cell>
          <cell r="K66">
            <v>421450304</v>
          </cell>
          <cell r="L66">
            <v>4190580.25</v>
          </cell>
          <cell r="M66">
            <v>100.57087058528469</v>
          </cell>
        </row>
        <row r="67">
          <cell r="A67">
            <v>57.0426</v>
          </cell>
          <cell r="C67" t="str">
            <v>H2O(H2O)2</v>
          </cell>
          <cell r="D67" t="str">
            <v>Water cluster isotope</v>
          </cell>
          <cell r="E67">
            <v>57.042999999999999</v>
          </cell>
          <cell r="F67">
            <v>57.042499999999997</v>
          </cell>
          <cell r="H67">
            <v>57.042400000000001</v>
          </cell>
          <cell r="K67">
            <v>175973248</v>
          </cell>
          <cell r="L67">
            <v>4547860</v>
          </cell>
          <cell r="M67">
            <v>38.693637886830288</v>
          </cell>
        </row>
        <row r="68">
          <cell r="A68">
            <v>57.069400000000002</v>
          </cell>
          <cell r="C68" t="str">
            <v>C4H8</v>
          </cell>
          <cell r="D68" t="str">
            <v>Alkyl/Butanol/Hexanol fragment (C4H8)</v>
          </cell>
          <cell r="E68">
            <v>57.069800000000001</v>
          </cell>
          <cell r="F68">
            <v>57.069400000000002</v>
          </cell>
          <cell r="G68">
            <v>57.069200000000002</v>
          </cell>
          <cell r="H68">
            <v>57.069000000000003</v>
          </cell>
          <cell r="J68" t="str">
            <v>Koss 2018</v>
          </cell>
          <cell r="K68">
            <v>105207376</v>
          </cell>
          <cell r="L68">
            <v>4547860</v>
          </cell>
          <cell r="M68">
            <v>23.133380535020866</v>
          </cell>
        </row>
        <row r="69">
          <cell r="A69">
            <v>58.028199999999998</v>
          </cell>
          <cell r="C69" t="str">
            <v>C2H3NO</v>
          </cell>
          <cell r="D69" t="str">
            <v>Methyl isocyanate</v>
          </cell>
          <cell r="E69">
            <v>58.028300000000002</v>
          </cell>
          <cell r="F69">
            <v>58.028399999999998</v>
          </cell>
          <cell r="H69">
            <v>58.027799999999999</v>
          </cell>
          <cell r="J69" t="str">
            <v>Koss 2018</v>
          </cell>
          <cell r="K69">
            <v>2276171.25</v>
          </cell>
          <cell r="L69">
            <v>4547860</v>
          </cell>
          <cell r="M69">
            <v>0.50049281420272396</v>
          </cell>
        </row>
        <row r="70">
          <cell r="A70">
            <v>58.037199999999999</v>
          </cell>
          <cell r="C70" t="str">
            <v>C3H4O (1x 13C)</v>
          </cell>
          <cell r="D70" t="str">
            <v>Acrolein isotope</v>
          </cell>
          <cell r="E70">
            <v>58.037700000000001</v>
          </cell>
          <cell r="F70">
            <v>58.037599999999998</v>
          </cell>
          <cell r="G70">
            <v>58.036700000000003</v>
          </cell>
          <cell r="H70">
            <v>58.036700000000003</v>
          </cell>
          <cell r="K70">
            <v>14478849</v>
          </cell>
          <cell r="L70">
            <v>4547860</v>
          </cell>
          <cell r="M70">
            <v>3.1836619860769679</v>
          </cell>
        </row>
        <row r="71">
          <cell r="A71">
            <v>58.042900000000003</v>
          </cell>
          <cell r="C71" t="str">
            <v/>
          </cell>
          <cell r="D71" t="str">
            <v/>
          </cell>
          <cell r="E71">
            <v>58.043300000000002</v>
          </cell>
          <cell r="F71">
            <v>58.043300000000002</v>
          </cell>
          <cell r="H71">
            <v>58.042200000000001</v>
          </cell>
          <cell r="K71">
            <v>1792311.5</v>
          </cell>
          <cell r="L71">
            <v>4547860</v>
          </cell>
          <cell r="M71">
            <v>0.39409997229466165</v>
          </cell>
        </row>
        <row r="72">
          <cell r="A72">
            <v>58.064399999999999</v>
          </cell>
          <cell r="C72" t="str">
            <v>C3H7N</v>
          </cell>
          <cell r="D72" t="str">
            <v>Propenamine</v>
          </cell>
          <cell r="E72">
            <v>58.065199999999997</v>
          </cell>
          <cell r="F72">
            <v>58.063600000000001</v>
          </cell>
          <cell r="G72">
            <v>58.064500000000002</v>
          </cell>
          <cell r="H72">
            <v>58.064399999999999</v>
          </cell>
          <cell r="J72" t="str">
            <v>Koss 2018</v>
          </cell>
          <cell r="K72">
            <v>12353033</v>
          </cell>
          <cell r="L72">
            <v>4547860</v>
          </cell>
          <cell r="M72">
            <v>2.7162298311733433</v>
          </cell>
        </row>
        <row r="73">
          <cell r="A73">
            <v>58.072899999999997</v>
          </cell>
          <cell r="C73" t="str">
            <v>C4H8 (1x 13C)</v>
          </cell>
          <cell r="D73" t="str">
            <v>Alkyl fragment isotope</v>
          </cell>
          <cell r="E73">
            <v>58.073599999999999</v>
          </cell>
          <cell r="F73">
            <v>58.072800000000001</v>
          </cell>
          <cell r="G73">
            <v>58.072299999999998</v>
          </cell>
          <cell r="H73">
            <v>58.072899999999997</v>
          </cell>
          <cell r="K73">
            <v>4614792.5</v>
          </cell>
          <cell r="L73">
            <v>4190580.25</v>
          </cell>
          <cell r="M73">
            <v>1.1012299549686466</v>
          </cell>
        </row>
        <row r="74">
          <cell r="A74">
            <v>59.048999999999999</v>
          </cell>
          <cell r="C74" t="str">
            <v>C3H6O</v>
          </cell>
          <cell r="D74" t="str">
            <v>Acetone</v>
          </cell>
          <cell r="E74">
            <v>59.049100000000003</v>
          </cell>
          <cell r="F74">
            <v>59.049100000000003</v>
          </cell>
          <cell r="G74">
            <v>59.048999999999999</v>
          </cell>
          <cell r="H74">
            <v>59.0488</v>
          </cell>
          <cell r="J74" t="str">
            <v>Koss 2018</v>
          </cell>
          <cell r="K74">
            <v>2735722496</v>
          </cell>
          <cell r="L74">
            <v>2276171.25</v>
          </cell>
          <cell r="M74">
            <v>1201.896604220794</v>
          </cell>
        </row>
        <row r="75">
          <cell r="A75">
            <v>59.077500000000001</v>
          </cell>
          <cell r="C75" t="str">
            <v/>
          </cell>
          <cell r="D75" t="str">
            <v/>
          </cell>
          <cell r="F75">
            <v>59.077599999999997</v>
          </cell>
          <cell r="G75">
            <v>59.077500000000001</v>
          </cell>
          <cell r="H75">
            <v>59.077500000000001</v>
          </cell>
          <cell r="K75">
            <v>24681418</v>
          </cell>
          <cell r="L75">
            <v>1792311.5</v>
          </cell>
          <cell r="M75">
            <v>13.770718984953229</v>
          </cell>
        </row>
        <row r="76">
          <cell r="A76">
            <v>60.043799999999997</v>
          </cell>
          <cell r="C76" t="str">
            <v>C2H5NO</v>
          </cell>
          <cell r="D76" t="str">
            <v>Acetamide</v>
          </cell>
          <cell r="E76">
            <v>60.044400000000003</v>
          </cell>
          <cell r="F76">
            <v>60.043199999999999</v>
          </cell>
          <cell r="G76">
            <v>60.043999999999997</v>
          </cell>
          <cell r="H76">
            <v>60.043399999999998</v>
          </cell>
          <cell r="J76" t="str">
            <v>Koss 2018</v>
          </cell>
          <cell r="K76">
            <v>80919000</v>
          </cell>
          <cell r="L76">
            <v>2276171.25</v>
          </cell>
          <cell r="M76">
            <v>35.55048856714977</v>
          </cell>
        </row>
        <row r="77">
          <cell r="A77">
            <v>60.052</v>
          </cell>
          <cell r="C77" t="str">
            <v>C3H6O (1x 13C)</v>
          </cell>
          <cell r="D77" t="str">
            <v>Acetone isotope</v>
          </cell>
          <cell r="E77">
            <v>60.052399999999999</v>
          </cell>
          <cell r="F77">
            <v>60.052199999999999</v>
          </cell>
          <cell r="G77">
            <v>60.051600000000001</v>
          </cell>
          <cell r="H77">
            <v>60.0518</v>
          </cell>
          <cell r="K77">
            <v>91456368</v>
          </cell>
          <cell r="L77">
            <v>4547860</v>
          </cell>
          <cell r="M77">
            <v>20.109758875603031</v>
          </cell>
        </row>
        <row r="78">
          <cell r="A78">
            <v>60.080199999999998</v>
          </cell>
          <cell r="C78" t="str">
            <v>C3H9N</v>
          </cell>
          <cell r="D78" t="str">
            <v>C3 saturated amine</v>
          </cell>
          <cell r="E78">
            <v>60.0807</v>
          </cell>
          <cell r="G78">
            <v>60.080100000000002</v>
          </cell>
          <cell r="H78">
            <v>60.079900000000002</v>
          </cell>
          <cell r="J78" t="str">
            <v>Koss 2018</v>
          </cell>
          <cell r="K78">
            <v>15495965</v>
          </cell>
          <cell r="L78">
            <v>4547860</v>
          </cell>
          <cell r="M78">
            <v>3.4073091519967633</v>
          </cell>
        </row>
        <row r="79">
          <cell r="A79">
            <v>61.028199999999998</v>
          </cell>
          <cell r="C79" t="str">
            <v>C2H4O2</v>
          </cell>
          <cell r="D79" t="str">
            <v>Acetic Acid</v>
          </cell>
          <cell r="E79">
            <v>61.028500000000001</v>
          </cell>
          <cell r="F79">
            <v>61.028300000000002</v>
          </cell>
          <cell r="G79">
            <v>61.028100000000002</v>
          </cell>
          <cell r="H79">
            <v>61.027799999999999</v>
          </cell>
          <cell r="J79" t="str">
            <v>Koss 2018</v>
          </cell>
          <cell r="K79">
            <v>928839168</v>
          </cell>
          <cell r="L79">
            <v>4547860</v>
          </cell>
          <cell r="M79">
            <v>204.23653498568558</v>
          </cell>
        </row>
        <row r="80">
          <cell r="A80">
            <v>61.053100000000001</v>
          </cell>
          <cell r="C80" t="str">
            <v>C3H6O (2x 13C)</v>
          </cell>
          <cell r="D80" t="str">
            <v>Acetone isotope</v>
          </cell>
          <cell r="F80">
            <v>61.0533</v>
          </cell>
          <cell r="H80">
            <v>61.052799999999998</v>
          </cell>
          <cell r="K80">
            <v>7770731</v>
          </cell>
          <cell r="L80">
            <v>4547860</v>
          </cell>
          <cell r="M80">
            <v>1.7086565989278475</v>
          </cell>
        </row>
        <row r="81">
          <cell r="A81">
            <v>62.014499999999998</v>
          </cell>
          <cell r="C81" t="str">
            <v/>
          </cell>
          <cell r="D81" t="str">
            <v/>
          </cell>
          <cell r="E81">
            <v>62.016399999999997</v>
          </cell>
          <cell r="F81">
            <v>62.014099999999999</v>
          </cell>
          <cell r="G81">
            <v>62.013599999999997</v>
          </cell>
          <cell r="H81">
            <v>62.014000000000003</v>
          </cell>
          <cell r="K81">
            <v>1137627.25</v>
          </cell>
          <cell r="L81">
            <v>4547860</v>
          </cell>
          <cell r="M81">
            <v>0.25014561793898671</v>
          </cell>
        </row>
        <row r="82">
          <cell r="A82">
            <v>62.021000000000001</v>
          </cell>
          <cell r="C82" t="str">
            <v>CH3NO2</v>
          </cell>
          <cell r="D82" t="str">
            <v>Nitromethane</v>
          </cell>
          <cell r="F82">
            <v>62.021099999999997</v>
          </cell>
          <cell r="G82">
            <v>62.019500000000001</v>
          </cell>
          <cell r="H82">
            <v>62.022399999999998</v>
          </cell>
          <cell r="J82" t="str">
            <v>Koss 2018</v>
          </cell>
          <cell r="K82">
            <v>1131507.75</v>
          </cell>
          <cell r="L82">
            <v>2276171.25</v>
          </cell>
          <cell r="M82">
            <v>0.49711011418846451</v>
          </cell>
        </row>
        <row r="83">
          <cell r="A83">
            <v>62.031300000000002</v>
          </cell>
          <cell r="C83" t="str">
            <v>C2H4O2 (1x 13C)</v>
          </cell>
          <cell r="D83" t="str">
            <v>Acetic Acid isotope</v>
          </cell>
          <cell r="E83">
            <v>62.031799999999997</v>
          </cell>
          <cell r="F83">
            <v>62.031300000000002</v>
          </cell>
          <cell r="G83">
            <v>62.031100000000002</v>
          </cell>
          <cell r="H83">
            <v>62.030999999999999</v>
          </cell>
          <cell r="K83">
            <v>20661106</v>
          </cell>
          <cell r="L83">
            <v>2276171.25</v>
          </cell>
          <cell r="M83">
            <v>9.0771316086168827</v>
          </cell>
        </row>
        <row r="84">
          <cell r="A84">
            <v>62.055399999999999</v>
          </cell>
          <cell r="C84" t="str">
            <v/>
          </cell>
          <cell r="D84" t="str">
            <v/>
          </cell>
          <cell r="F84">
            <v>62.0565</v>
          </cell>
          <cell r="H84">
            <v>62.054200000000002</v>
          </cell>
          <cell r="K84">
            <v>124429.0546875</v>
          </cell>
          <cell r="L84">
            <v>4547860</v>
          </cell>
          <cell r="M84">
            <v>2.7359913165202976E-2</v>
          </cell>
        </row>
        <row r="85">
          <cell r="A85">
            <v>62.058599999999998</v>
          </cell>
          <cell r="C85" t="str">
            <v>C2H7NO</v>
          </cell>
          <cell r="D85" t="str">
            <v>Ethanolamine</v>
          </cell>
          <cell r="E85">
            <v>62.060099999999998</v>
          </cell>
          <cell r="G85">
            <v>62.0578</v>
          </cell>
          <cell r="H85">
            <v>62.0578</v>
          </cell>
          <cell r="K85">
            <v>506102.875</v>
          </cell>
          <cell r="L85">
            <v>3282455</v>
          </cell>
          <cell r="M85">
            <v>0.15418425385877338</v>
          </cell>
        </row>
        <row r="86">
          <cell r="A86">
            <v>62.928600000000003</v>
          </cell>
          <cell r="C86" t="str">
            <v/>
          </cell>
          <cell r="D86" t="str">
            <v/>
          </cell>
          <cell r="E86">
            <v>62.929000000000002</v>
          </cell>
          <cell r="H86">
            <v>62.928100000000001</v>
          </cell>
          <cell r="K86">
            <v>111838.5390625</v>
          </cell>
          <cell r="L86">
            <v>4547860</v>
          </cell>
          <cell r="M86">
            <v>2.4591464790582825E-2</v>
          </cell>
        </row>
        <row r="87">
          <cell r="A87">
            <v>62.962800000000001</v>
          </cell>
          <cell r="C87" t="str">
            <v/>
          </cell>
          <cell r="D87" t="str">
            <v/>
          </cell>
          <cell r="E87">
            <v>62.963200000000001</v>
          </cell>
          <cell r="H87">
            <v>62.962299999999999</v>
          </cell>
          <cell r="K87">
            <v>136439.453125</v>
          </cell>
          <cell r="L87">
            <v>4547860</v>
          </cell>
          <cell r="M87">
            <v>3.0000803262413531E-2</v>
          </cell>
        </row>
        <row r="88">
          <cell r="A88">
            <v>62.989600000000003</v>
          </cell>
          <cell r="C88" t="str">
            <v/>
          </cell>
          <cell r="D88" t="str">
            <v/>
          </cell>
          <cell r="E88">
            <v>62.99</v>
          </cell>
          <cell r="H88">
            <v>62.989100000000001</v>
          </cell>
          <cell r="K88">
            <v>353415.15625</v>
          </cell>
          <cell r="L88">
            <v>4547860</v>
          </cell>
          <cell r="M88">
            <v>7.7710210131798255E-2</v>
          </cell>
        </row>
        <row r="89">
          <cell r="A89">
            <v>63.006900000000002</v>
          </cell>
          <cell r="C89" t="str">
            <v>CH2O3</v>
          </cell>
          <cell r="D89" t="str">
            <v/>
          </cell>
          <cell r="E89">
            <v>63.0075</v>
          </cell>
          <cell r="F89">
            <v>63.007100000000001</v>
          </cell>
          <cell r="H89">
            <v>63.006</v>
          </cell>
          <cell r="J89" t="str">
            <v>Koss 2018</v>
          </cell>
          <cell r="K89">
            <v>161407.28125</v>
          </cell>
          <cell r="L89">
            <v>3282455</v>
          </cell>
          <cell r="M89">
            <v>4.9172732375615202E-2</v>
          </cell>
        </row>
        <row r="90">
          <cell r="A90">
            <v>63.0229</v>
          </cell>
          <cell r="C90" t="str">
            <v>C2H6S</v>
          </cell>
          <cell r="D90" t="str">
            <v>Dimethyl sulfide</v>
          </cell>
          <cell r="E90">
            <v>63.022799999999997</v>
          </cell>
          <cell r="F90">
            <v>63.022300000000001</v>
          </cell>
          <cell r="G90">
            <v>63.024099999999997</v>
          </cell>
          <cell r="H90">
            <v>63.022199999999998</v>
          </cell>
          <cell r="K90">
            <v>6147126.5</v>
          </cell>
          <cell r="L90">
            <v>3282455</v>
          </cell>
          <cell r="M90">
            <v>1.8727222460018493</v>
          </cell>
        </row>
        <row r="91">
          <cell r="A91">
            <v>63.031700000000001</v>
          </cell>
          <cell r="C91" t="str">
            <v/>
          </cell>
          <cell r="D91" t="str">
            <v/>
          </cell>
          <cell r="E91">
            <v>63.032400000000003</v>
          </cell>
          <cell r="F91">
            <v>63.031999999999996</v>
          </cell>
          <cell r="G91">
            <v>63.0306</v>
          </cell>
          <cell r="H91">
            <v>63.031599999999997</v>
          </cell>
          <cell r="K91">
            <v>10407386</v>
          </cell>
          <cell r="L91">
            <v>3282455</v>
          </cell>
          <cell r="M91">
            <v>3.1706104120239273</v>
          </cell>
        </row>
        <row r="92">
          <cell r="A92">
            <v>63.043599999999998</v>
          </cell>
          <cell r="C92" t="str">
            <v>C2H6O2</v>
          </cell>
          <cell r="D92" t="str">
            <v>Ethylene glycol</v>
          </cell>
          <cell r="E92">
            <v>63.043999999999997</v>
          </cell>
          <cell r="F92">
            <v>63.043500000000002</v>
          </cell>
          <cell r="G92">
            <v>63.043500000000002</v>
          </cell>
          <cell r="H92">
            <v>63.043199999999999</v>
          </cell>
          <cell r="K92">
            <v>33721628</v>
          </cell>
          <cell r="L92">
            <v>3120887.25</v>
          </cell>
          <cell r="M92">
            <v>10.805141390481184</v>
          </cell>
        </row>
        <row r="93">
          <cell r="A93">
            <v>63.943199999999997</v>
          </cell>
          <cell r="C93" t="str">
            <v/>
          </cell>
          <cell r="D93" t="str">
            <v/>
          </cell>
          <cell r="E93">
            <v>63.9437</v>
          </cell>
          <cell r="F93">
            <v>63.943199999999997</v>
          </cell>
          <cell r="G93">
            <v>63.942999999999998</v>
          </cell>
          <cell r="H93">
            <v>63.942799999999998</v>
          </cell>
          <cell r="K93">
            <v>29446.376953125</v>
          </cell>
          <cell r="L93">
            <v>2799012.75</v>
          </cell>
          <cell r="M93">
            <v>1.0520272532922545E-2</v>
          </cell>
        </row>
        <row r="94">
          <cell r="A94">
            <v>64.0017</v>
          </cell>
          <cell r="C94" t="str">
            <v>O2(O2)</v>
          </cell>
          <cell r="D94" t="str">
            <v>Ionized oxygen cluster</v>
          </cell>
          <cell r="E94">
            <v>64.001400000000004</v>
          </cell>
          <cell r="F94">
            <v>64.001900000000006</v>
          </cell>
          <cell r="G94">
            <v>64.001499999999993</v>
          </cell>
          <cell r="H94">
            <v>64.001999999999995</v>
          </cell>
          <cell r="K94">
            <v>190479.40625</v>
          </cell>
          <cell r="L94">
            <v>2799012.75</v>
          </cell>
          <cell r="M94">
            <v>6.8052353905854845E-2</v>
          </cell>
        </row>
        <row r="95">
          <cell r="A95">
            <v>64.018500000000003</v>
          </cell>
          <cell r="C95" t="str">
            <v/>
          </cell>
          <cell r="D95" t="str">
            <v/>
          </cell>
          <cell r="E95">
            <v>64.018500000000003</v>
          </cell>
          <cell r="F95">
            <v>64.018699999999995</v>
          </cell>
          <cell r="G95">
            <v>64.018299999999996</v>
          </cell>
          <cell r="H95">
            <v>64.018500000000003</v>
          </cell>
          <cell r="K95">
            <v>455237.59375</v>
          </cell>
          <cell r="L95">
            <v>3120887.25</v>
          </cell>
          <cell r="M95">
            <v>0.14586800396265517</v>
          </cell>
        </row>
        <row r="96">
          <cell r="A96">
            <v>64.028099999999995</v>
          </cell>
          <cell r="C96" t="str">
            <v>N2(H2O)</v>
          </cell>
          <cell r="D96" t="str">
            <v>Ionized nitrogen-water cluster</v>
          </cell>
          <cell r="E96">
            <v>64.028499999999994</v>
          </cell>
          <cell r="F96">
            <v>64.027799999999999</v>
          </cell>
          <cell r="G96">
            <v>64.027699999999996</v>
          </cell>
          <cell r="H96">
            <v>64.028300000000002</v>
          </cell>
          <cell r="K96">
            <v>418744.625</v>
          </cell>
          <cell r="L96">
            <v>3120887.25</v>
          </cell>
          <cell r="M96">
            <v>0.13417486485613986</v>
          </cell>
        </row>
        <row r="97">
          <cell r="A97">
            <v>64.037700000000001</v>
          </cell>
          <cell r="C97" t="str">
            <v>CH5NO2</v>
          </cell>
          <cell r="D97" t="str">
            <v>Formamide-water cluster</v>
          </cell>
          <cell r="E97">
            <v>64.039000000000001</v>
          </cell>
          <cell r="F97">
            <v>64.037800000000004</v>
          </cell>
          <cell r="G97">
            <v>64.035700000000006</v>
          </cell>
          <cell r="H97">
            <v>64.0381</v>
          </cell>
          <cell r="K97">
            <v>764136.4375</v>
          </cell>
          <cell r="L97">
            <v>3282455</v>
          </cell>
          <cell r="M97">
            <v>0.2327941852972851</v>
          </cell>
        </row>
        <row r="98">
          <cell r="A98">
            <v>64.047399999999996</v>
          </cell>
          <cell r="C98" t="str">
            <v/>
          </cell>
          <cell r="D98" t="str">
            <v/>
          </cell>
          <cell r="E98">
            <v>64.048100000000005</v>
          </cell>
          <cell r="F98">
            <v>64.0471</v>
          </cell>
          <cell r="G98">
            <v>64.047200000000004</v>
          </cell>
          <cell r="H98">
            <v>64.046999999999997</v>
          </cell>
          <cell r="K98">
            <v>808249.625</v>
          </cell>
          <cell r="L98">
            <v>3282455</v>
          </cell>
          <cell r="M98">
            <v>0.24623326900140291</v>
          </cell>
        </row>
        <row r="99">
          <cell r="A99">
            <v>65.001599999999996</v>
          </cell>
          <cell r="C99" t="str">
            <v/>
          </cell>
          <cell r="D99" t="str">
            <v/>
          </cell>
          <cell r="E99">
            <v>65.002399999999994</v>
          </cell>
          <cell r="F99">
            <v>65.001599999999996</v>
          </cell>
          <cell r="G99">
            <v>65.001400000000004</v>
          </cell>
          <cell r="H99">
            <v>65.001000000000005</v>
          </cell>
          <cell r="K99">
            <v>214342.234375</v>
          </cell>
          <cell r="L99">
            <v>3120887.25</v>
          </cell>
          <cell r="M99">
            <v>6.8679903247065396E-2</v>
          </cell>
        </row>
        <row r="100">
          <cell r="A100">
            <v>65.022800000000004</v>
          </cell>
          <cell r="C100" t="str">
            <v>CH4O3</v>
          </cell>
          <cell r="D100" t="str">
            <v>Formic acid-water cluster</v>
          </cell>
          <cell r="E100">
            <v>65.023399999999995</v>
          </cell>
          <cell r="F100">
            <v>65.022900000000007</v>
          </cell>
          <cell r="G100">
            <v>65.022300000000001</v>
          </cell>
          <cell r="H100">
            <v>65.022499999999994</v>
          </cell>
          <cell r="K100">
            <v>1314827.375</v>
          </cell>
          <cell r="L100">
            <v>3120887.25</v>
          </cell>
          <cell r="M100">
            <v>0.42129922348204024</v>
          </cell>
        </row>
        <row r="101">
          <cell r="A101">
            <v>65.037899999999993</v>
          </cell>
          <cell r="C101" t="str">
            <v>C5H4</v>
          </cell>
          <cell r="D101" t="str">
            <v/>
          </cell>
          <cell r="E101">
            <v>65.038399999999996</v>
          </cell>
          <cell r="F101">
            <v>65.037899999999993</v>
          </cell>
          <cell r="G101">
            <v>65.037599999999998</v>
          </cell>
          <cell r="H101">
            <v>65.037599999999998</v>
          </cell>
          <cell r="K101">
            <v>5437350.5</v>
          </cell>
          <cell r="L101">
            <v>3120887.25</v>
          </cell>
          <cell r="M101">
            <v>1.7422450939232104</v>
          </cell>
        </row>
        <row r="102">
          <cell r="A102">
            <v>65.059200000000004</v>
          </cell>
          <cell r="C102" t="str">
            <v/>
          </cell>
          <cell r="D102" t="str">
            <v/>
          </cell>
          <cell r="E102">
            <v>65.059700000000007</v>
          </cell>
          <cell r="F102">
            <v>65.059200000000004</v>
          </cell>
          <cell r="G102">
            <v>65.059100000000001</v>
          </cell>
          <cell r="H102">
            <v>65.058800000000005</v>
          </cell>
          <cell r="K102">
            <v>52363888</v>
          </cell>
          <cell r="L102">
            <v>2799012.75</v>
          </cell>
          <cell r="M102">
            <v>18.707984806428623</v>
          </cell>
        </row>
        <row r="103">
          <cell r="A103">
            <v>66.009399999999999</v>
          </cell>
          <cell r="C103" t="str">
            <v/>
          </cell>
          <cell r="D103" t="str">
            <v/>
          </cell>
          <cell r="E103">
            <v>66.010099999999994</v>
          </cell>
          <cell r="F103">
            <v>66.009600000000006</v>
          </cell>
          <cell r="G103">
            <v>66.009</v>
          </cell>
          <cell r="H103">
            <v>66.009</v>
          </cell>
          <cell r="K103">
            <v>177539.484375</v>
          </cell>
          <cell r="L103">
            <v>2799012.75</v>
          </cell>
          <cell r="M103">
            <v>6.3429323205119376E-2</v>
          </cell>
        </row>
        <row r="104">
          <cell r="A104">
            <v>66.018600000000006</v>
          </cell>
          <cell r="C104" t="str">
            <v/>
          </cell>
          <cell r="D104" t="str">
            <v/>
          </cell>
          <cell r="E104">
            <v>66.019400000000005</v>
          </cell>
          <cell r="F104">
            <v>66.019000000000005</v>
          </cell>
          <cell r="G104">
            <v>66.017700000000005</v>
          </cell>
          <cell r="H104">
            <v>66.018100000000004</v>
          </cell>
          <cell r="K104">
            <v>160065.390625</v>
          </cell>
          <cell r="L104">
            <v>2719006</v>
          </cell>
          <cell r="M104">
            <v>5.8869083269768439E-2</v>
          </cell>
        </row>
        <row r="105">
          <cell r="A105">
            <v>66.033799999999999</v>
          </cell>
          <cell r="C105" t="str">
            <v>C4H3N</v>
          </cell>
          <cell r="D105" t="str">
            <v/>
          </cell>
          <cell r="E105">
            <v>66.034199999999998</v>
          </cell>
          <cell r="F105">
            <v>66.034099999999995</v>
          </cell>
          <cell r="G105">
            <v>66.033100000000005</v>
          </cell>
          <cell r="H105">
            <v>66.033600000000007</v>
          </cell>
          <cell r="J105" t="str">
            <v>Koss 2018</v>
          </cell>
          <cell r="K105">
            <v>400178.3125</v>
          </cell>
          <cell r="L105">
            <v>2719006</v>
          </cell>
          <cell r="M105">
            <v>0.14717816455719479</v>
          </cell>
        </row>
        <row r="106">
          <cell r="A106">
            <v>66.045400000000001</v>
          </cell>
          <cell r="C106" t="str">
            <v/>
          </cell>
          <cell r="D106" t="str">
            <v/>
          </cell>
          <cell r="E106">
            <v>66.045500000000004</v>
          </cell>
          <cell r="F106">
            <v>66.045500000000004</v>
          </cell>
          <cell r="G106">
            <v>66.045400000000001</v>
          </cell>
          <cell r="H106">
            <v>66.045100000000005</v>
          </cell>
          <cell r="K106">
            <v>1580646.25</v>
          </cell>
          <cell r="L106">
            <v>2719006</v>
          </cell>
          <cell r="M106">
            <v>0.58133238764460249</v>
          </cell>
        </row>
        <row r="107">
          <cell r="A107">
            <v>66.063100000000006</v>
          </cell>
          <cell r="C107" t="str">
            <v/>
          </cell>
          <cell r="D107" t="str">
            <v/>
          </cell>
          <cell r="E107">
            <v>66.063599999999994</v>
          </cell>
          <cell r="F107">
            <v>66.063100000000006</v>
          </cell>
          <cell r="H107">
            <v>66.0625</v>
          </cell>
          <cell r="K107">
            <v>1328936</v>
          </cell>
          <cell r="L107">
            <v>2799012.75</v>
          </cell>
          <cell r="M107">
            <v>0.47478740495197813</v>
          </cell>
        </row>
        <row r="108">
          <cell r="A108">
            <v>67.040999999999997</v>
          </cell>
          <cell r="C108" t="str">
            <v>CH2O(H2O)2</v>
          </cell>
          <cell r="D108" t="str">
            <v>Formaldehyde-water Adduct</v>
          </cell>
          <cell r="E108">
            <v>67.041600000000003</v>
          </cell>
          <cell r="F108">
            <v>67.040999999999997</v>
          </cell>
          <cell r="G108">
            <v>67.040599999999998</v>
          </cell>
          <cell r="H108">
            <v>67.040700000000001</v>
          </cell>
          <cell r="K108">
            <v>15209229</v>
          </cell>
          <cell r="L108">
            <v>2799012.75</v>
          </cell>
          <cell r="M108">
            <v>5.4337833938055482</v>
          </cell>
        </row>
        <row r="109">
          <cell r="A109">
            <v>67.053799999999995</v>
          </cell>
          <cell r="C109" t="str">
            <v>C5H6</v>
          </cell>
          <cell r="D109" t="str">
            <v>Cyclopentadiene</v>
          </cell>
          <cell r="E109">
            <v>67.054299999999998</v>
          </cell>
          <cell r="F109">
            <v>67.053700000000006</v>
          </cell>
          <cell r="G109">
            <v>67.053700000000006</v>
          </cell>
          <cell r="H109">
            <v>67.053299999999993</v>
          </cell>
          <cell r="K109">
            <v>27510734</v>
          </cell>
          <cell r="L109">
            <v>2719006</v>
          </cell>
          <cell r="M109">
            <v>10.117937952325224</v>
          </cell>
        </row>
        <row r="110">
          <cell r="A110">
            <v>68.025199999999998</v>
          </cell>
          <cell r="C110" t="str">
            <v/>
          </cell>
          <cell r="D110" t="str">
            <v/>
          </cell>
          <cell r="E110">
            <v>68.025700000000001</v>
          </cell>
          <cell r="F110">
            <v>68.025199999999998</v>
          </cell>
          <cell r="G110">
            <v>68.025000000000006</v>
          </cell>
          <cell r="H110">
            <v>68.024699999999996</v>
          </cell>
          <cell r="K110">
            <v>3282455</v>
          </cell>
          <cell r="L110">
            <v>2799012.75</v>
          </cell>
          <cell r="M110">
            <v>1.172718845242845</v>
          </cell>
        </row>
        <row r="111">
          <cell r="A111">
            <v>68.049199999999999</v>
          </cell>
          <cell r="C111" t="str">
            <v>C4H5N</v>
          </cell>
          <cell r="D111" t="str">
            <v>Pyrrole</v>
          </cell>
          <cell r="E111">
            <v>68.049499999999995</v>
          </cell>
          <cell r="F111">
            <v>68.049000000000007</v>
          </cell>
          <cell r="G111">
            <v>68.049400000000006</v>
          </cell>
          <cell r="H111">
            <v>68.048699999999997</v>
          </cell>
          <cell r="K111">
            <v>362447520</v>
          </cell>
          <cell r="L111">
            <v>2934649.5</v>
          </cell>
          <cell r="M111">
            <v>123.50623813848979</v>
          </cell>
        </row>
        <row r="112">
          <cell r="A112">
            <v>68.995900000000006</v>
          </cell>
          <cell r="C112" t="str">
            <v>CH2ClF</v>
          </cell>
          <cell r="D112" t="str">
            <v>Chlorofluoromethane</v>
          </cell>
          <cell r="E112">
            <v>68.996499999999997</v>
          </cell>
          <cell r="H112">
            <v>68.995199999999997</v>
          </cell>
          <cell r="J112" t="str">
            <v>Koss 2018</v>
          </cell>
          <cell r="K112">
            <v>808354.1875</v>
          </cell>
          <cell r="L112">
            <v>3120887.25</v>
          </cell>
          <cell r="M112">
            <v>0.25901422343918384</v>
          </cell>
        </row>
        <row r="113">
          <cell r="A113">
            <v>69.033000000000001</v>
          </cell>
          <cell r="C113" t="str">
            <v>C4H4O</v>
          </cell>
          <cell r="D113" t="str">
            <v>Furan</v>
          </cell>
          <cell r="E113">
            <v>69.033500000000004</v>
          </cell>
          <cell r="F113">
            <v>69.032899999999998</v>
          </cell>
          <cell r="G113">
            <v>69.033100000000005</v>
          </cell>
          <cell r="H113">
            <v>69.032600000000002</v>
          </cell>
          <cell r="J113" t="str">
            <v>Koss 2018</v>
          </cell>
          <cell r="K113">
            <v>46596244</v>
          </cell>
          <cell r="L113">
            <v>3282455</v>
          </cell>
          <cell r="M113">
            <v>14.195546930574828</v>
          </cell>
        </row>
        <row r="114">
          <cell r="A114">
            <v>69.046099999999996</v>
          </cell>
          <cell r="C114" t="str">
            <v>C3H4N2</v>
          </cell>
          <cell r="D114" t="str">
            <v/>
          </cell>
          <cell r="E114">
            <v>69.043700000000001</v>
          </cell>
          <cell r="H114">
            <v>69.048500000000004</v>
          </cell>
          <cell r="K114">
            <v>3120887.25</v>
          </cell>
          <cell r="L114">
            <v>3282455</v>
          </cell>
          <cell r="M114">
            <v>0.95077838081557864</v>
          </cell>
        </row>
        <row r="115">
          <cell r="A115">
            <v>69.053100000000001</v>
          </cell>
          <cell r="C115" t="str">
            <v>C4H5N (1x 13C)</v>
          </cell>
          <cell r="D115" t="str">
            <v>Pyrrole isotope</v>
          </cell>
          <cell r="E115">
            <v>69.054699999999997</v>
          </cell>
          <cell r="G115">
            <v>69.052099999999996</v>
          </cell>
          <cell r="H115">
            <v>69.052499999999995</v>
          </cell>
          <cell r="K115">
            <v>14892747</v>
          </cell>
          <cell r="L115">
            <v>4432781.5</v>
          </cell>
          <cell r="M115">
            <v>3.3596844329006514</v>
          </cell>
        </row>
        <row r="116">
          <cell r="A116">
            <v>69.069500000000005</v>
          </cell>
          <cell r="C116" t="str">
            <v>C5H8</v>
          </cell>
          <cell r="D116" t="str">
            <v>Isoprene</v>
          </cell>
          <cell r="E116">
            <v>69.069900000000004</v>
          </cell>
          <cell r="F116">
            <v>69.069500000000005</v>
          </cell>
          <cell r="G116">
            <v>69.069699999999997</v>
          </cell>
          <cell r="H116">
            <v>69.069000000000003</v>
          </cell>
          <cell r="J116" t="str">
            <v>Koss 2018</v>
          </cell>
          <cell r="K116">
            <v>92826440</v>
          </cell>
          <cell r="L116">
            <v>3282455</v>
          </cell>
          <cell r="M116">
            <v>28.279577328554389</v>
          </cell>
        </row>
        <row r="117">
          <cell r="A117">
            <v>70.028499999999994</v>
          </cell>
          <cell r="C117" t="str">
            <v>C3H3NO</v>
          </cell>
          <cell r="D117" t="str">
            <v>Oxazole?</v>
          </cell>
          <cell r="E117">
            <v>70.029200000000003</v>
          </cell>
          <cell r="F117">
            <v>70.028499999999994</v>
          </cell>
          <cell r="G117">
            <v>70.028199999999998</v>
          </cell>
          <cell r="H117">
            <v>70.028199999999998</v>
          </cell>
          <cell r="K117">
            <v>2799012.75</v>
          </cell>
          <cell r="L117">
            <v>3164477.5</v>
          </cell>
          <cell r="M117">
            <v>0.88451023905210258</v>
          </cell>
        </row>
        <row r="118">
          <cell r="A118">
            <v>70.0381</v>
          </cell>
          <cell r="C118" t="str">
            <v/>
          </cell>
          <cell r="D118" t="str">
            <v/>
          </cell>
          <cell r="E118">
            <v>70.038300000000007</v>
          </cell>
          <cell r="F118">
            <v>70.039500000000004</v>
          </cell>
          <cell r="G118">
            <v>70.037300000000002</v>
          </cell>
          <cell r="H118">
            <v>70.037300000000002</v>
          </cell>
          <cell r="K118">
            <v>2719006</v>
          </cell>
          <cell r="L118">
            <v>3164477.5</v>
          </cell>
          <cell r="M118">
            <v>0.85922747120180187</v>
          </cell>
        </row>
        <row r="119">
          <cell r="A119">
            <v>70.065100000000001</v>
          </cell>
          <cell r="C119" t="str">
            <v>C4H7N</v>
          </cell>
          <cell r="D119" t="str">
            <v>Pyrroline</v>
          </cell>
          <cell r="E119">
            <v>70.065299999999993</v>
          </cell>
          <cell r="F119">
            <v>70.064700000000002</v>
          </cell>
          <cell r="G119">
            <v>70.065799999999996</v>
          </cell>
          <cell r="H119">
            <v>70.064400000000006</v>
          </cell>
          <cell r="J119" t="str">
            <v>Koss 2018</v>
          </cell>
          <cell r="K119">
            <v>118218080</v>
          </cell>
          <cell r="L119">
            <v>3164477.5</v>
          </cell>
          <cell r="M119">
            <v>37.357851335647041</v>
          </cell>
        </row>
        <row r="120">
          <cell r="A120">
            <v>71.0124</v>
          </cell>
          <cell r="C120" t="str">
            <v>C3H2O2</v>
          </cell>
          <cell r="D120" t="str">
            <v/>
          </cell>
          <cell r="E120">
            <v>71.012900000000002</v>
          </cell>
          <cell r="F120">
            <v>71.0124</v>
          </cell>
          <cell r="G120">
            <v>71.012200000000007</v>
          </cell>
          <cell r="H120">
            <v>71.011899999999997</v>
          </cell>
          <cell r="K120">
            <v>21500378</v>
          </cell>
          <cell r="L120">
            <v>3164477.5</v>
          </cell>
          <cell r="M120">
            <v>6.7942900526232215</v>
          </cell>
        </row>
        <row r="121">
          <cell r="A121">
            <v>71.048900000000003</v>
          </cell>
          <cell r="C121" t="str">
            <v>C4H6O</v>
          </cell>
          <cell r="D121" t="str">
            <v>Methacrolein/MVK</v>
          </cell>
          <cell r="E121">
            <v>71.049300000000002</v>
          </cell>
          <cell r="F121">
            <v>71.048699999999997</v>
          </cell>
          <cell r="G121">
            <v>71.049000000000007</v>
          </cell>
          <cell r="H121">
            <v>71.048400000000001</v>
          </cell>
          <cell r="J121" t="str">
            <v>Koss 2018</v>
          </cell>
          <cell r="K121">
            <v>190732992</v>
          </cell>
          <cell r="L121">
            <v>3282455</v>
          </cell>
          <cell r="M121">
            <v>58.106810908298819</v>
          </cell>
        </row>
        <row r="122">
          <cell r="A122">
            <v>71.067099999999996</v>
          </cell>
          <cell r="C122" t="str">
            <v/>
          </cell>
          <cell r="D122" t="str">
            <v/>
          </cell>
          <cell r="G122">
            <v>71.068399999999997</v>
          </cell>
          <cell r="H122">
            <v>71.065799999999996</v>
          </cell>
          <cell r="K122">
            <v>20707038</v>
          </cell>
          <cell r="L122">
            <v>3282455</v>
          </cell>
          <cell r="M122">
            <v>6.3083996581826716</v>
          </cell>
        </row>
        <row r="123">
          <cell r="A123">
            <v>71.085099999999997</v>
          </cell>
          <cell r="C123" t="str">
            <v>C5H10</v>
          </cell>
          <cell r="D123" t="str">
            <v>Alkyl fragment or Cyclopentane + 1/2-Pentene</v>
          </cell>
          <cell r="E123">
            <v>71.085599999999999</v>
          </cell>
          <cell r="F123">
            <v>71.0852</v>
          </cell>
          <cell r="G123">
            <v>71.084800000000001</v>
          </cell>
          <cell r="H123">
            <v>71.084699999999998</v>
          </cell>
          <cell r="J123" t="str">
            <v>Koss 2018</v>
          </cell>
          <cell r="K123">
            <v>42011156</v>
          </cell>
          <cell r="L123">
            <v>4432781.5</v>
          </cell>
          <cell r="M123">
            <v>9.4773802859446157</v>
          </cell>
        </row>
        <row r="124">
          <cell r="A124">
            <v>72.015900000000002</v>
          </cell>
          <cell r="C124" t="str">
            <v/>
          </cell>
          <cell r="D124" t="str">
            <v/>
          </cell>
          <cell r="E124">
            <v>72.0167</v>
          </cell>
          <cell r="F124">
            <v>72.015799999999999</v>
          </cell>
          <cell r="G124">
            <v>72.015600000000006</v>
          </cell>
          <cell r="H124">
            <v>72.015299999999996</v>
          </cell>
          <cell r="K124">
            <v>748250.4375</v>
          </cell>
          <cell r="L124">
            <v>5437350.5</v>
          </cell>
          <cell r="M124">
            <v>0.13761305943032365</v>
          </cell>
        </row>
        <row r="125">
          <cell r="A125">
            <v>72.043999999999997</v>
          </cell>
          <cell r="C125" t="str">
            <v>C3H5NO</v>
          </cell>
          <cell r="D125" t="str">
            <v>Acrylamide</v>
          </cell>
          <cell r="E125">
            <v>72.044899999999998</v>
          </cell>
          <cell r="F125">
            <v>72.043999999999997</v>
          </cell>
          <cell r="G125">
            <v>72.043800000000005</v>
          </cell>
          <cell r="H125">
            <v>72.043400000000005</v>
          </cell>
          <cell r="K125">
            <v>26575658</v>
          </cell>
          <cell r="L125">
            <v>5437350.5</v>
          </cell>
          <cell r="M125">
            <v>4.8876117145657618</v>
          </cell>
        </row>
        <row r="126">
          <cell r="A126">
            <v>72.052099999999996</v>
          </cell>
          <cell r="C126" t="str">
            <v>C4H6O (1x 13C)</v>
          </cell>
          <cell r="D126" t="str">
            <v>Methacrolein/MVK isotope</v>
          </cell>
          <cell r="F126">
            <v>72.052999999999997</v>
          </cell>
          <cell r="G126">
            <v>72.051699999999997</v>
          </cell>
          <cell r="H126">
            <v>72.051500000000004</v>
          </cell>
          <cell r="K126">
            <v>8848983</v>
          </cell>
          <cell r="L126">
            <v>5437350.5</v>
          </cell>
          <cell r="M126">
            <v>1.6274439177684057</v>
          </cell>
        </row>
        <row r="127">
          <cell r="A127">
            <v>72.058999999999997</v>
          </cell>
          <cell r="C127" t="str">
            <v/>
          </cell>
          <cell r="D127" t="str">
            <v/>
          </cell>
          <cell r="F127">
            <v>72.059700000000007</v>
          </cell>
          <cell r="G127">
            <v>72.059100000000001</v>
          </cell>
          <cell r="H127">
            <v>72.058099999999996</v>
          </cell>
          <cell r="K127">
            <v>1524008.5</v>
          </cell>
          <cell r="L127">
            <v>4432781.5</v>
          </cell>
          <cell r="M127">
            <v>0.34380411035373615</v>
          </cell>
        </row>
        <row r="128">
          <cell r="A128">
            <v>72.079499999999996</v>
          </cell>
          <cell r="C128" t="str">
            <v>C4H9N</v>
          </cell>
          <cell r="D128" t="str">
            <v>Pyrrolidine</v>
          </cell>
          <cell r="E128">
            <v>72.081000000000003</v>
          </cell>
          <cell r="F128">
            <v>72.077399999999997</v>
          </cell>
          <cell r="G128">
            <v>72.079899999999995</v>
          </cell>
          <cell r="H128">
            <v>72.079800000000006</v>
          </cell>
          <cell r="K128">
            <v>4432781.5</v>
          </cell>
          <cell r="L128">
            <v>3485851.75</v>
          </cell>
          <cell r="M128">
            <v>1.2716494612830278</v>
          </cell>
        </row>
        <row r="129">
          <cell r="A129">
            <v>72.088399999999993</v>
          </cell>
          <cell r="C129" t="str">
            <v>C5H10 (1x 13C)</v>
          </cell>
          <cell r="D129" t="str">
            <v>Alkyl fragment or Cyclopentane + 1/2-Pentene (1x 13-Carbon)</v>
          </cell>
          <cell r="E129">
            <v>72.089200000000005</v>
          </cell>
          <cell r="F129">
            <v>72.088499999999996</v>
          </cell>
          <cell r="G129">
            <v>72.087800000000001</v>
          </cell>
          <cell r="H129">
            <v>72.087900000000005</v>
          </cell>
          <cell r="K129">
            <v>2460282.25</v>
          </cell>
          <cell r="L129">
            <v>3485851.75</v>
          </cell>
          <cell r="M129">
            <v>0.70579084437540984</v>
          </cell>
        </row>
        <row r="130">
          <cell r="A130">
            <v>73.028000000000006</v>
          </cell>
          <cell r="C130" t="str">
            <v>C3H4O2</v>
          </cell>
          <cell r="D130" t="str">
            <v>Various (methylglyoxal, acrylic acid)</v>
          </cell>
          <cell r="E130">
            <v>73.028599999999997</v>
          </cell>
          <cell r="F130">
            <v>73.028000000000006</v>
          </cell>
          <cell r="G130">
            <v>73.027799999999999</v>
          </cell>
          <cell r="H130">
            <v>73.027500000000003</v>
          </cell>
          <cell r="J130" t="str">
            <v>Koss 2018</v>
          </cell>
          <cell r="K130">
            <v>41676700</v>
          </cell>
          <cell r="L130">
            <v>3485851.75</v>
          </cell>
          <cell r="M130">
            <v>11.955958826992571</v>
          </cell>
        </row>
        <row r="131">
          <cell r="A131">
            <v>73.049199999999999</v>
          </cell>
          <cell r="C131" t="str">
            <v>H2O(H2O)3</v>
          </cell>
          <cell r="D131" t="str">
            <v>Water cluster</v>
          </cell>
          <cell r="E131">
            <v>73.049800000000005</v>
          </cell>
          <cell r="F131">
            <v>73.049099999999996</v>
          </cell>
          <cell r="G131">
            <v>73.049000000000007</v>
          </cell>
          <cell r="H131">
            <v>73.0488</v>
          </cell>
          <cell r="K131">
            <v>201091248</v>
          </cell>
          <cell r="L131">
            <v>4432781.5</v>
          </cell>
          <cell r="M131">
            <v>45.364574816060752</v>
          </cell>
        </row>
        <row r="132">
          <cell r="A132">
            <v>73.064400000000006</v>
          </cell>
          <cell r="C132" t="str">
            <v>C4H8O</v>
          </cell>
          <cell r="D132" t="str">
            <v>2-Butanone</v>
          </cell>
          <cell r="E132">
            <v>73.064700000000002</v>
          </cell>
          <cell r="F132">
            <v>73.064400000000006</v>
          </cell>
          <cell r="G132">
            <v>73.064599999999999</v>
          </cell>
          <cell r="H132">
            <v>73.063999999999993</v>
          </cell>
          <cell r="J132" t="str">
            <v>Koss 2018</v>
          </cell>
          <cell r="K132">
            <v>289724864</v>
          </cell>
          <cell r="L132">
            <v>5442887.5</v>
          </cell>
          <cell r="M132">
            <v>53.229993087308898</v>
          </cell>
        </row>
        <row r="133">
          <cell r="A133">
            <v>74.005200000000002</v>
          </cell>
          <cell r="C133" t="str">
            <v/>
          </cell>
          <cell r="D133" t="str">
            <v/>
          </cell>
          <cell r="G133">
            <v>74.005600000000001</v>
          </cell>
          <cell r="H133">
            <v>74.004800000000003</v>
          </cell>
          <cell r="K133">
            <v>849398.9375</v>
          </cell>
          <cell r="L133">
            <v>5442887.5</v>
          </cell>
          <cell r="M133">
            <v>0.15605667717732546</v>
          </cell>
        </row>
        <row r="134">
          <cell r="A134">
            <v>74.012900000000002</v>
          </cell>
          <cell r="C134" t="str">
            <v/>
          </cell>
          <cell r="D134" t="str">
            <v/>
          </cell>
          <cell r="E134">
            <v>74.013000000000005</v>
          </cell>
          <cell r="F134">
            <v>74.012699999999995</v>
          </cell>
          <cell r="H134">
            <v>74.013099999999994</v>
          </cell>
          <cell r="K134">
            <v>571876.5625</v>
          </cell>
          <cell r="L134">
            <v>5442887.5</v>
          </cell>
          <cell r="M134">
            <v>0.10506859869876053</v>
          </cell>
        </row>
        <row r="135">
          <cell r="A135">
            <v>74.023200000000003</v>
          </cell>
          <cell r="C135" t="str">
            <v>(N2)2(H2O)</v>
          </cell>
          <cell r="D135" t="str">
            <v>Nitrogen-water adduct</v>
          </cell>
          <cell r="E135">
            <v>74.023799999999994</v>
          </cell>
          <cell r="F135">
            <v>74.023200000000003</v>
          </cell>
          <cell r="G135">
            <v>74.022900000000007</v>
          </cell>
          <cell r="H135">
            <v>74.022900000000007</v>
          </cell>
          <cell r="J135" t="str">
            <v>Koss 2018</v>
          </cell>
          <cell r="K135">
            <v>13629631</v>
          </cell>
          <cell r="L135">
            <v>5442887.5</v>
          </cell>
          <cell r="M135">
            <v>2.5041177132542241</v>
          </cell>
        </row>
        <row r="136">
          <cell r="A136">
            <v>74.034099999999995</v>
          </cell>
          <cell r="C136" t="str">
            <v>(N2)2(H2O)</v>
          </cell>
          <cell r="D136" t="str">
            <v>Nitrogen-water adduct</v>
          </cell>
          <cell r="E136">
            <v>74.034499999999994</v>
          </cell>
          <cell r="F136">
            <v>74.034899999999993</v>
          </cell>
          <cell r="G136">
            <v>74.033699999999996</v>
          </cell>
          <cell r="H136">
            <v>74.033299999999997</v>
          </cell>
          <cell r="K136">
            <v>2934649.5</v>
          </cell>
          <cell r="L136">
            <v>5623681.5</v>
          </cell>
          <cell r="M136">
            <v>0.52183778544357462</v>
          </cell>
        </row>
        <row r="137">
          <cell r="A137">
            <v>74.0595</v>
          </cell>
          <cell r="C137" t="str">
            <v>C3H7NO</v>
          </cell>
          <cell r="E137">
            <v>74.060299999999998</v>
          </cell>
          <cell r="F137">
            <v>74.0595</v>
          </cell>
          <cell r="G137">
            <v>74.059399999999997</v>
          </cell>
          <cell r="H137">
            <v>74.058899999999994</v>
          </cell>
          <cell r="K137">
            <v>30027172</v>
          </cell>
          <cell r="L137">
            <v>5623681.5</v>
          </cell>
          <cell r="M137">
            <v>5.3394154700973022</v>
          </cell>
        </row>
        <row r="138">
          <cell r="A138">
            <v>74.067300000000003</v>
          </cell>
          <cell r="C138" t="str">
            <v>C4H8O (1x 13C)</v>
          </cell>
          <cell r="D138" t="str">
            <v>2-Butanone isotope</v>
          </cell>
          <cell r="F138">
            <v>74.067499999999995</v>
          </cell>
          <cell r="G138">
            <v>74.067300000000003</v>
          </cell>
          <cell r="H138">
            <v>74.066999999999993</v>
          </cell>
          <cell r="K138">
            <v>14023592</v>
          </cell>
          <cell r="L138">
            <v>8848983</v>
          </cell>
          <cell r="M138">
            <v>1.5847687807740167</v>
          </cell>
        </row>
        <row r="139">
          <cell r="A139">
            <v>74.096000000000004</v>
          </cell>
          <cell r="C139" t="str">
            <v>C4H11N</v>
          </cell>
          <cell r="D139" t="str">
            <v>C4 saturated amine</v>
          </cell>
          <cell r="E139">
            <v>74.096699999999998</v>
          </cell>
          <cell r="F139">
            <v>74.096000000000004</v>
          </cell>
          <cell r="G139">
            <v>74.095699999999994</v>
          </cell>
          <cell r="H139">
            <v>74.095600000000005</v>
          </cell>
          <cell r="K139">
            <v>2784333.25</v>
          </cell>
          <cell r="L139">
            <v>7868284.5</v>
          </cell>
          <cell r="M139">
            <v>0.3538678920417786</v>
          </cell>
        </row>
        <row r="140">
          <cell r="A140">
            <v>75.043999999999997</v>
          </cell>
          <cell r="C140" t="str">
            <v>C3H6O2</v>
          </cell>
          <cell r="D140" t="str">
            <v>C3 ester, acid, or hydroxyacetone</v>
          </cell>
          <cell r="E140">
            <v>75.044499999999999</v>
          </cell>
          <cell r="F140">
            <v>75.043899999999994</v>
          </cell>
          <cell r="G140">
            <v>75.043999999999997</v>
          </cell>
          <cell r="H140">
            <v>75.043599999999998</v>
          </cell>
          <cell r="J140" t="str">
            <v>Koss 2018</v>
          </cell>
          <cell r="K140">
            <v>1494474880</v>
          </cell>
          <cell r="L140">
            <v>7868284.5</v>
          </cell>
          <cell r="M140">
            <v>189.93655859800188</v>
          </cell>
        </row>
        <row r="141">
          <cell r="A141">
            <v>76.016599999999997</v>
          </cell>
          <cell r="C141" t="str">
            <v/>
          </cell>
          <cell r="D141" t="str">
            <v/>
          </cell>
          <cell r="E141">
            <v>76.016199999999998</v>
          </cell>
          <cell r="F141">
            <v>76.015799999999999</v>
          </cell>
          <cell r="H141">
            <v>76.017899999999997</v>
          </cell>
          <cell r="K141">
            <v>274280.125</v>
          </cell>
          <cell r="L141">
            <v>7868284.5</v>
          </cell>
          <cell r="M141">
            <v>3.4858948605633162E-2</v>
          </cell>
        </row>
        <row r="142">
          <cell r="A142">
            <v>76.038499999999999</v>
          </cell>
          <cell r="C142" t="str">
            <v>C2H5NO2</v>
          </cell>
          <cell r="D142" t="str">
            <v>Nitroethane</v>
          </cell>
          <cell r="E142">
            <v>76.039100000000005</v>
          </cell>
          <cell r="F142">
            <v>76.038600000000002</v>
          </cell>
          <cell r="G142">
            <v>76.038499999999999</v>
          </cell>
          <cell r="H142">
            <v>76.037700000000001</v>
          </cell>
          <cell r="J142" t="str">
            <v>Koss 2018</v>
          </cell>
          <cell r="K142">
            <v>3164477.5</v>
          </cell>
          <cell r="L142">
            <v>7868284.5</v>
          </cell>
          <cell r="M142">
            <v>0.40218137765608247</v>
          </cell>
        </row>
        <row r="143">
          <cell r="A143">
            <v>76.0471</v>
          </cell>
          <cell r="C143" t="str">
            <v>C3H6O2 (1x 13C)</v>
          </cell>
          <cell r="D143" t="str">
            <v>C3 ester, acid, or hydroxyacetone isotope</v>
          </cell>
          <cell r="E143">
            <v>76.047700000000006</v>
          </cell>
          <cell r="F143">
            <v>76.047200000000004</v>
          </cell>
          <cell r="G143">
            <v>76.046700000000001</v>
          </cell>
          <cell r="H143">
            <v>76.046599999999998</v>
          </cell>
          <cell r="K143">
            <v>48657648</v>
          </cell>
          <cell r="L143">
            <v>8848983</v>
          </cell>
          <cell r="M143">
            <v>5.4986712032331848</v>
          </cell>
        </row>
        <row r="144">
          <cell r="A144">
            <v>76.075400000000002</v>
          </cell>
          <cell r="C144" t="str">
            <v>C3H9NO</v>
          </cell>
          <cell r="D144" t="str">
            <v/>
          </cell>
          <cell r="E144">
            <v>76.076099999999997</v>
          </cell>
          <cell r="F144">
            <v>76.075400000000002</v>
          </cell>
          <cell r="G144">
            <v>76.075000000000003</v>
          </cell>
          <cell r="H144">
            <v>76.0749</v>
          </cell>
          <cell r="K144">
            <v>531698.4375</v>
          </cell>
          <cell r="L144">
            <v>10544383</v>
          </cell>
          <cell r="M144">
            <v>5.0424803186682424E-2</v>
          </cell>
        </row>
        <row r="145">
          <cell r="A145">
            <v>77.001999999999995</v>
          </cell>
          <cell r="C145" t="str">
            <v/>
          </cell>
          <cell r="D145" t="str">
            <v/>
          </cell>
          <cell r="E145">
            <v>77.002399999999994</v>
          </cell>
          <cell r="G145">
            <v>77.002099999999999</v>
          </cell>
          <cell r="H145">
            <v>77.001400000000004</v>
          </cell>
          <cell r="K145">
            <v>1108474.25</v>
          </cell>
          <cell r="L145">
            <v>10544383</v>
          </cell>
          <cell r="M145">
            <v>0.1051246194300795</v>
          </cell>
        </row>
        <row r="146">
          <cell r="A146">
            <v>77.022800000000004</v>
          </cell>
          <cell r="C146" t="str">
            <v>C2H4O3</v>
          </cell>
          <cell r="D146" t="str">
            <v>Glycolic acid</v>
          </cell>
          <cell r="E146">
            <v>77.023499999999999</v>
          </cell>
          <cell r="G146">
            <v>77.022499999999994</v>
          </cell>
          <cell r="H146">
            <v>77.022499999999994</v>
          </cell>
          <cell r="K146">
            <v>5623681.5</v>
          </cell>
          <cell r="L146">
            <v>10544383</v>
          </cell>
          <cell r="M146">
            <v>0.53333433544665443</v>
          </cell>
        </row>
        <row r="147">
          <cell r="A147">
            <v>77.037700000000001</v>
          </cell>
          <cell r="C147" t="str">
            <v>C6H4</v>
          </cell>
          <cell r="D147" t="str">
            <v/>
          </cell>
          <cell r="E147">
            <v>77.038600000000002</v>
          </cell>
          <cell r="G147">
            <v>77.037300000000002</v>
          </cell>
          <cell r="H147">
            <v>77.037199999999999</v>
          </cell>
          <cell r="K147">
            <v>2568597.75</v>
          </cell>
          <cell r="L147">
            <v>10544383</v>
          </cell>
          <cell r="M147">
            <v>0.24359867713454642</v>
          </cell>
        </row>
        <row r="148">
          <cell r="A148">
            <v>77.046400000000006</v>
          </cell>
          <cell r="C148" t="str">
            <v/>
          </cell>
          <cell r="D148" t="str">
            <v/>
          </cell>
          <cell r="E148">
            <v>77.048299999999998</v>
          </cell>
          <cell r="G148">
            <v>77.044799999999995</v>
          </cell>
          <cell r="H148">
            <v>77.046199999999999</v>
          </cell>
          <cell r="K148">
            <v>5442887.5</v>
          </cell>
          <cell r="L148">
            <v>10544383</v>
          </cell>
          <cell r="M148">
            <v>0.51618833458534275</v>
          </cell>
        </row>
        <row r="149">
          <cell r="A149">
            <v>77.0595</v>
          </cell>
          <cell r="C149" t="str">
            <v>C3H8O2</v>
          </cell>
          <cell r="D149" t="str">
            <v>Propylene glycol</v>
          </cell>
          <cell r="E149">
            <v>77.059799999999996</v>
          </cell>
          <cell r="F149">
            <v>77.06</v>
          </cell>
          <cell r="G149">
            <v>77.059299999999993</v>
          </cell>
          <cell r="H149">
            <v>77.058899999999994</v>
          </cell>
          <cell r="K149">
            <v>68843784</v>
          </cell>
          <cell r="L149">
            <v>8848983</v>
          </cell>
          <cell r="M149">
            <v>7.7798526678150468</v>
          </cell>
        </row>
        <row r="150">
          <cell r="A150">
            <v>78.006200000000007</v>
          </cell>
          <cell r="C150" t="str">
            <v>CH3NOS</v>
          </cell>
          <cell r="D150" t="str">
            <v>n-Sulfinylmethanamine</v>
          </cell>
          <cell r="E150">
            <v>78.007499999999993</v>
          </cell>
          <cell r="H150">
            <v>78.004800000000003</v>
          </cell>
          <cell r="K150">
            <v>73389.7890625</v>
          </cell>
          <cell r="L150">
            <v>10544383</v>
          </cell>
          <cell r="M150">
            <v>6.960083777542982E-3</v>
          </cell>
        </row>
        <row r="151">
          <cell r="A151">
            <v>78.017099999999999</v>
          </cell>
          <cell r="C151" t="str">
            <v>CH3NO3</v>
          </cell>
          <cell r="D151" t="str">
            <v>Methyl nitrate??</v>
          </cell>
          <cell r="E151">
            <v>78.016199999999998</v>
          </cell>
          <cell r="H151">
            <v>78.018000000000001</v>
          </cell>
          <cell r="K151">
            <v>144961.515625</v>
          </cell>
          <cell r="L151">
            <v>8848983</v>
          </cell>
          <cell r="M151">
            <v>1.6381714782930424E-2</v>
          </cell>
        </row>
        <row r="152">
          <cell r="A152">
            <v>78.033000000000001</v>
          </cell>
          <cell r="C152" t="str">
            <v>C5H3N</v>
          </cell>
          <cell r="E152">
            <v>78.033699999999996</v>
          </cell>
          <cell r="F152">
            <v>78.033100000000005</v>
          </cell>
          <cell r="G152">
            <v>78.0321</v>
          </cell>
          <cell r="H152">
            <v>78.032899999999998</v>
          </cell>
          <cell r="K152">
            <v>3485851.75</v>
          </cell>
          <cell r="L152">
            <v>10544383</v>
          </cell>
          <cell r="M152">
            <v>0.33058849910895688</v>
          </cell>
        </row>
        <row r="153">
          <cell r="A153">
            <v>78.045299999999997</v>
          </cell>
          <cell r="C153" t="str">
            <v>C6H6</v>
          </cell>
          <cell r="D153" t="str">
            <v>Benzene (no H+)</v>
          </cell>
          <cell r="E153">
            <v>78.046199999999999</v>
          </cell>
          <cell r="F153">
            <v>78.043700000000001</v>
          </cell>
          <cell r="G153">
            <v>78.0458</v>
          </cell>
          <cell r="H153">
            <v>78.045599999999993</v>
          </cell>
          <cell r="K153">
            <v>2892257.75</v>
          </cell>
          <cell r="L153">
            <v>10544383</v>
          </cell>
          <cell r="M153">
            <v>0.27429369267030607</v>
          </cell>
        </row>
        <row r="154">
          <cell r="A154">
            <v>78.062299999999993</v>
          </cell>
          <cell r="C154" t="str">
            <v/>
          </cell>
          <cell r="D154" t="str">
            <v/>
          </cell>
          <cell r="F154">
            <v>78.062899999999999</v>
          </cell>
          <cell r="G154">
            <v>78.061700000000002</v>
          </cell>
          <cell r="H154">
            <v>78.062299999999993</v>
          </cell>
          <cell r="K154">
            <v>2991945</v>
          </cell>
          <cell r="L154">
            <v>10544383</v>
          </cell>
          <cell r="M154">
            <v>0.28374775461020335</v>
          </cell>
        </row>
        <row r="155">
          <cell r="A155">
            <v>79.019599999999997</v>
          </cell>
          <cell r="C155" t="str">
            <v>C5H2O</v>
          </cell>
          <cell r="D155" t="str">
            <v/>
          </cell>
          <cell r="E155">
            <v>79.0214</v>
          </cell>
          <cell r="F155">
            <v>79.020399999999995</v>
          </cell>
          <cell r="G155">
            <v>79.019599999999997</v>
          </cell>
          <cell r="H155">
            <v>79.017099999999999</v>
          </cell>
          <cell r="K155">
            <v>709992.875</v>
          </cell>
          <cell r="L155">
            <v>10544383</v>
          </cell>
          <cell r="M155">
            <v>6.7333752482245754E-2</v>
          </cell>
        </row>
        <row r="156">
          <cell r="A156">
            <v>79.038799999999995</v>
          </cell>
          <cell r="C156" t="str">
            <v>C2H6O3</v>
          </cell>
          <cell r="D156" t="str">
            <v/>
          </cell>
          <cell r="E156">
            <v>79.039299999999997</v>
          </cell>
          <cell r="F156">
            <v>79.038700000000006</v>
          </cell>
          <cell r="G156">
            <v>79.038799999999995</v>
          </cell>
          <cell r="H156">
            <v>79.038499999999999</v>
          </cell>
          <cell r="K156">
            <v>56566848</v>
          </cell>
          <cell r="L156">
            <v>10544383</v>
          </cell>
          <cell r="M156">
            <v>5.3646427676232928</v>
          </cell>
        </row>
        <row r="157">
          <cell r="A157">
            <v>79.053700000000006</v>
          </cell>
          <cell r="C157" t="str">
            <v>C6H6</v>
          </cell>
          <cell r="D157" t="str">
            <v>Benzene</v>
          </cell>
          <cell r="E157">
            <v>79.054199999999994</v>
          </cell>
          <cell r="F157">
            <v>79.0535</v>
          </cell>
          <cell r="G157">
            <v>79.053700000000006</v>
          </cell>
          <cell r="H157">
            <v>79.053299999999993</v>
          </cell>
          <cell r="J157" t="str">
            <v>Koss 2018</v>
          </cell>
          <cell r="K157">
            <v>25540230</v>
          </cell>
          <cell r="L157">
            <v>8369416</v>
          </cell>
          <cell r="M157">
            <v>3.0516143539764302</v>
          </cell>
        </row>
        <row r="158">
          <cell r="A158">
            <v>79.074399999999997</v>
          </cell>
          <cell r="C158" t="str">
            <v/>
          </cell>
          <cell r="D158" t="str">
            <v/>
          </cell>
          <cell r="E158">
            <v>79.075400000000002</v>
          </cell>
          <cell r="G158">
            <v>79.074100000000001</v>
          </cell>
          <cell r="H158">
            <v>79.073800000000006</v>
          </cell>
          <cell r="K158">
            <v>2315418.75</v>
          </cell>
          <cell r="L158">
            <v>8369416</v>
          </cell>
          <cell r="M158">
            <v>0.27665236738142779</v>
          </cell>
        </row>
        <row r="159">
          <cell r="A159">
            <v>80.049400000000006</v>
          </cell>
          <cell r="C159" t="str">
            <v>C5H5N</v>
          </cell>
          <cell r="D159" t="str">
            <v>Pyridine</v>
          </cell>
          <cell r="E159">
            <v>80.049800000000005</v>
          </cell>
          <cell r="F159">
            <v>80.049300000000002</v>
          </cell>
          <cell r="G159">
            <v>80.049599999999998</v>
          </cell>
          <cell r="H159">
            <v>80.0488</v>
          </cell>
          <cell r="J159" t="str">
            <v>Koss 2018</v>
          </cell>
          <cell r="K159">
            <v>391517984</v>
          </cell>
          <cell r="L159">
            <v>8369416</v>
          </cell>
          <cell r="M159">
            <v>46.779606127834967</v>
          </cell>
        </row>
        <row r="160">
          <cell r="A160">
            <v>81.033299999999997</v>
          </cell>
          <cell r="C160" t="str">
            <v>C5H4O</v>
          </cell>
          <cell r="D160" t="str">
            <v>2,4-Cyclopentadiene-1-one</v>
          </cell>
          <cell r="E160">
            <v>81.033900000000003</v>
          </cell>
          <cell r="F160">
            <v>81.033299999999997</v>
          </cell>
          <cell r="G160">
            <v>81.033299999999997</v>
          </cell>
          <cell r="H160">
            <v>81.032600000000002</v>
          </cell>
          <cell r="J160" t="str">
            <v>Koss 2018</v>
          </cell>
          <cell r="K160">
            <v>129584112</v>
          </cell>
          <cell r="L160">
            <v>8369416</v>
          </cell>
          <cell r="M160">
            <v>15.483053058899211</v>
          </cell>
        </row>
        <row r="161">
          <cell r="A161">
            <v>81.043700000000001</v>
          </cell>
          <cell r="C161" t="str">
            <v>C4H4N2</v>
          </cell>
          <cell r="D161" t="str">
            <v/>
          </cell>
          <cell r="H161">
            <v>81.043700000000001</v>
          </cell>
          <cell r="K161">
            <v>23661916</v>
          </cell>
          <cell r="L161">
            <v>8369416</v>
          </cell>
          <cell r="M161">
            <v>2.8271884203151094</v>
          </cell>
        </row>
        <row r="162">
          <cell r="A162">
            <v>81.052099999999996</v>
          </cell>
          <cell r="C162" t="str">
            <v>C5H5N (1x 13C)</v>
          </cell>
          <cell r="D162" t="str">
            <v>Pyridine isotope</v>
          </cell>
          <cell r="E162">
            <v>81.052099999999996</v>
          </cell>
          <cell r="F162">
            <v>81.052099999999996</v>
          </cell>
          <cell r="G162">
            <v>81.051400000000001</v>
          </cell>
          <cell r="H162">
            <v>81.052700000000002</v>
          </cell>
          <cell r="K162">
            <v>23576948</v>
          </cell>
          <cell r="L162">
            <v>8369416</v>
          </cell>
          <cell r="M162">
            <v>2.817036218536634</v>
          </cell>
        </row>
        <row r="163">
          <cell r="A163">
            <v>81.069599999999994</v>
          </cell>
          <cell r="C163" t="str">
            <v>C6H8</v>
          </cell>
          <cell r="D163" t="str">
            <v>Hexatriene or monoterpene fragment</v>
          </cell>
          <cell r="E163">
            <v>81.0702</v>
          </cell>
          <cell r="F163">
            <v>81.069699999999997</v>
          </cell>
          <cell r="G163">
            <v>81.069599999999994</v>
          </cell>
          <cell r="H163">
            <v>81.069000000000003</v>
          </cell>
          <cell r="K163">
            <v>81176728</v>
          </cell>
          <cell r="L163">
            <v>8369416</v>
          </cell>
          <cell r="M163">
            <v>9.6992105542369984</v>
          </cell>
        </row>
        <row r="164">
          <cell r="A164">
            <v>82.038399999999996</v>
          </cell>
          <cell r="C164" t="str">
            <v>C5H4O (1x 13C)</v>
          </cell>
          <cell r="D164" t="str">
            <v>2,4-Cyclopentadiene-1-one isotope</v>
          </cell>
          <cell r="E164">
            <v>82.038799999999995</v>
          </cell>
          <cell r="F164">
            <v>82.038899999999998</v>
          </cell>
          <cell r="G164">
            <v>82.039199999999994</v>
          </cell>
          <cell r="H164">
            <v>82.036600000000007</v>
          </cell>
          <cell r="K164">
            <v>7868284.5</v>
          </cell>
          <cell r="L164">
            <v>7868284.5</v>
          </cell>
          <cell r="M164">
            <v>1</v>
          </cell>
        </row>
        <row r="165">
          <cell r="A165">
            <v>82.041600000000003</v>
          </cell>
          <cell r="H165">
            <v>82.041600000000003</v>
          </cell>
          <cell r="K165">
            <v>3344019.75</v>
          </cell>
          <cell r="L165">
            <v>7868284.5</v>
          </cell>
          <cell r="M165">
            <v>0.42499985225496106</v>
          </cell>
        </row>
        <row r="166">
          <cell r="A166">
            <v>82.065100000000001</v>
          </cell>
          <cell r="C166" t="str">
            <v>C5H7N</v>
          </cell>
          <cell r="D166" t="str">
            <v>Methylpyrrole</v>
          </cell>
          <cell r="E166">
            <v>82.065299999999993</v>
          </cell>
          <cell r="F166">
            <v>82.065100000000001</v>
          </cell>
          <cell r="G166">
            <v>82.065399999999997</v>
          </cell>
          <cell r="H166">
            <v>82.064599999999999</v>
          </cell>
          <cell r="J166" t="str">
            <v>Koss 2018</v>
          </cell>
          <cell r="K166">
            <v>163084448</v>
          </cell>
          <cell r="L166">
            <v>7868284.5</v>
          </cell>
          <cell r="M166">
            <v>20.72681128904274</v>
          </cell>
        </row>
        <row r="167">
          <cell r="A167">
            <v>83.049000000000007</v>
          </cell>
          <cell r="C167" t="str">
            <v>C5H6O</v>
          </cell>
          <cell r="D167" t="str">
            <v>2-Methylfuran</v>
          </cell>
          <cell r="E167">
            <v>83.049300000000002</v>
          </cell>
          <cell r="F167">
            <v>83.048900000000003</v>
          </cell>
          <cell r="G167">
            <v>83.049199999999999</v>
          </cell>
          <cell r="H167">
            <v>83.048400000000001</v>
          </cell>
          <cell r="J167" t="str">
            <v>Koss 2018</v>
          </cell>
          <cell r="K167">
            <v>299266400</v>
          </cell>
          <cell r="L167">
            <v>8369416</v>
          </cell>
          <cell r="M167">
            <v>35.757142433832897</v>
          </cell>
        </row>
        <row r="168">
          <cell r="A168">
            <v>83.067400000000006</v>
          </cell>
          <cell r="C168" t="str">
            <v/>
          </cell>
          <cell r="D168" t="str">
            <v/>
          </cell>
          <cell r="E168">
            <v>83.069000000000003</v>
          </cell>
          <cell r="G168">
            <v>83.066599999999994</v>
          </cell>
          <cell r="H168">
            <v>83.066699999999997</v>
          </cell>
          <cell r="K168">
            <v>10544383</v>
          </cell>
          <cell r="L168">
            <v>8369416</v>
          </cell>
          <cell r="M168">
            <v>1.2598708201384661</v>
          </cell>
        </row>
        <row r="169">
          <cell r="A169">
            <v>83.085300000000004</v>
          </cell>
          <cell r="C169" t="str">
            <v>C6H10</v>
          </cell>
          <cell r="D169" t="str">
            <v>Cyclohexenes, C6H12O fragment (C6H10)</v>
          </cell>
          <cell r="E169">
            <v>83.085800000000006</v>
          </cell>
          <cell r="F169">
            <v>83.085400000000007</v>
          </cell>
          <cell r="G169">
            <v>83.085099999999997</v>
          </cell>
          <cell r="H169">
            <v>83.084699999999998</v>
          </cell>
          <cell r="K169">
            <v>52031432</v>
          </cell>
          <cell r="L169">
            <v>8369416</v>
          </cell>
          <cell r="M169">
            <v>6.2168533622895552</v>
          </cell>
        </row>
        <row r="170">
          <cell r="A170">
            <v>84.043999999999997</v>
          </cell>
          <cell r="C170" t="str">
            <v>C4H5NO</v>
          </cell>
          <cell r="D170" t="str">
            <v>Methyloxazole??</v>
          </cell>
          <cell r="E170">
            <v>84.044899999999998</v>
          </cell>
          <cell r="G170">
            <v>84.043499999999995</v>
          </cell>
          <cell r="H170">
            <v>84.043599999999998</v>
          </cell>
          <cell r="K170">
            <v>12118039</v>
          </cell>
          <cell r="L170">
            <v>8369416</v>
          </cell>
          <cell r="M170">
            <v>1.44789540871191</v>
          </cell>
        </row>
        <row r="171">
          <cell r="A171">
            <v>84.0518</v>
          </cell>
          <cell r="C171" t="str">
            <v>C5H6O (1x 13C)</v>
          </cell>
          <cell r="D171" t="str">
            <v>2-Methylfuran isotope</v>
          </cell>
          <cell r="G171">
            <v>84.0518</v>
          </cell>
          <cell r="H171">
            <v>84.0518</v>
          </cell>
          <cell r="K171">
            <v>16825096</v>
          </cell>
          <cell r="L171">
            <v>9416709</v>
          </cell>
          <cell r="M171">
            <v>1.7867278260377377</v>
          </cell>
        </row>
        <row r="172">
          <cell r="A172">
            <v>84.080799999999996</v>
          </cell>
          <cell r="C172" t="str">
            <v>C5H9N</v>
          </cell>
          <cell r="D172" t="str">
            <v>Pentanenitrile or others</v>
          </cell>
          <cell r="E172">
            <v>84.081199999999995</v>
          </cell>
          <cell r="F172">
            <v>84.081000000000003</v>
          </cell>
          <cell r="G172">
            <v>84.080799999999996</v>
          </cell>
          <cell r="H172">
            <v>84.080100000000002</v>
          </cell>
          <cell r="J172" t="str">
            <v>Koss 2018</v>
          </cell>
          <cell r="K172">
            <v>127380488</v>
          </cell>
          <cell r="L172">
            <v>9416709</v>
          </cell>
          <cell r="M172">
            <v>13.527070657062886</v>
          </cell>
        </row>
        <row r="173">
          <cell r="A173">
            <v>85.028199999999998</v>
          </cell>
          <cell r="C173" t="str">
            <v>C4H4O2</v>
          </cell>
          <cell r="D173" t="str">
            <v>2-(3H)Furanone</v>
          </cell>
          <cell r="E173">
            <v>85.028899999999993</v>
          </cell>
          <cell r="F173">
            <v>85.028199999999998</v>
          </cell>
          <cell r="G173">
            <v>85.028000000000006</v>
          </cell>
          <cell r="H173">
            <v>85.027600000000007</v>
          </cell>
          <cell r="J173" t="str">
            <v>Koss 2018</v>
          </cell>
          <cell r="K173">
            <v>114277376</v>
          </cell>
          <cell r="L173">
            <v>10544383</v>
          </cell>
          <cell r="M173">
            <v>10.837748970233726</v>
          </cell>
        </row>
        <row r="174">
          <cell r="A174">
            <v>85.037400000000005</v>
          </cell>
          <cell r="C174" t="str">
            <v>C3H4N2O</v>
          </cell>
          <cell r="D174" t="str">
            <v/>
          </cell>
          <cell r="H174">
            <v>85.037400000000005</v>
          </cell>
          <cell r="K174">
            <v>2260301</v>
          </cell>
          <cell r="L174">
            <v>11375125</v>
          </cell>
          <cell r="M174">
            <v>0.19870559664179516</v>
          </cell>
        </row>
        <row r="175">
          <cell r="A175">
            <v>85.064599999999999</v>
          </cell>
          <cell r="C175" t="str">
            <v>C5H8O</v>
          </cell>
          <cell r="D175" t="str">
            <v>Cyclopentanone</v>
          </cell>
          <cell r="E175">
            <v>85.065100000000001</v>
          </cell>
          <cell r="F175">
            <v>85.064599999999999</v>
          </cell>
          <cell r="G175">
            <v>85.064700000000002</v>
          </cell>
          <cell r="H175">
            <v>85.063999999999993</v>
          </cell>
          <cell r="J175" t="str">
            <v>Koss 2018</v>
          </cell>
          <cell r="K175">
            <v>108740904</v>
          </cell>
          <cell r="L175">
            <v>10544383</v>
          </cell>
          <cell r="M175">
            <v>10.31268534157001</v>
          </cell>
        </row>
        <row r="176">
          <cell r="A176">
            <v>85.082899999999995</v>
          </cell>
          <cell r="C176" t="str">
            <v/>
          </cell>
          <cell r="D176" t="str">
            <v/>
          </cell>
          <cell r="E176">
            <v>85.083799999999997</v>
          </cell>
          <cell r="F176">
            <v>85.083600000000004</v>
          </cell>
          <cell r="G176">
            <v>85.082099999999997</v>
          </cell>
          <cell r="H176">
            <v>85.0822</v>
          </cell>
          <cell r="K176">
            <v>7638919.5</v>
          </cell>
          <cell r="L176">
            <v>10544383</v>
          </cell>
          <cell r="M176">
            <v>0.72445391067452691</v>
          </cell>
        </row>
        <row r="177">
          <cell r="A177">
            <v>85.100899999999996</v>
          </cell>
          <cell r="C177" t="str">
            <v>C6H12</v>
          </cell>
          <cell r="D177" t="str">
            <v>Hexenes</v>
          </cell>
          <cell r="E177">
            <v>85.101500000000001</v>
          </cell>
          <cell r="F177">
            <v>85.100999999999999</v>
          </cell>
          <cell r="G177">
            <v>85.100700000000003</v>
          </cell>
          <cell r="H177">
            <v>85.100300000000004</v>
          </cell>
          <cell r="K177">
            <v>27401862</v>
          </cell>
          <cell r="L177">
            <v>10544383</v>
          </cell>
          <cell r="M177">
            <v>2.5987164919938892</v>
          </cell>
        </row>
        <row r="178">
          <cell r="A178">
            <v>86.005499999999998</v>
          </cell>
          <cell r="C178" t="str">
            <v/>
          </cell>
          <cell r="D178" t="str">
            <v/>
          </cell>
          <cell r="G178">
            <v>86.006</v>
          </cell>
          <cell r="H178">
            <v>86.004999999999995</v>
          </cell>
          <cell r="K178">
            <v>1364722.625</v>
          </cell>
          <cell r="L178">
            <v>11375125</v>
          </cell>
          <cell r="M178">
            <v>0.11997429698574741</v>
          </cell>
        </row>
        <row r="179">
          <cell r="A179">
            <v>86.023499999999999</v>
          </cell>
          <cell r="C179" t="str">
            <v>C3H3NO2</v>
          </cell>
          <cell r="D179" t="str">
            <v/>
          </cell>
          <cell r="E179">
            <v>86.024000000000001</v>
          </cell>
          <cell r="F179">
            <v>86.023399999999995</v>
          </cell>
          <cell r="H179">
            <v>86.022999999999996</v>
          </cell>
          <cell r="K179">
            <v>1660234.75</v>
          </cell>
          <cell r="L179">
            <v>11375125</v>
          </cell>
          <cell r="M179">
            <v>0.14595309941648993</v>
          </cell>
        </row>
        <row r="180">
          <cell r="A180">
            <v>86.032499999999999</v>
          </cell>
          <cell r="C180" t="str">
            <v/>
          </cell>
          <cell r="D180" t="str">
            <v/>
          </cell>
          <cell r="E180">
            <v>86.033199999999994</v>
          </cell>
          <cell r="F180">
            <v>86.032799999999995</v>
          </cell>
          <cell r="G180">
            <v>86.031999999999996</v>
          </cell>
          <cell r="H180">
            <v>86.031899999999993</v>
          </cell>
          <cell r="K180">
            <v>5788757.5</v>
          </cell>
          <cell r="L180">
            <v>11529527</v>
          </cell>
          <cell r="M180">
            <v>0.50208109144460134</v>
          </cell>
        </row>
        <row r="181">
          <cell r="A181">
            <v>86.060100000000006</v>
          </cell>
          <cell r="C181" t="str">
            <v>C4H7NO</v>
          </cell>
          <cell r="D181" t="str">
            <v/>
          </cell>
          <cell r="E181">
            <v>86.060599999999994</v>
          </cell>
          <cell r="F181">
            <v>86.06</v>
          </cell>
          <cell r="G181">
            <v>86.060900000000004</v>
          </cell>
          <cell r="H181">
            <v>86.058999999999997</v>
          </cell>
          <cell r="K181">
            <v>48928748</v>
          </cell>
          <cell r="L181">
            <v>12118039</v>
          </cell>
          <cell r="M181">
            <v>4.0376787036252315</v>
          </cell>
        </row>
        <row r="182">
          <cell r="A182">
            <v>86.069500000000005</v>
          </cell>
          <cell r="C182" t="str">
            <v/>
          </cell>
          <cell r="D182" t="str">
            <v/>
          </cell>
          <cell r="F182">
            <v>86.070300000000003</v>
          </cell>
          <cell r="G182">
            <v>86.070999999999998</v>
          </cell>
          <cell r="H182">
            <v>86.067300000000003</v>
          </cell>
          <cell r="K182">
            <v>8369416</v>
          </cell>
          <cell r="L182">
            <v>11529527</v>
          </cell>
          <cell r="M182">
            <v>0.72591147928271471</v>
          </cell>
        </row>
        <row r="183">
          <cell r="A183">
            <v>86.095299999999995</v>
          </cell>
          <cell r="C183" t="str">
            <v>C5H11N</v>
          </cell>
          <cell r="D183" t="str">
            <v>Piperidine and Methylpyrrolidines</v>
          </cell>
          <cell r="F183">
            <v>86.094999999999999</v>
          </cell>
          <cell r="G183">
            <v>86.095500000000001</v>
          </cell>
          <cell r="H183">
            <v>86.095299999999995</v>
          </cell>
          <cell r="K183">
            <v>12509275</v>
          </cell>
          <cell r="L183">
            <v>11375125</v>
          </cell>
          <cell r="M183">
            <v>1.0997043988527599</v>
          </cell>
        </row>
        <row r="184">
          <cell r="A184">
            <v>86.102800000000002</v>
          </cell>
          <cell r="C184" t="str">
            <v/>
          </cell>
          <cell r="D184" t="str">
            <v/>
          </cell>
          <cell r="F184">
            <v>86.104200000000006</v>
          </cell>
          <cell r="G184">
            <v>86.100999999999999</v>
          </cell>
          <cell r="H184">
            <v>86.103300000000004</v>
          </cell>
          <cell r="K184">
            <v>2393456.5</v>
          </cell>
          <cell r="L184">
            <v>11375125</v>
          </cell>
          <cell r="M184">
            <v>0.21041144602806564</v>
          </cell>
        </row>
        <row r="185">
          <cell r="A185">
            <v>87.007499999999993</v>
          </cell>
          <cell r="C185" t="str">
            <v>C3H2O3</v>
          </cell>
          <cell r="D185" t="str">
            <v/>
          </cell>
          <cell r="E185">
            <v>87.008099999999999</v>
          </cell>
          <cell r="F185">
            <v>87.007300000000001</v>
          </cell>
          <cell r="H185">
            <v>87.007000000000005</v>
          </cell>
          <cell r="K185">
            <v>3949734.5</v>
          </cell>
          <cell r="L185">
            <v>10544383</v>
          </cell>
          <cell r="M185">
            <v>0.3745818508299632</v>
          </cell>
        </row>
        <row r="186">
          <cell r="A186">
            <v>87.043899999999994</v>
          </cell>
          <cell r="C186" t="str">
            <v>C4H6O2</v>
          </cell>
          <cell r="D186" t="str">
            <v>2,3-Butanedione, Butyrolactone and others</v>
          </cell>
          <cell r="E186">
            <v>87.044499999999999</v>
          </cell>
          <cell r="F186">
            <v>87.043800000000005</v>
          </cell>
          <cell r="G186">
            <v>87.043899999999994</v>
          </cell>
          <cell r="H186">
            <v>87.043300000000002</v>
          </cell>
          <cell r="J186" t="str">
            <v>Koss 2018</v>
          </cell>
          <cell r="K186">
            <v>240528544</v>
          </cell>
          <cell r="L186">
            <v>9416709</v>
          </cell>
          <cell r="M186">
            <v>25.542739400782164</v>
          </cell>
        </row>
        <row r="187">
          <cell r="A187">
            <v>87.052800000000005</v>
          </cell>
          <cell r="C187" t="str">
            <v>C3H6N2O</v>
          </cell>
          <cell r="D187" t="str">
            <v/>
          </cell>
          <cell r="F187">
            <v>87.0535</v>
          </cell>
          <cell r="G187">
            <v>87.051100000000005</v>
          </cell>
          <cell r="H187">
            <v>87.053799999999995</v>
          </cell>
          <cell r="K187">
            <v>4102692.5</v>
          </cell>
          <cell r="L187">
            <v>8636384</v>
          </cell>
          <cell r="M187">
            <v>0.47504748515119288</v>
          </cell>
        </row>
        <row r="188">
          <cell r="A188">
            <v>87.08</v>
          </cell>
          <cell r="C188" t="str">
            <v>C5H10O</v>
          </cell>
          <cell r="D188" t="str">
            <v>Pentanone, pentanal, and others</v>
          </cell>
          <cell r="E188">
            <v>87.080299999999994</v>
          </cell>
          <cell r="F188">
            <v>87.080200000000005</v>
          </cell>
          <cell r="G188">
            <v>87.080100000000002</v>
          </cell>
          <cell r="H188">
            <v>87.079499999999996</v>
          </cell>
          <cell r="J188" t="str">
            <v>Koss 2018</v>
          </cell>
          <cell r="K188">
            <v>51349688</v>
          </cell>
          <cell r="L188">
            <v>8636384</v>
          </cell>
          <cell r="M188">
            <v>5.9457393279409532</v>
          </cell>
        </row>
        <row r="189">
          <cell r="A189">
            <v>88.0124</v>
          </cell>
          <cell r="C189" t="str">
            <v/>
          </cell>
          <cell r="D189" t="str">
            <v/>
          </cell>
          <cell r="E189">
            <v>88.014700000000005</v>
          </cell>
          <cell r="F189">
            <v>88.012200000000007</v>
          </cell>
          <cell r="H189">
            <v>88.010300000000001</v>
          </cell>
          <cell r="K189">
            <v>171803.15625</v>
          </cell>
          <cell r="L189">
            <v>8636384</v>
          </cell>
          <cell r="M189">
            <v>1.9892950133991262E-2</v>
          </cell>
        </row>
        <row r="190">
          <cell r="A190">
            <v>88.018600000000006</v>
          </cell>
          <cell r="C190" t="str">
            <v/>
          </cell>
          <cell r="D190" t="str">
            <v/>
          </cell>
          <cell r="F190">
            <v>88.019400000000005</v>
          </cell>
          <cell r="H190">
            <v>88.017799999999994</v>
          </cell>
          <cell r="K190">
            <v>221838.90625</v>
          </cell>
          <cell r="L190">
            <v>9416709</v>
          </cell>
          <cell r="M190">
            <v>2.355800803125593E-2</v>
          </cell>
        </row>
        <row r="191">
          <cell r="A191">
            <v>88.038700000000006</v>
          </cell>
          <cell r="C191" t="str">
            <v>C3H5NO2</v>
          </cell>
          <cell r="D191" t="str">
            <v/>
          </cell>
          <cell r="E191">
            <v>88.039500000000004</v>
          </cell>
          <cell r="F191">
            <v>88.038799999999995</v>
          </cell>
          <cell r="G191">
            <v>88.038399999999996</v>
          </cell>
          <cell r="H191">
            <v>88.0381</v>
          </cell>
          <cell r="K191">
            <v>9416709</v>
          </cell>
          <cell r="L191">
            <v>9416709</v>
          </cell>
          <cell r="M191">
            <v>1</v>
          </cell>
        </row>
        <row r="192">
          <cell r="A192">
            <v>88.046899999999994</v>
          </cell>
          <cell r="C192" t="str">
            <v>C4H6O2 (1x 13C)</v>
          </cell>
          <cell r="D192" t="str">
            <v>2,3-Butanedione, Butyrolactone isotopes</v>
          </cell>
          <cell r="E192">
            <v>88.047899999999998</v>
          </cell>
          <cell r="F192">
            <v>88.046999999999997</v>
          </cell>
          <cell r="G192">
            <v>88.046499999999995</v>
          </cell>
          <cell r="H192">
            <v>88.046000000000006</v>
          </cell>
          <cell r="K192">
            <v>11375125</v>
          </cell>
          <cell r="L192">
            <v>8636384</v>
          </cell>
          <cell r="M192">
            <v>1.3171166312197327</v>
          </cell>
        </row>
        <row r="193">
          <cell r="A193">
            <v>88.054599999999994</v>
          </cell>
          <cell r="C193" t="str">
            <v/>
          </cell>
          <cell r="D193" t="str">
            <v/>
          </cell>
          <cell r="F193">
            <v>88.054599999999994</v>
          </cell>
          <cell r="G193">
            <v>88.054299999999998</v>
          </cell>
          <cell r="H193">
            <v>88.0548</v>
          </cell>
          <cell r="K193">
            <v>877627.875</v>
          </cell>
          <cell r="L193">
            <v>8636384</v>
          </cell>
          <cell r="M193">
            <v>0.10161983012797948</v>
          </cell>
        </row>
        <row r="194">
          <cell r="A194">
            <v>88.075199999999995</v>
          </cell>
          <cell r="C194" t="str">
            <v>C4H9NO</v>
          </cell>
          <cell r="D194" t="str">
            <v>C4 amide</v>
          </cell>
          <cell r="E194">
            <v>88.076099999999997</v>
          </cell>
          <cell r="F194">
            <v>88.075100000000006</v>
          </cell>
          <cell r="G194">
            <v>88.074700000000007</v>
          </cell>
          <cell r="H194">
            <v>88.0749</v>
          </cell>
          <cell r="K194">
            <v>19304322</v>
          </cell>
          <cell r="L194">
            <v>8369416</v>
          </cell>
          <cell r="M194">
            <v>2.3065315429415865</v>
          </cell>
        </row>
        <row r="195">
          <cell r="A195">
            <v>88.111599999999996</v>
          </cell>
          <cell r="C195" t="str">
            <v>C5H13N</v>
          </cell>
          <cell r="D195" t="str">
            <v>C5 saturated amine</v>
          </cell>
          <cell r="E195">
            <v>88.112499999999997</v>
          </cell>
          <cell r="G195">
            <v>88.111199999999997</v>
          </cell>
          <cell r="H195">
            <v>88.111199999999997</v>
          </cell>
          <cell r="K195">
            <v>1502163.625</v>
          </cell>
          <cell r="L195">
            <v>7899348</v>
          </cell>
          <cell r="M195">
            <v>0.19016298876818694</v>
          </cell>
        </row>
        <row r="196">
          <cell r="A196">
            <v>89.023099999999999</v>
          </cell>
          <cell r="C196" t="str">
            <v>C3H4O3</v>
          </cell>
          <cell r="D196" t="str">
            <v>Pyruvic acid</v>
          </cell>
          <cell r="E196">
            <v>89.023799999999994</v>
          </cell>
          <cell r="F196">
            <v>89.023200000000003</v>
          </cell>
          <cell r="G196">
            <v>89.0227</v>
          </cell>
          <cell r="H196">
            <v>89.022499999999994</v>
          </cell>
          <cell r="J196" t="str">
            <v>Koss 2018</v>
          </cell>
          <cell r="K196">
            <v>24698776</v>
          </cell>
          <cell r="L196">
            <v>7899348</v>
          </cell>
          <cell r="M196">
            <v>3.126685392262754</v>
          </cell>
        </row>
        <row r="197">
          <cell r="A197">
            <v>89.036199999999994</v>
          </cell>
          <cell r="C197" t="str">
            <v>C2H4N2O2</v>
          </cell>
          <cell r="D197" t="str">
            <v/>
          </cell>
          <cell r="E197">
            <v>89.036500000000004</v>
          </cell>
          <cell r="F197">
            <v>89.036900000000003</v>
          </cell>
          <cell r="G197">
            <v>89.034800000000004</v>
          </cell>
          <cell r="H197">
            <v>89.0364</v>
          </cell>
          <cell r="K197">
            <v>6236626</v>
          </cell>
          <cell r="L197">
            <v>7899348</v>
          </cell>
          <cell r="M197">
            <v>0.78951148879629052</v>
          </cell>
        </row>
        <row r="198">
          <cell r="A198">
            <v>89.0595</v>
          </cell>
          <cell r="C198" t="str">
            <v>C4H8O2</v>
          </cell>
          <cell r="D198" t="str">
            <v>Butanoic acid and ethyl acetate (among others)</v>
          </cell>
          <cell r="E198">
            <v>89.060100000000006</v>
          </cell>
          <cell r="F198">
            <v>89.0595</v>
          </cell>
          <cell r="G198">
            <v>89.059299999999993</v>
          </cell>
          <cell r="H198">
            <v>89.058899999999994</v>
          </cell>
          <cell r="J198" t="str">
            <v>Koss 2018</v>
          </cell>
          <cell r="K198">
            <v>130516688</v>
          </cell>
          <cell r="L198">
            <v>7899348</v>
          </cell>
          <cell r="M198">
            <v>16.522463372926474</v>
          </cell>
        </row>
        <row r="199">
          <cell r="A199">
            <v>90.018299999999996</v>
          </cell>
          <cell r="C199" t="str">
            <v>C2H3NO3</v>
          </cell>
          <cell r="D199" t="str">
            <v/>
          </cell>
          <cell r="E199">
            <v>90.019199999999998</v>
          </cell>
          <cell r="F199">
            <v>90.018100000000004</v>
          </cell>
          <cell r="G199">
            <v>90.018000000000001</v>
          </cell>
          <cell r="H199">
            <v>90.018000000000001</v>
          </cell>
          <cell r="K199">
            <v>14096643</v>
          </cell>
          <cell r="L199">
            <v>7899348</v>
          </cell>
          <cell r="M199">
            <v>1.7845324702747618</v>
          </cell>
        </row>
        <row r="200">
          <cell r="A200">
            <v>90.043000000000006</v>
          </cell>
          <cell r="C200" t="str">
            <v/>
          </cell>
          <cell r="D200" t="str">
            <v/>
          </cell>
          <cell r="F200">
            <v>90.042699999999996</v>
          </cell>
          <cell r="G200">
            <v>90.043099999999995</v>
          </cell>
          <cell r="H200">
            <v>90.043199999999999</v>
          </cell>
          <cell r="K200">
            <v>1025417.625</v>
          </cell>
          <cell r="L200">
            <v>7899348</v>
          </cell>
          <cell r="M200">
            <v>0.12981041283407188</v>
          </cell>
        </row>
        <row r="201">
          <cell r="A201">
            <v>90.053600000000003</v>
          </cell>
          <cell r="C201" t="str">
            <v>C3H7NO2</v>
          </cell>
          <cell r="D201" t="str">
            <v>2-Nitropropane</v>
          </cell>
          <cell r="E201">
            <v>90.055400000000006</v>
          </cell>
          <cell r="F201">
            <v>90.052899999999994</v>
          </cell>
          <cell r="G201">
            <v>90.0535</v>
          </cell>
          <cell r="H201">
            <v>90.052700000000002</v>
          </cell>
          <cell r="J201" t="str">
            <v>Koss 2018</v>
          </cell>
          <cell r="K201">
            <v>2136869.75</v>
          </cell>
          <cell r="L201">
            <v>7899348</v>
          </cell>
          <cell r="M201">
            <v>0.27051216758648944</v>
          </cell>
        </row>
        <row r="202">
          <cell r="A202">
            <v>90.062200000000004</v>
          </cell>
          <cell r="C202" t="str">
            <v>C4H8O2 (1x 13C)</v>
          </cell>
          <cell r="D202" t="str">
            <v>Butanoic acid and ethyl acetate isotopes</v>
          </cell>
          <cell r="F202">
            <v>90.0625</v>
          </cell>
          <cell r="G202">
            <v>90.061999999999998</v>
          </cell>
          <cell r="H202">
            <v>90.062100000000001</v>
          </cell>
          <cell r="K202">
            <v>6148484</v>
          </cell>
          <cell r="L202">
            <v>8369416</v>
          </cell>
          <cell r="M202">
            <v>0.73463715986874112</v>
          </cell>
        </row>
        <row r="203">
          <cell r="A203">
            <v>90.090999999999994</v>
          </cell>
          <cell r="C203" t="str">
            <v>C4H11NO</v>
          </cell>
          <cell r="D203" t="str">
            <v>C4 amine alcohol</v>
          </cell>
          <cell r="E203">
            <v>90.091800000000006</v>
          </cell>
          <cell r="F203">
            <v>90.090900000000005</v>
          </cell>
          <cell r="G203">
            <v>90.090800000000002</v>
          </cell>
          <cell r="H203">
            <v>90.090599999999995</v>
          </cell>
          <cell r="K203">
            <v>11529527</v>
          </cell>
          <cell r="L203">
            <v>7899348</v>
          </cell>
          <cell r="M203">
            <v>1.4595542568829731</v>
          </cell>
        </row>
        <row r="204">
          <cell r="A204">
            <v>91.0197</v>
          </cell>
          <cell r="C204" t="str">
            <v>C6H2O</v>
          </cell>
          <cell r="D204" t="str">
            <v/>
          </cell>
          <cell r="E204">
            <v>91.020099999999999</v>
          </cell>
          <cell r="F204">
            <v>91.02</v>
          </cell>
          <cell r="G204">
            <v>91.019499999999994</v>
          </cell>
          <cell r="H204">
            <v>91.019000000000005</v>
          </cell>
          <cell r="K204">
            <v>1942103.625</v>
          </cell>
          <cell r="L204">
            <v>8369416</v>
          </cell>
          <cell r="M204">
            <v>0.23204768707876391</v>
          </cell>
        </row>
        <row r="205">
          <cell r="A205">
            <v>91.038300000000007</v>
          </cell>
          <cell r="C205" t="str">
            <v>C3H6O3</v>
          </cell>
          <cell r="D205" t="str">
            <v>Lactic acid</v>
          </cell>
          <cell r="E205">
            <v>91.039400000000001</v>
          </cell>
          <cell r="F205">
            <v>91.038399999999996</v>
          </cell>
          <cell r="G205">
            <v>91.037400000000005</v>
          </cell>
          <cell r="H205">
            <v>91.037800000000004</v>
          </cell>
          <cell r="K205">
            <v>16942972</v>
          </cell>
          <cell r="L205">
            <v>8636384</v>
          </cell>
          <cell r="M205">
            <v>1.9618131847773328</v>
          </cell>
        </row>
        <row r="206">
          <cell r="A206">
            <v>91.054000000000002</v>
          </cell>
          <cell r="C206" t="str">
            <v>C7H6</v>
          </cell>
          <cell r="D206" t="str">
            <v>Monoterpene fragment (or Cresol - OH)</v>
          </cell>
          <cell r="E206">
            <v>91.054400000000001</v>
          </cell>
          <cell r="F206">
            <v>91.054299999999998</v>
          </cell>
          <cell r="G206">
            <v>91.054000000000002</v>
          </cell>
          <cell r="H206">
            <v>91.053399999999996</v>
          </cell>
          <cell r="K206">
            <v>55584888</v>
          </cell>
          <cell r="L206">
            <v>8749724</v>
          </cell>
          <cell r="M206">
            <v>6.3527590127414308</v>
          </cell>
        </row>
        <row r="207">
          <cell r="A207">
            <v>91.073999999999998</v>
          </cell>
          <cell r="C207" t="str">
            <v>C4H10O2</v>
          </cell>
          <cell r="D207" t="str">
            <v>Butanediol</v>
          </cell>
          <cell r="E207">
            <v>91.073700000000002</v>
          </cell>
          <cell r="F207">
            <v>91.074600000000004</v>
          </cell>
          <cell r="G207">
            <v>91.074399999999997</v>
          </cell>
          <cell r="H207">
            <v>91.073400000000007</v>
          </cell>
          <cell r="K207">
            <v>8636384</v>
          </cell>
          <cell r="L207">
            <v>8749724</v>
          </cell>
          <cell r="M207">
            <v>0.98704644855083434</v>
          </cell>
        </row>
        <row r="208">
          <cell r="A208">
            <v>92.023600000000002</v>
          </cell>
          <cell r="C208" t="str">
            <v/>
          </cell>
          <cell r="D208" t="str">
            <v/>
          </cell>
          <cell r="E208">
            <v>92.024799999999999</v>
          </cell>
          <cell r="F208">
            <v>92.023200000000003</v>
          </cell>
          <cell r="H208">
            <v>92.0227</v>
          </cell>
          <cell r="K208">
            <v>262983.78125</v>
          </cell>
          <cell r="L208">
            <v>9416709</v>
          </cell>
          <cell r="M208">
            <v>2.7927355645162234E-2</v>
          </cell>
        </row>
        <row r="209">
          <cell r="A209">
            <v>92.034000000000006</v>
          </cell>
          <cell r="C209" t="str">
            <v>C2H5NO3</v>
          </cell>
          <cell r="D209" t="str">
            <v/>
          </cell>
          <cell r="E209">
            <v>92.0381</v>
          </cell>
          <cell r="F209">
            <v>92.033600000000007</v>
          </cell>
          <cell r="G209">
            <v>92.030699999999996</v>
          </cell>
          <cell r="H209">
            <v>92.0334</v>
          </cell>
          <cell r="K209">
            <v>840325.5</v>
          </cell>
          <cell r="L209">
            <v>8749724</v>
          </cell>
          <cell r="M209">
            <v>9.6040229383235406E-2</v>
          </cell>
        </row>
        <row r="210">
          <cell r="A210">
            <v>92.048699999999997</v>
          </cell>
          <cell r="C210" t="str">
            <v>C6H5N</v>
          </cell>
          <cell r="D210" t="str">
            <v/>
          </cell>
          <cell r="E210">
            <v>92.048599999999993</v>
          </cell>
          <cell r="F210">
            <v>92.049099999999996</v>
          </cell>
          <cell r="G210">
            <v>92.048100000000005</v>
          </cell>
          <cell r="H210">
            <v>92.0488</v>
          </cell>
          <cell r="J210" t="str">
            <v>Koss 2018</v>
          </cell>
          <cell r="K210">
            <v>3700898</v>
          </cell>
          <cell r="L210">
            <v>9416709</v>
          </cell>
          <cell r="M210">
            <v>0.39301394999038414</v>
          </cell>
        </row>
        <row r="211">
          <cell r="A211">
            <v>92.059200000000004</v>
          </cell>
          <cell r="C211" t="str">
            <v>C7H8</v>
          </cell>
          <cell r="D211" t="str">
            <v>Toluene (no H+)</v>
          </cell>
          <cell r="E211">
            <v>92.058899999999994</v>
          </cell>
          <cell r="F211">
            <v>92.058700000000002</v>
          </cell>
          <cell r="G211">
            <v>92.060599999999994</v>
          </cell>
          <cell r="H211">
            <v>92.058499999999995</v>
          </cell>
          <cell r="K211">
            <v>6550300</v>
          </cell>
          <cell r="L211">
            <v>9940499</v>
          </cell>
          <cell r="M211">
            <v>0.65895082329367971</v>
          </cell>
        </row>
        <row r="212">
          <cell r="A212">
            <v>93.014799999999994</v>
          </cell>
          <cell r="C212" t="str">
            <v>C2H4O4</v>
          </cell>
          <cell r="D212" t="str">
            <v/>
          </cell>
          <cell r="F212">
            <v>93.016999999999996</v>
          </cell>
          <cell r="H212">
            <v>93.012600000000006</v>
          </cell>
          <cell r="K212">
            <v>1574922.25</v>
          </cell>
          <cell r="L212">
            <v>9416709</v>
          </cell>
          <cell r="M212">
            <v>0.16724762865667825</v>
          </cell>
        </row>
        <row r="213">
          <cell r="A213">
            <v>93.036100000000005</v>
          </cell>
          <cell r="C213" t="str">
            <v>C6H4O</v>
          </cell>
          <cell r="D213" t="str">
            <v>Catechols (-OH)</v>
          </cell>
          <cell r="F213">
            <v>93.036500000000004</v>
          </cell>
          <cell r="H213">
            <v>93.035700000000006</v>
          </cell>
          <cell r="K213">
            <v>9940499</v>
          </cell>
          <cell r="L213">
            <v>9940499</v>
          </cell>
          <cell r="M213">
            <v>1</v>
          </cell>
        </row>
        <row r="214">
          <cell r="A214">
            <v>93.054900000000004</v>
          </cell>
          <cell r="C214" t="str">
            <v>C3H8O3</v>
          </cell>
          <cell r="D214" t="str">
            <v>Glycerol</v>
          </cell>
          <cell r="E214">
            <v>93.055400000000006</v>
          </cell>
          <cell r="F214">
            <v>93.054900000000004</v>
          </cell>
          <cell r="G214">
            <v>93.054400000000001</v>
          </cell>
          <cell r="H214">
            <v>93.054900000000004</v>
          </cell>
          <cell r="K214">
            <v>112712312</v>
          </cell>
          <cell r="L214">
            <v>9940499</v>
          </cell>
          <cell r="M214">
            <v>11.338697584497519</v>
          </cell>
        </row>
        <row r="215">
          <cell r="A215">
            <v>93.069400000000002</v>
          </cell>
          <cell r="C215" t="str">
            <v>C7H8</v>
          </cell>
          <cell r="D215" t="str">
            <v>Toluene</v>
          </cell>
          <cell r="F215">
            <v>93.069500000000005</v>
          </cell>
          <cell r="G215">
            <v>93.069800000000001</v>
          </cell>
          <cell r="H215">
            <v>93.069000000000003</v>
          </cell>
          <cell r="J215" t="str">
            <v>Koss 2018</v>
          </cell>
          <cell r="K215">
            <v>48184724</v>
          </cell>
          <cell r="L215">
            <v>9940499</v>
          </cell>
          <cell r="M215">
            <v>4.8473144054438313</v>
          </cell>
        </row>
        <row r="216">
          <cell r="A216">
            <v>94.039599999999993</v>
          </cell>
          <cell r="C216" t="str">
            <v/>
          </cell>
          <cell r="D216" t="str">
            <v/>
          </cell>
          <cell r="F216">
            <v>94.0398</v>
          </cell>
          <cell r="G216">
            <v>94.040499999999994</v>
          </cell>
          <cell r="H216">
            <v>94.038399999999996</v>
          </cell>
          <cell r="K216">
            <v>7899348</v>
          </cell>
          <cell r="L216">
            <v>11375125</v>
          </cell>
          <cell r="M216">
            <v>0.69444054460939986</v>
          </cell>
        </row>
        <row r="217">
          <cell r="A217">
            <v>94.043499999999995</v>
          </cell>
          <cell r="C217" t="str">
            <v>C2H7NO3</v>
          </cell>
          <cell r="D217" t="str">
            <v/>
          </cell>
          <cell r="E217">
            <v>94.042299999999997</v>
          </cell>
          <cell r="F217">
            <v>94.044899999999998</v>
          </cell>
          <cell r="H217">
            <v>94.043300000000002</v>
          </cell>
          <cell r="K217">
            <v>2505235</v>
          </cell>
          <cell r="L217">
            <v>11375125</v>
          </cell>
          <cell r="M217">
            <v>0.2202380193624246</v>
          </cell>
        </row>
        <row r="218">
          <cell r="A218">
            <v>94.064899999999994</v>
          </cell>
          <cell r="C218" t="str">
            <v>C6H7N</v>
          </cell>
          <cell r="D218" t="str">
            <v>Methylpyridines</v>
          </cell>
          <cell r="F218">
            <v>94.064599999999999</v>
          </cell>
          <cell r="G218">
            <v>94.065700000000007</v>
          </cell>
          <cell r="H218">
            <v>94.064499999999995</v>
          </cell>
          <cell r="J218" t="str">
            <v>Koss 2018</v>
          </cell>
          <cell r="K218">
            <v>394790816</v>
          </cell>
          <cell r="L218">
            <v>9940499</v>
          </cell>
          <cell r="M218">
            <v>39.715392154860638</v>
          </cell>
        </row>
        <row r="219">
          <cell r="A219">
            <v>95.012600000000006</v>
          </cell>
          <cell r="C219" t="str">
            <v>C5H2O2</v>
          </cell>
          <cell r="D219" t="str">
            <v/>
          </cell>
          <cell r="E219">
            <v>95.011700000000005</v>
          </cell>
          <cell r="F219">
            <v>95.014499999999998</v>
          </cell>
          <cell r="G219">
            <v>95.012100000000004</v>
          </cell>
          <cell r="H219">
            <v>95.011899999999997</v>
          </cell>
          <cell r="K219">
            <v>6307977.5</v>
          </cell>
          <cell r="L219">
            <v>9940499</v>
          </cell>
          <cell r="M219">
            <v>0.63457352593667582</v>
          </cell>
        </row>
        <row r="220">
          <cell r="A220">
            <v>95.033699999999996</v>
          </cell>
          <cell r="C220" t="str">
            <v>C2H6O4</v>
          </cell>
          <cell r="D220" t="str">
            <v/>
          </cell>
          <cell r="E220">
            <v>95.036299999999997</v>
          </cell>
          <cell r="H220">
            <v>95.031099999999995</v>
          </cell>
          <cell r="K220">
            <v>497732.8125</v>
          </cell>
          <cell r="L220">
            <v>9940499</v>
          </cell>
          <cell r="M220">
            <v>5.0071209956361343E-2</v>
          </cell>
        </row>
        <row r="221">
          <cell r="A221">
            <v>95.049000000000007</v>
          </cell>
          <cell r="C221" t="str">
            <v>C6H6O</v>
          </cell>
          <cell r="D221" t="str">
            <v>Phenol</v>
          </cell>
          <cell r="E221">
            <v>95.049300000000002</v>
          </cell>
          <cell r="F221">
            <v>95.048900000000003</v>
          </cell>
          <cell r="G221">
            <v>95.049700000000001</v>
          </cell>
          <cell r="H221">
            <v>95.048199999999994</v>
          </cell>
          <cell r="J221" t="str">
            <v>Koss 2018</v>
          </cell>
          <cell r="K221">
            <v>218398208</v>
          </cell>
          <cell r="L221">
            <v>9940499</v>
          </cell>
          <cell r="M221">
            <v>21.970547756204191</v>
          </cell>
        </row>
        <row r="222">
          <cell r="A222">
            <v>95.060599999999994</v>
          </cell>
          <cell r="C222" t="str">
            <v>C5H6N2</v>
          </cell>
          <cell r="D222" t="str">
            <v>Methylpyrazines, Methylpyrimidines</v>
          </cell>
          <cell r="E222">
            <v>95.059700000000007</v>
          </cell>
          <cell r="G222">
            <v>95.063699999999997</v>
          </cell>
          <cell r="H222">
            <v>95.058400000000006</v>
          </cell>
          <cell r="K222">
            <v>72026432</v>
          </cell>
          <cell r="L222">
            <v>9940499</v>
          </cell>
          <cell r="M222">
            <v>7.2457561738097853</v>
          </cell>
        </row>
        <row r="223">
          <cell r="A223">
            <v>95.068399999999997</v>
          </cell>
          <cell r="C223" t="str">
            <v/>
          </cell>
          <cell r="D223" t="str">
            <v/>
          </cell>
          <cell r="E223">
            <v>95.067400000000006</v>
          </cell>
          <cell r="F223">
            <v>95.070400000000006</v>
          </cell>
          <cell r="H223">
            <v>95.067400000000006</v>
          </cell>
          <cell r="K223">
            <v>29133370</v>
          </cell>
          <cell r="L223">
            <v>9940499</v>
          </cell>
          <cell r="M223">
            <v>2.9307754067476894</v>
          </cell>
        </row>
        <row r="224">
          <cell r="A224">
            <v>95.085300000000004</v>
          </cell>
          <cell r="C224" t="str">
            <v>C7H10</v>
          </cell>
          <cell r="D224" t="str">
            <v>Monoterpene fragment</v>
          </cell>
          <cell r="E224">
            <v>95.085999999999999</v>
          </cell>
          <cell r="F224">
            <v>95.0852</v>
          </cell>
          <cell r="G224">
            <v>95.0852</v>
          </cell>
          <cell r="H224">
            <v>95.084599999999995</v>
          </cell>
          <cell r="K224">
            <v>56615584</v>
          </cell>
          <cell r="L224">
            <v>9940499</v>
          </cell>
          <cell r="M224">
            <v>5.6954468784715937</v>
          </cell>
        </row>
        <row r="225">
          <cell r="A225">
            <v>96.019099999999995</v>
          </cell>
          <cell r="C225" t="str">
            <v/>
          </cell>
          <cell r="D225" t="str">
            <v/>
          </cell>
          <cell r="F225">
            <v>96.018100000000004</v>
          </cell>
          <cell r="G225">
            <v>96.019900000000007</v>
          </cell>
          <cell r="H225">
            <v>96.019300000000001</v>
          </cell>
          <cell r="K225">
            <v>5330158.5</v>
          </cell>
          <cell r="L225">
            <v>9940499</v>
          </cell>
          <cell r="M225">
            <v>0.53620633129181949</v>
          </cell>
        </row>
        <row r="226">
          <cell r="A226">
            <v>96.043999999999997</v>
          </cell>
          <cell r="C226" t="str">
            <v>C5H5NO</v>
          </cell>
          <cell r="D226" t="str">
            <v>4-Pyridinol</v>
          </cell>
          <cell r="E226">
            <v>96.045100000000005</v>
          </cell>
          <cell r="F226">
            <v>96.043899999999994</v>
          </cell>
          <cell r="G226">
            <v>96.043499999999995</v>
          </cell>
          <cell r="H226">
            <v>96.043400000000005</v>
          </cell>
          <cell r="J226" t="str">
            <v>Koss 2018</v>
          </cell>
          <cell r="K226">
            <v>34507428</v>
          </cell>
          <cell r="L226">
            <v>9940499</v>
          </cell>
          <cell r="M226">
            <v>3.4713979650317355</v>
          </cell>
        </row>
        <row r="227">
          <cell r="A227">
            <v>96.053100000000001</v>
          </cell>
          <cell r="C227" t="str">
            <v>C6H6O (1x 13C)</v>
          </cell>
          <cell r="D227" t="str">
            <v>Phenol isotope</v>
          </cell>
          <cell r="E227">
            <v>96.055700000000002</v>
          </cell>
          <cell r="F227">
            <v>96.052000000000007</v>
          </cell>
          <cell r="G227">
            <v>96.052599999999998</v>
          </cell>
          <cell r="H227">
            <v>96.052000000000007</v>
          </cell>
          <cell r="K227">
            <v>18659600</v>
          </cell>
          <cell r="L227">
            <v>9940499</v>
          </cell>
          <cell r="M227">
            <v>1.8771291058929738</v>
          </cell>
        </row>
        <row r="228">
          <cell r="A228">
            <v>96.059899999999999</v>
          </cell>
          <cell r="C228" t="str">
            <v/>
          </cell>
          <cell r="D228" t="str">
            <v/>
          </cell>
          <cell r="G228">
            <v>96.058499999999995</v>
          </cell>
          <cell r="H228">
            <v>96.061199999999999</v>
          </cell>
          <cell r="K228">
            <v>4860132.5</v>
          </cell>
          <cell r="L228">
            <v>11529527</v>
          </cell>
          <cell r="M228">
            <v>0.42153789136362663</v>
          </cell>
        </row>
        <row r="229">
          <cell r="A229">
            <v>96.080399999999997</v>
          </cell>
          <cell r="C229" t="str">
            <v>C6H9N</v>
          </cell>
          <cell r="D229" t="str">
            <v>C2 Pyrroles</v>
          </cell>
          <cell r="G229">
            <v>96.081400000000002</v>
          </cell>
          <cell r="H229">
            <v>96.079400000000007</v>
          </cell>
          <cell r="J229" t="str">
            <v>Koss 2018</v>
          </cell>
          <cell r="K229">
            <v>43887028</v>
          </cell>
          <cell r="L229">
            <v>9940499</v>
          </cell>
          <cell r="M229">
            <v>4.4149723268419425</v>
          </cell>
        </row>
        <row r="230">
          <cell r="A230">
            <v>96.089500000000001</v>
          </cell>
          <cell r="C230" t="str">
            <v/>
          </cell>
          <cell r="D230" t="str">
            <v/>
          </cell>
          <cell r="F230">
            <v>96.090800000000002</v>
          </cell>
          <cell r="H230">
            <v>96.088200000000001</v>
          </cell>
          <cell r="K230">
            <v>8749724</v>
          </cell>
          <cell r="L230">
            <v>9940499</v>
          </cell>
          <cell r="M230">
            <v>0.88020973594987539</v>
          </cell>
        </row>
        <row r="231">
          <cell r="A231">
            <v>97.028499999999994</v>
          </cell>
          <cell r="C231" t="str">
            <v>C5H4O2</v>
          </cell>
          <cell r="D231" t="str">
            <v>Furfural</v>
          </cell>
          <cell r="E231">
            <v>97.0291</v>
          </cell>
          <cell r="F231">
            <v>97.028300000000002</v>
          </cell>
          <cell r="G231">
            <v>97.028700000000001</v>
          </cell>
          <cell r="H231">
            <v>97.027699999999996</v>
          </cell>
          <cell r="J231" t="str">
            <v>Koss 2018</v>
          </cell>
          <cell r="K231">
            <v>541555712</v>
          </cell>
          <cell r="L231">
            <v>9691661</v>
          </cell>
          <cell r="M231">
            <v>55.878524021836917</v>
          </cell>
        </row>
        <row r="232">
          <cell r="A232">
            <v>97.036900000000003</v>
          </cell>
          <cell r="C232" t="str">
            <v>C4H4N2O</v>
          </cell>
          <cell r="D232" t="str">
            <v/>
          </cell>
          <cell r="H232">
            <v>97.036900000000003</v>
          </cell>
          <cell r="K232">
            <v>14318752</v>
          </cell>
          <cell r="L232">
            <v>9691661</v>
          </cell>
          <cell r="M232">
            <v>1.4774301329772059</v>
          </cell>
        </row>
        <row r="233">
          <cell r="A233">
            <v>97.064400000000006</v>
          </cell>
          <cell r="C233" t="str">
            <v>C6H8O</v>
          </cell>
          <cell r="D233" t="str">
            <v>2,5-Dimethylfuran</v>
          </cell>
          <cell r="E233">
            <v>97.064400000000006</v>
          </cell>
          <cell r="F233">
            <v>97.064300000000003</v>
          </cell>
          <cell r="G233">
            <v>97.064899999999994</v>
          </cell>
          <cell r="H233">
            <v>97.063900000000004</v>
          </cell>
          <cell r="J233" t="str">
            <v>Koss 2018</v>
          </cell>
          <cell r="K233">
            <v>220274576</v>
          </cell>
          <cell r="L233">
            <v>9940499</v>
          </cell>
          <cell r="M233">
            <v>22.159307696726291</v>
          </cell>
        </row>
        <row r="234">
          <cell r="A234">
            <v>97.075100000000006</v>
          </cell>
          <cell r="C234" t="str">
            <v>C5H8N2</v>
          </cell>
          <cell r="D234" t="str">
            <v>Pyrazine + C2 or Imidazole + C2</v>
          </cell>
          <cell r="E234">
            <v>97.076499999999996</v>
          </cell>
          <cell r="F234">
            <v>97.073300000000003</v>
          </cell>
          <cell r="H234">
            <v>97.075400000000002</v>
          </cell>
          <cell r="K234">
            <v>6735955</v>
          </cell>
          <cell r="L234">
            <v>12630928</v>
          </cell>
          <cell r="M234">
            <v>0.53329058640821958</v>
          </cell>
        </row>
        <row r="235">
          <cell r="A235">
            <v>97.100999999999999</v>
          </cell>
          <cell r="C235" t="str">
            <v>C7H12</v>
          </cell>
          <cell r="D235" t="str">
            <v>Heptanal fragment and methylcyclohexane ion</v>
          </cell>
          <cell r="E235">
            <v>97.101699999999994</v>
          </cell>
          <cell r="F235">
            <v>97.101299999999995</v>
          </cell>
          <cell r="G235">
            <v>97.100800000000007</v>
          </cell>
          <cell r="H235">
            <v>97.100200000000001</v>
          </cell>
          <cell r="K235">
            <v>28092904</v>
          </cell>
          <cell r="L235">
            <v>12630928</v>
          </cell>
          <cell r="M235">
            <v>2.2241361838180063</v>
          </cell>
        </row>
        <row r="236">
          <cell r="A236">
            <v>98.031800000000004</v>
          </cell>
          <cell r="C236" t="str">
            <v>C5H4O2 (1x 13C)</v>
          </cell>
          <cell r="D236" t="str">
            <v>Furfural isotope</v>
          </cell>
          <cell r="E236">
            <v>98.031899999999993</v>
          </cell>
          <cell r="F236">
            <v>98.033900000000003</v>
          </cell>
          <cell r="G236">
            <v>98.031300000000002</v>
          </cell>
          <cell r="H236">
            <v>98.030199999999994</v>
          </cell>
          <cell r="K236">
            <v>26079368</v>
          </cell>
          <cell r="L236">
            <v>12630928</v>
          </cell>
          <cell r="M236">
            <v>2.0647230353937571</v>
          </cell>
        </row>
        <row r="237">
          <cell r="A237">
            <v>98.036299999999997</v>
          </cell>
          <cell r="C237" t="str">
            <v/>
          </cell>
          <cell r="D237" t="str">
            <v/>
          </cell>
          <cell r="G237">
            <v>98.037000000000006</v>
          </cell>
          <cell r="H237">
            <v>98.035600000000002</v>
          </cell>
          <cell r="K237">
            <v>7303471</v>
          </cell>
          <cell r="L237">
            <v>12630928</v>
          </cell>
          <cell r="M237">
            <v>0.57822125183517792</v>
          </cell>
        </row>
        <row r="238">
          <cell r="A238">
            <v>98.059700000000007</v>
          </cell>
          <cell r="C238" t="str">
            <v>C5H7NO</v>
          </cell>
          <cell r="D238" t="str">
            <v>Dimethyloxazoles?</v>
          </cell>
          <cell r="E238">
            <v>98.060900000000004</v>
          </cell>
          <cell r="F238">
            <v>98.060199999999995</v>
          </cell>
          <cell r="G238">
            <v>98.059100000000001</v>
          </cell>
          <cell r="H238">
            <v>98.058700000000002</v>
          </cell>
          <cell r="K238">
            <v>38330344</v>
          </cell>
          <cell r="L238">
            <v>14318752</v>
          </cell>
          <cell r="M238">
            <v>2.6769332969800721</v>
          </cell>
        </row>
        <row r="239">
          <cell r="A239">
            <v>98.066900000000004</v>
          </cell>
          <cell r="C239" t="str">
            <v>C6H8O (1x 13C)</v>
          </cell>
          <cell r="D239" t="str">
            <v>2,5-Dimethylfuran isotope</v>
          </cell>
          <cell r="G239">
            <v>98.066800000000001</v>
          </cell>
          <cell r="H239">
            <v>98.066900000000004</v>
          </cell>
          <cell r="K239">
            <v>18203504</v>
          </cell>
          <cell r="L239">
            <v>15276894</v>
          </cell>
          <cell r="M239">
            <v>1.1915710091331393</v>
          </cell>
        </row>
        <row r="240">
          <cell r="A240">
            <v>98.075400000000002</v>
          </cell>
          <cell r="C240" t="str">
            <v/>
          </cell>
          <cell r="D240" t="str">
            <v/>
          </cell>
          <cell r="G240">
            <v>98.075400000000002</v>
          </cell>
          <cell r="H240">
            <v>98.075400000000002</v>
          </cell>
          <cell r="K240">
            <v>890054.5</v>
          </cell>
          <cell r="L240">
            <v>14318752</v>
          </cell>
          <cell r="M240">
            <v>6.2160061156167803E-2</v>
          </cell>
        </row>
        <row r="241">
          <cell r="A241">
            <v>98.095799999999997</v>
          </cell>
          <cell r="C241" t="str">
            <v>C6H11N</v>
          </cell>
          <cell r="D241" t="str">
            <v>Hexanenitrile or Isoamyl cyanide</v>
          </cell>
          <cell r="G241">
            <v>98.096500000000006</v>
          </cell>
          <cell r="H241">
            <v>98.095100000000002</v>
          </cell>
          <cell r="J241" t="str">
            <v>Koss 2018</v>
          </cell>
          <cell r="K241">
            <v>19245290</v>
          </cell>
          <cell r="L241">
            <v>12630928</v>
          </cell>
          <cell r="M241">
            <v>1.5236639778169903</v>
          </cell>
        </row>
        <row r="242">
          <cell r="A242">
            <v>98.103999999999999</v>
          </cell>
          <cell r="C242" t="str">
            <v/>
          </cell>
          <cell r="D242" t="str">
            <v/>
          </cell>
          <cell r="F242">
            <v>98.104500000000002</v>
          </cell>
          <cell r="H242">
            <v>98.103399999999993</v>
          </cell>
          <cell r="K242">
            <v>4357052.5</v>
          </cell>
          <cell r="L242">
            <v>14318752</v>
          </cell>
          <cell r="M242">
            <v>0.3042899618625981</v>
          </cell>
        </row>
        <row r="243">
          <cell r="A243">
            <v>99.0077</v>
          </cell>
          <cell r="C243" t="str">
            <v>C4H2O3</v>
          </cell>
          <cell r="D243" t="str">
            <v/>
          </cell>
          <cell r="E243">
            <v>99.008300000000006</v>
          </cell>
          <cell r="F243">
            <v>99.007800000000003</v>
          </cell>
          <cell r="H243">
            <v>99.007000000000005</v>
          </cell>
          <cell r="K243">
            <v>1564321.75</v>
          </cell>
          <cell r="L243">
            <v>14318752</v>
          </cell>
          <cell r="M243">
            <v>0.10924986688784051</v>
          </cell>
        </row>
        <row r="244">
          <cell r="A244">
            <v>99.027199999999993</v>
          </cell>
          <cell r="C244" t="str">
            <v>C5H6S</v>
          </cell>
          <cell r="D244" t="str">
            <v>Methylthiophene</v>
          </cell>
          <cell r="G244">
            <v>99.025800000000004</v>
          </cell>
          <cell r="H244">
            <v>99.028499999999994</v>
          </cell>
          <cell r="J244" t="str">
            <v>Koss 2018</v>
          </cell>
          <cell r="K244">
            <v>371842.65625</v>
          </cell>
          <cell r="L244">
            <v>12630928</v>
          </cell>
          <cell r="M244">
            <v>2.9439060712720396E-2</v>
          </cell>
        </row>
        <row r="245">
          <cell r="A245">
            <v>99.043899999999994</v>
          </cell>
          <cell r="C245" t="str">
            <v>C5H6O2</v>
          </cell>
          <cell r="D245" t="str">
            <v>Furfuryl alcohol</v>
          </cell>
          <cell r="E245">
            <v>99.044700000000006</v>
          </cell>
          <cell r="F245">
            <v>99.043999999999997</v>
          </cell>
          <cell r="G245">
            <v>99.043700000000001</v>
          </cell>
          <cell r="H245">
            <v>99.043199999999999</v>
          </cell>
          <cell r="J245" t="str">
            <v>Koss 2018</v>
          </cell>
          <cell r="K245">
            <v>120418360</v>
          </cell>
          <cell r="L245">
            <v>14318752</v>
          </cell>
          <cell r="M245">
            <v>8.4098362762341292</v>
          </cell>
        </row>
        <row r="246">
          <cell r="A246">
            <v>99.054900000000004</v>
          </cell>
          <cell r="C246" t="str">
            <v>C4H6N2O</v>
          </cell>
          <cell r="D246" t="str">
            <v/>
          </cell>
          <cell r="G246">
            <v>99.054400000000001</v>
          </cell>
          <cell r="H246">
            <v>99.055300000000003</v>
          </cell>
          <cell r="K246">
            <v>4007028.75</v>
          </cell>
          <cell r="L246">
            <v>14318752</v>
          </cell>
          <cell r="M246">
            <v>0.27984483214738265</v>
          </cell>
        </row>
        <row r="247">
          <cell r="A247">
            <v>99.080100000000002</v>
          </cell>
          <cell r="C247" t="str">
            <v>C6H10O</v>
          </cell>
          <cell r="D247" t="str">
            <v/>
          </cell>
          <cell r="E247">
            <v>99.080600000000004</v>
          </cell>
          <cell r="F247">
            <v>99.080200000000005</v>
          </cell>
          <cell r="G247">
            <v>99.08</v>
          </cell>
          <cell r="H247">
            <v>99.079400000000007</v>
          </cell>
          <cell r="J247" t="str">
            <v>Koss 2018</v>
          </cell>
          <cell r="K247">
            <v>38555068</v>
          </cell>
          <cell r="L247">
            <v>14318752</v>
          </cell>
          <cell r="M247">
            <v>2.692627681518613</v>
          </cell>
        </row>
        <row r="248">
          <cell r="A248">
            <v>99.091399999999993</v>
          </cell>
          <cell r="C248" t="str">
            <v>C5H10N2</v>
          </cell>
          <cell r="D248" t="str">
            <v/>
          </cell>
          <cell r="F248">
            <v>99.090199999999996</v>
          </cell>
          <cell r="G248">
            <v>99.092500000000001</v>
          </cell>
          <cell r="H248">
            <v>99.0916</v>
          </cell>
          <cell r="K248">
            <v>2526034.75</v>
          </cell>
          <cell r="L248">
            <v>12630928</v>
          </cell>
          <cell r="M248">
            <v>0.19998805709287551</v>
          </cell>
        </row>
        <row r="249">
          <cell r="A249">
            <v>99.116500000000002</v>
          </cell>
          <cell r="C249" t="str">
            <v>C7H14</v>
          </cell>
          <cell r="D249" t="str">
            <v>Heptenes</v>
          </cell>
          <cell r="E249">
            <v>99.117400000000004</v>
          </cell>
          <cell r="F249">
            <v>99.116799999999998</v>
          </cell>
          <cell r="G249">
            <v>99.115799999999993</v>
          </cell>
          <cell r="H249">
            <v>99.116</v>
          </cell>
          <cell r="K249">
            <v>12630928</v>
          </cell>
          <cell r="L249">
            <v>9691661</v>
          </cell>
          <cell r="M249">
            <v>1.3032779417274294</v>
          </cell>
        </row>
        <row r="250">
          <cell r="A250">
            <v>100.03919999999999</v>
          </cell>
          <cell r="C250" t="str">
            <v>C4H5NO2</v>
          </cell>
          <cell r="D250" t="str">
            <v/>
          </cell>
          <cell r="E250">
            <v>100.0401</v>
          </cell>
          <cell r="F250">
            <v>100.0398</v>
          </cell>
          <cell r="G250">
            <v>100.0386</v>
          </cell>
          <cell r="H250">
            <v>100.0382</v>
          </cell>
          <cell r="K250">
            <v>15276894</v>
          </cell>
          <cell r="L250">
            <v>8749724</v>
          </cell>
          <cell r="M250">
            <v>1.7459858162383179</v>
          </cell>
        </row>
        <row r="251">
          <cell r="A251">
            <v>100.0492</v>
          </cell>
          <cell r="C251" t="str">
            <v/>
          </cell>
          <cell r="D251" t="str">
            <v/>
          </cell>
          <cell r="E251">
            <v>100.05070000000001</v>
          </cell>
          <cell r="F251">
            <v>100.0505</v>
          </cell>
          <cell r="G251">
            <v>100.0471</v>
          </cell>
          <cell r="H251">
            <v>100.0483</v>
          </cell>
          <cell r="K251">
            <v>9691661</v>
          </cell>
          <cell r="L251">
            <v>9691661</v>
          </cell>
          <cell r="M251">
            <v>1</v>
          </cell>
        </row>
        <row r="252">
          <cell r="A252">
            <v>100.0538</v>
          </cell>
          <cell r="C252" t="str">
            <v/>
          </cell>
          <cell r="D252" t="str">
            <v/>
          </cell>
          <cell r="H252">
            <v>100.0538</v>
          </cell>
          <cell r="K252">
            <v>1391232.5</v>
          </cell>
          <cell r="L252">
            <v>9691661</v>
          </cell>
          <cell r="M252">
            <v>0.1435494390486832</v>
          </cell>
        </row>
        <row r="253">
          <cell r="A253">
            <v>100.0757</v>
          </cell>
          <cell r="C253" t="str">
            <v>C5H9NO</v>
          </cell>
          <cell r="D253" t="str">
            <v>Methylpyrrolidione</v>
          </cell>
          <cell r="E253">
            <v>100.07640000000001</v>
          </cell>
          <cell r="F253">
            <v>100.07599999999999</v>
          </cell>
          <cell r="G253">
            <v>100.07599999999999</v>
          </cell>
          <cell r="H253">
            <v>100.0742</v>
          </cell>
          <cell r="K253">
            <v>26715176</v>
          </cell>
          <cell r="L253">
            <v>9691661</v>
          </cell>
          <cell r="M253">
            <v>2.7565116031194239</v>
          </cell>
        </row>
        <row r="254">
          <cell r="A254">
            <v>100.0844</v>
          </cell>
          <cell r="D254" t="str">
            <v/>
          </cell>
          <cell r="G254">
            <v>100.0869</v>
          </cell>
          <cell r="H254">
            <v>100.0818</v>
          </cell>
          <cell r="K254">
            <v>5948089</v>
          </cell>
          <cell r="L254">
            <v>12630928</v>
          </cell>
          <cell r="M254">
            <v>0.47091464696814045</v>
          </cell>
        </row>
        <row r="255">
          <cell r="A255">
            <v>100.11069999999999</v>
          </cell>
          <cell r="C255" t="str">
            <v/>
          </cell>
          <cell r="D255" t="str">
            <v/>
          </cell>
          <cell r="H255">
            <v>100.11069999999999</v>
          </cell>
          <cell r="K255">
            <v>3695893.25</v>
          </cell>
          <cell r="L255">
            <v>9691661</v>
          </cell>
          <cell r="M255">
            <v>0.38134776381468566</v>
          </cell>
        </row>
        <row r="256">
          <cell r="A256">
            <v>100.1194</v>
          </cell>
          <cell r="C256" t="str">
            <v/>
          </cell>
          <cell r="D256" t="str">
            <v/>
          </cell>
          <cell r="F256">
            <v>100.12</v>
          </cell>
          <cell r="H256">
            <v>100.11879999999999</v>
          </cell>
          <cell r="K256">
            <v>1349395.25</v>
          </cell>
          <cell r="L256">
            <v>12630928</v>
          </cell>
          <cell r="M256">
            <v>0.10683262939983507</v>
          </cell>
        </row>
        <row r="257">
          <cell r="A257">
            <v>101.0231</v>
          </cell>
          <cell r="C257" t="str">
            <v>C4H4O3</v>
          </cell>
          <cell r="D257" t="str">
            <v>Succinic anhydride</v>
          </cell>
          <cell r="E257">
            <v>101.024</v>
          </cell>
          <cell r="F257">
            <v>101.0232</v>
          </cell>
          <cell r="G257">
            <v>101.0227</v>
          </cell>
          <cell r="H257">
            <v>101.02249999999999</v>
          </cell>
          <cell r="J257" t="str">
            <v>Koss 2018</v>
          </cell>
          <cell r="K257">
            <v>32062920</v>
          </cell>
          <cell r="L257">
            <v>12630928</v>
          </cell>
          <cell r="M257">
            <v>2.5384453145485431</v>
          </cell>
        </row>
        <row r="258">
          <cell r="A258">
            <v>101.05970000000001</v>
          </cell>
          <cell r="C258" t="str">
            <v>C5H8O2</v>
          </cell>
          <cell r="D258" t="str">
            <v>Methyl methacrylate and others</v>
          </cell>
          <cell r="E258">
            <v>101.0603</v>
          </cell>
          <cell r="F258">
            <v>101.05970000000001</v>
          </cell>
          <cell r="G258">
            <v>101.05929999999999</v>
          </cell>
          <cell r="H258">
            <v>101.05929999999999</v>
          </cell>
          <cell r="J258" t="str">
            <v>Koss 2018</v>
          </cell>
          <cell r="K258">
            <v>548048256</v>
          </cell>
          <cell r="L258">
            <v>12630928</v>
          </cell>
          <cell r="M258">
            <v>43.389389599877383</v>
          </cell>
        </row>
        <row r="259">
          <cell r="A259">
            <v>101.0955</v>
          </cell>
          <cell r="C259" t="str">
            <v>C6H12O</v>
          </cell>
          <cell r="D259" t="str">
            <v>Hexanals and hexanones</v>
          </cell>
          <cell r="E259">
            <v>101.0954</v>
          </cell>
          <cell r="F259">
            <v>101.0959</v>
          </cell>
          <cell r="G259">
            <v>101.0955</v>
          </cell>
          <cell r="H259">
            <v>101.095</v>
          </cell>
          <cell r="J259" t="str">
            <v>Koss 2018</v>
          </cell>
          <cell r="K259">
            <v>17569684</v>
          </cell>
          <cell r="L259">
            <v>12630928</v>
          </cell>
          <cell r="M259">
            <v>1.3910049997909892</v>
          </cell>
        </row>
        <row r="260">
          <cell r="A260">
            <v>102.0183</v>
          </cell>
          <cell r="C260" t="str">
            <v>C3H3NO3</v>
          </cell>
          <cell r="D260" t="str">
            <v/>
          </cell>
          <cell r="E260">
            <v>102.0192</v>
          </cell>
          <cell r="F260">
            <v>102.0185</v>
          </cell>
          <cell r="H260">
            <v>102.0172</v>
          </cell>
          <cell r="K260">
            <v>2125162</v>
          </cell>
          <cell r="L260">
            <v>13879995</v>
          </cell>
          <cell r="M260">
            <v>0.15310970933346879</v>
          </cell>
        </row>
        <row r="261">
          <cell r="A261">
            <v>102.0266</v>
          </cell>
          <cell r="C261" t="str">
            <v>C7H3N</v>
          </cell>
          <cell r="D261" t="str">
            <v/>
          </cell>
          <cell r="E261">
            <v>102.0283</v>
          </cell>
          <cell r="F261">
            <v>102.02760000000001</v>
          </cell>
          <cell r="G261">
            <v>102.0247</v>
          </cell>
          <cell r="H261">
            <v>102.0258</v>
          </cell>
          <cell r="K261">
            <v>1946383.25</v>
          </cell>
          <cell r="L261">
            <v>12630928</v>
          </cell>
          <cell r="M261">
            <v>0.1540966150705633</v>
          </cell>
        </row>
        <row r="262">
          <cell r="A262">
            <v>102.0496</v>
          </cell>
          <cell r="H262">
            <v>102.0496</v>
          </cell>
          <cell r="K262">
            <v>3735551.75</v>
          </cell>
          <cell r="L262">
            <v>12630928</v>
          </cell>
          <cell r="M262">
            <v>0.29574642100722925</v>
          </cell>
        </row>
        <row r="263">
          <cell r="A263">
            <v>102.0634</v>
          </cell>
          <cell r="C263" t="str">
            <v>C5H8O2  (1x 13C)</v>
          </cell>
          <cell r="D263" t="str">
            <v>Methyl methacrylate isotope</v>
          </cell>
          <cell r="E263">
            <v>102.06610000000001</v>
          </cell>
          <cell r="F263">
            <v>102.063</v>
          </cell>
          <cell r="G263">
            <v>102.0624</v>
          </cell>
          <cell r="H263">
            <v>102.0621</v>
          </cell>
          <cell r="K263">
            <v>30656374</v>
          </cell>
          <cell r="L263">
            <v>13879995</v>
          </cell>
          <cell r="M263">
            <v>2.2086732740177499</v>
          </cell>
        </row>
        <row r="264">
          <cell r="A264">
            <v>102.0911</v>
          </cell>
          <cell r="C264" t="str">
            <v>C5H11NO</v>
          </cell>
          <cell r="D264" t="str">
            <v/>
          </cell>
          <cell r="E264">
            <v>102.092</v>
          </cell>
          <cell r="F264">
            <v>102.0908</v>
          </cell>
          <cell r="G264">
            <v>102.0913</v>
          </cell>
          <cell r="H264">
            <v>102.0902</v>
          </cell>
          <cell r="K264">
            <v>15672499</v>
          </cell>
          <cell r="L264">
            <v>12630928</v>
          </cell>
          <cell r="M264">
            <v>1.2408034469042972</v>
          </cell>
        </row>
        <row r="265">
          <cell r="A265">
            <v>102.09610000000001</v>
          </cell>
          <cell r="D265" t="str">
            <v/>
          </cell>
          <cell r="F265">
            <v>102.0979</v>
          </cell>
          <cell r="H265">
            <v>102.0943</v>
          </cell>
          <cell r="K265">
            <v>4587272</v>
          </cell>
          <cell r="L265">
            <v>12630928</v>
          </cell>
          <cell r="M265">
            <v>0.36317774909333661</v>
          </cell>
        </row>
        <row r="266">
          <cell r="A266">
            <v>103.0189</v>
          </cell>
          <cell r="C266" t="str">
            <v>C7H2O</v>
          </cell>
          <cell r="D266" t="str">
            <v/>
          </cell>
          <cell r="G266">
            <v>103.01779999999999</v>
          </cell>
          <cell r="H266">
            <v>103.01990000000001</v>
          </cell>
          <cell r="K266">
            <v>81812.0859375</v>
          </cell>
          <cell r="L266">
            <v>13879995</v>
          </cell>
          <cell r="M266">
            <v>5.8942446259886982E-3</v>
          </cell>
        </row>
        <row r="267">
          <cell r="A267">
            <v>103.0389</v>
          </cell>
          <cell r="C267" t="str">
            <v>C4H6O3</v>
          </cell>
          <cell r="D267" t="str">
            <v>Acetic anhydride</v>
          </cell>
          <cell r="E267">
            <v>103.0399</v>
          </cell>
          <cell r="F267">
            <v>103.0389</v>
          </cell>
          <cell r="G267">
            <v>103.03870000000001</v>
          </cell>
          <cell r="H267">
            <v>103.038</v>
          </cell>
          <cell r="J267" t="str">
            <v>Koss 2018</v>
          </cell>
          <cell r="K267">
            <v>122525424</v>
          </cell>
          <cell r="L267">
            <v>13879995</v>
          </cell>
          <cell r="M267">
            <v>8.8274832952029154</v>
          </cell>
        </row>
        <row r="268">
          <cell r="A268">
            <v>103.0513</v>
          </cell>
          <cell r="C268" t="str">
            <v>C3H6N2O2</v>
          </cell>
          <cell r="D268" t="str">
            <v/>
          </cell>
          <cell r="F268">
            <v>103.05200000000001</v>
          </cell>
          <cell r="G268">
            <v>103.05119999999999</v>
          </cell>
          <cell r="H268">
            <v>103.0506</v>
          </cell>
          <cell r="K268">
            <v>7806180</v>
          </cell>
          <cell r="L268">
            <v>15276894</v>
          </cell>
          <cell r="M268">
            <v>0.51097952240815447</v>
          </cell>
        </row>
        <row r="269">
          <cell r="A269">
            <v>103.06319999999999</v>
          </cell>
          <cell r="C269" t="str">
            <v/>
          </cell>
          <cell r="D269" t="str">
            <v/>
          </cell>
          <cell r="H269">
            <v>103.06319999999999</v>
          </cell>
          <cell r="K269">
            <v>2348451.5</v>
          </cell>
          <cell r="L269">
            <v>15276894</v>
          </cell>
          <cell r="M269">
            <v>0.15372571806808374</v>
          </cell>
        </row>
        <row r="270">
          <cell r="A270">
            <v>103.07510000000001</v>
          </cell>
          <cell r="C270" t="str">
            <v>C5H10O2</v>
          </cell>
          <cell r="D270" t="str">
            <v>C5 Carbonyls, Acids, Esters</v>
          </cell>
          <cell r="E270">
            <v>103.0759</v>
          </cell>
          <cell r="F270">
            <v>103.0753</v>
          </cell>
          <cell r="G270">
            <v>103.0746</v>
          </cell>
          <cell r="H270">
            <v>103.0745</v>
          </cell>
          <cell r="K270">
            <v>28063998</v>
          </cell>
          <cell r="L270">
            <v>15276894</v>
          </cell>
          <cell r="M270">
            <v>1.8370224994688056</v>
          </cell>
        </row>
        <row r="271">
          <cell r="A271">
            <v>104.0335</v>
          </cell>
          <cell r="C271" t="str">
            <v>C3H5NO3</v>
          </cell>
          <cell r="D271" t="str">
            <v/>
          </cell>
          <cell r="E271">
            <v>104.0335</v>
          </cell>
          <cell r="F271">
            <v>104.0348</v>
          </cell>
          <cell r="G271">
            <v>104.0317</v>
          </cell>
          <cell r="H271">
            <v>104.03400000000001</v>
          </cell>
          <cell r="K271">
            <v>7104806.5</v>
          </cell>
          <cell r="L271">
            <v>15276894</v>
          </cell>
          <cell r="M271">
            <v>0.46506878296072485</v>
          </cell>
        </row>
        <row r="272">
          <cell r="A272">
            <v>104.0479</v>
          </cell>
          <cell r="C272" t="str">
            <v>C7H5N</v>
          </cell>
          <cell r="D272" t="str">
            <v>Benzonitrile</v>
          </cell>
          <cell r="F272">
            <v>104.04600000000001</v>
          </cell>
          <cell r="G272">
            <v>104.0492</v>
          </cell>
          <cell r="H272">
            <v>104.0485</v>
          </cell>
          <cell r="J272" t="str">
            <v>Koss 2018</v>
          </cell>
          <cell r="K272">
            <v>61473016</v>
          </cell>
          <cell r="L272">
            <v>15276894</v>
          </cell>
          <cell r="M272">
            <v>4.0239210928608919</v>
          </cell>
        </row>
        <row r="273">
          <cell r="A273">
            <v>104.06829999999999</v>
          </cell>
          <cell r="C273" t="str">
            <v>C4H9NO2</v>
          </cell>
          <cell r="D273" t="str">
            <v/>
          </cell>
          <cell r="E273">
            <v>104.0712</v>
          </cell>
          <cell r="F273">
            <v>104.0676</v>
          </cell>
          <cell r="H273">
            <v>104.06610000000001</v>
          </cell>
          <cell r="K273">
            <v>3524674</v>
          </cell>
          <cell r="L273">
            <v>13879995</v>
          </cell>
          <cell r="M273">
            <v>0.2539391404679901</v>
          </cell>
        </row>
        <row r="274">
          <cell r="A274">
            <v>105.0175</v>
          </cell>
          <cell r="C274" t="str">
            <v>C3H4O4</v>
          </cell>
          <cell r="D274" t="str">
            <v/>
          </cell>
          <cell r="E274">
            <v>105.0187</v>
          </cell>
          <cell r="F274">
            <v>105.0181</v>
          </cell>
          <cell r="G274">
            <v>105.0159</v>
          </cell>
          <cell r="H274">
            <v>105.0172</v>
          </cell>
          <cell r="K274">
            <v>3571027.25</v>
          </cell>
          <cell r="L274">
            <v>15276894</v>
          </cell>
          <cell r="M274">
            <v>0.2337534874562853</v>
          </cell>
        </row>
        <row r="275">
          <cell r="A275">
            <v>105.03230000000001</v>
          </cell>
          <cell r="C275" t="str">
            <v>C7H4O</v>
          </cell>
          <cell r="D275" t="str">
            <v/>
          </cell>
          <cell r="E275">
            <v>105.03319999999999</v>
          </cell>
          <cell r="F275">
            <v>105.0324</v>
          </cell>
          <cell r="H275">
            <v>105.0313</v>
          </cell>
          <cell r="K275">
            <v>1980179.5</v>
          </cell>
          <cell r="L275">
            <v>15276894</v>
          </cell>
          <cell r="M275">
            <v>0.12961924721085319</v>
          </cell>
        </row>
        <row r="276">
          <cell r="A276">
            <v>105.0438</v>
          </cell>
          <cell r="C276" t="str">
            <v>C6H4N2</v>
          </cell>
          <cell r="D276" t="str">
            <v>Pyridinecarbonitriles</v>
          </cell>
          <cell r="E276">
            <v>105.044</v>
          </cell>
          <cell r="F276">
            <v>105.04389999999999</v>
          </cell>
          <cell r="G276">
            <v>105.0437</v>
          </cell>
          <cell r="H276">
            <v>105.04349999999999</v>
          </cell>
          <cell r="K276">
            <v>32963128</v>
          </cell>
          <cell r="L276">
            <v>15672499</v>
          </cell>
          <cell r="M276">
            <v>2.1032464573773462</v>
          </cell>
        </row>
        <row r="277">
          <cell r="A277">
            <v>105.054</v>
          </cell>
          <cell r="C277" t="str">
            <v>C4H8O3</v>
          </cell>
          <cell r="D277" t="str">
            <v>Butanoic acid, 4-hydroxy-</v>
          </cell>
          <cell r="E277">
            <v>105.0549</v>
          </cell>
          <cell r="F277">
            <v>105.05370000000001</v>
          </cell>
          <cell r="G277">
            <v>105.0534</v>
          </cell>
          <cell r="H277">
            <v>105.0539</v>
          </cell>
          <cell r="K277">
            <v>25950696</v>
          </cell>
          <cell r="L277">
            <v>15672499</v>
          </cell>
          <cell r="M277">
            <v>1.6558109845787836</v>
          </cell>
        </row>
        <row r="278">
          <cell r="A278">
            <v>105.06959999999999</v>
          </cell>
          <cell r="C278" t="str">
            <v>C8H8</v>
          </cell>
          <cell r="D278" t="str">
            <v>Styrene</v>
          </cell>
          <cell r="E278">
            <v>105.0701</v>
          </cell>
          <cell r="F278">
            <v>105.0698</v>
          </cell>
          <cell r="G278">
            <v>105.0694</v>
          </cell>
          <cell r="H278">
            <v>105.069</v>
          </cell>
          <cell r="J278" t="str">
            <v>Koss 2018</v>
          </cell>
          <cell r="K278">
            <v>52607600</v>
          </cell>
          <cell r="L278">
            <v>15912004</v>
          </cell>
          <cell r="M278">
            <v>3.3061580426953134</v>
          </cell>
        </row>
        <row r="279">
          <cell r="A279">
            <v>106.0655</v>
          </cell>
          <cell r="C279" t="str">
            <v>C7H7N</v>
          </cell>
          <cell r="D279" t="str">
            <v>3-Ethenylpyridine</v>
          </cell>
          <cell r="E279">
            <v>106.06610000000001</v>
          </cell>
          <cell r="F279">
            <v>106.0655</v>
          </cell>
          <cell r="G279">
            <v>106.06570000000001</v>
          </cell>
          <cell r="H279">
            <v>106.0646</v>
          </cell>
          <cell r="J279" t="str">
            <v>Koss 2018</v>
          </cell>
          <cell r="K279">
            <v>471445600</v>
          </cell>
          <cell r="L279">
            <v>15672499</v>
          </cell>
          <cell r="M279">
            <v>30.081073860652342</v>
          </cell>
        </row>
        <row r="280">
          <cell r="A280">
            <v>107.03279999999999</v>
          </cell>
          <cell r="C280" t="str">
            <v>C3H6O4</v>
          </cell>
          <cell r="D280" t="str">
            <v/>
          </cell>
          <cell r="E280">
            <v>107.03400000000001</v>
          </cell>
          <cell r="F280">
            <v>107.0333</v>
          </cell>
          <cell r="H280">
            <v>107.0311</v>
          </cell>
          <cell r="K280">
            <v>1057260.25</v>
          </cell>
          <cell r="L280">
            <v>15912004</v>
          </cell>
          <cell r="M280">
            <v>6.6444192070338845E-2</v>
          </cell>
        </row>
        <row r="281">
          <cell r="A281">
            <v>107.0491</v>
          </cell>
          <cell r="C281" t="str">
            <v>C7H6O</v>
          </cell>
          <cell r="D281" t="str">
            <v>Benzaldehyde</v>
          </cell>
          <cell r="E281">
            <v>107.0492</v>
          </cell>
          <cell r="F281">
            <v>107.0493</v>
          </cell>
          <cell r="G281">
            <v>107.0491</v>
          </cell>
          <cell r="H281">
            <v>107.04859999999999</v>
          </cell>
          <cell r="J281" t="str">
            <v>Koss 2018</v>
          </cell>
          <cell r="K281">
            <v>64681476</v>
          </cell>
          <cell r="L281">
            <v>15912004</v>
          </cell>
          <cell r="M281">
            <v>4.0649484502392035</v>
          </cell>
        </row>
        <row r="282">
          <cell r="A282">
            <v>107.068</v>
          </cell>
          <cell r="C282" t="str">
            <v>C7H7N (1x 13C)</v>
          </cell>
          <cell r="D282" t="str">
            <v>3-Ethenylpyridine isotope</v>
          </cell>
          <cell r="E282">
            <v>107.0701</v>
          </cell>
          <cell r="F282">
            <v>107.068</v>
          </cell>
          <cell r="G282">
            <v>107.06659999999999</v>
          </cell>
          <cell r="H282">
            <v>107.06740000000001</v>
          </cell>
          <cell r="K282">
            <v>43215852</v>
          </cell>
          <cell r="L282">
            <v>15912004</v>
          </cell>
          <cell r="M282">
            <v>2.7159276732207962</v>
          </cell>
        </row>
        <row r="283">
          <cell r="A283">
            <v>107.08540000000001</v>
          </cell>
          <cell r="C283" t="str">
            <v>C8H10</v>
          </cell>
          <cell r="D283" t="str">
            <v>C8 aromatics</v>
          </cell>
          <cell r="E283">
            <v>107.0859</v>
          </cell>
          <cell r="F283">
            <v>107.0855</v>
          </cell>
          <cell r="G283">
            <v>107.08540000000001</v>
          </cell>
          <cell r="H283">
            <v>107.08459999999999</v>
          </cell>
          <cell r="J283" t="str">
            <v>Koss 2018</v>
          </cell>
          <cell r="K283">
            <v>49313668</v>
          </cell>
          <cell r="L283">
            <v>15672499</v>
          </cell>
          <cell r="M283">
            <v>3.1465095643011365</v>
          </cell>
        </row>
        <row r="284">
          <cell r="A284">
            <v>108.0437</v>
          </cell>
          <cell r="C284" t="str">
            <v>C6H5NO</v>
          </cell>
          <cell r="D284" t="str">
            <v>Pyridine aldehyde</v>
          </cell>
          <cell r="E284">
            <v>108.0445</v>
          </cell>
          <cell r="F284">
            <v>108.0441</v>
          </cell>
          <cell r="G284">
            <v>108.0433</v>
          </cell>
          <cell r="H284">
            <v>108.0428</v>
          </cell>
          <cell r="J284" t="str">
            <v>Koss 2018</v>
          </cell>
          <cell r="K284">
            <v>29812876</v>
          </cell>
          <cell r="L284">
            <v>15138322</v>
          </cell>
          <cell r="M284">
            <v>1.969364636318345</v>
          </cell>
        </row>
        <row r="285">
          <cell r="A285">
            <v>108.0491</v>
          </cell>
          <cell r="G285">
            <v>108.0502</v>
          </cell>
          <cell r="H285">
            <v>108.0479</v>
          </cell>
          <cell r="K285">
            <v>13879995</v>
          </cell>
          <cell r="L285">
            <v>14580013</v>
          </cell>
          <cell r="M285">
            <v>0.95198783430440015</v>
          </cell>
        </row>
        <row r="286">
          <cell r="A286">
            <v>108.0586</v>
          </cell>
          <cell r="C286" t="str">
            <v/>
          </cell>
          <cell r="D286" t="str">
            <v/>
          </cell>
          <cell r="G286">
            <v>108.05880000000001</v>
          </cell>
          <cell r="H286">
            <v>108.05840000000001</v>
          </cell>
          <cell r="K286">
            <v>4775843.5</v>
          </cell>
          <cell r="L286">
            <v>14580013</v>
          </cell>
          <cell r="M286">
            <v>0.32756099051489185</v>
          </cell>
        </row>
        <row r="287">
          <cell r="A287">
            <v>108.08069999999999</v>
          </cell>
          <cell r="C287" t="str">
            <v>C7H9N</v>
          </cell>
          <cell r="D287" t="str">
            <v>Pyridine + C2</v>
          </cell>
          <cell r="E287">
            <v>108.0804</v>
          </cell>
          <cell r="F287">
            <v>108.08069999999999</v>
          </cell>
          <cell r="G287">
            <v>108.08150000000001</v>
          </cell>
          <cell r="H287">
            <v>108.0802</v>
          </cell>
          <cell r="J287" t="str">
            <v>Koss 2018</v>
          </cell>
          <cell r="K287">
            <v>160403680</v>
          </cell>
          <cell r="L287">
            <v>14580013</v>
          </cell>
          <cell r="M287">
            <v>11.001614333265683</v>
          </cell>
        </row>
        <row r="288">
          <cell r="A288">
            <v>109.0282</v>
          </cell>
          <cell r="C288" t="str">
            <v>C6H4O2</v>
          </cell>
          <cell r="D288" t="str">
            <v>Benzoquinones</v>
          </cell>
          <cell r="E288">
            <v>109.029</v>
          </cell>
          <cell r="F288">
            <v>109.02849999999999</v>
          </cell>
          <cell r="G288">
            <v>109.0279</v>
          </cell>
          <cell r="H288">
            <v>109.0275</v>
          </cell>
          <cell r="J288" t="str">
            <v>Koss 2018</v>
          </cell>
          <cell r="K288">
            <v>109114592</v>
          </cell>
          <cell r="L288">
            <v>14580013</v>
          </cell>
          <cell r="M288">
            <v>7.4838473737986382</v>
          </cell>
        </row>
        <row r="289">
          <cell r="A289">
            <v>109.041</v>
          </cell>
          <cell r="C289" t="str">
            <v>C5H4N2O</v>
          </cell>
          <cell r="D289" t="str">
            <v/>
          </cell>
          <cell r="E289">
            <v>109.042</v>
          </cell>
          <cell r="F289">
            <v>109.0423</v>
          </cell>
          <cell r="G289">
            <v>109.0401</v>
          </cell>
          <cell r="H289">
            <v>109.03959999999999</v>
          </cell>
          <cell r="K289">
            <v>11457859</v>
          </cell>
          <cell r="L289">
            <v>14168982</v>
          </cell>
          <cell r="M289">
            <v>0.80865788381974091</v>
          </cell>
        </row>
        <row r="290">
          <cell r="A290">
            <v>109.0642</v>
          </cell>
          <cell r="C290" t="str">
            <v>C7H8O</v>
          </cell>
          <cell r="D290" t="str">
            <v>Cresols and anisole</v>
          </cell>
          <cell r="E290">
            <v>109.0646</v>
          </cell>
          <cell r="F290">
            <v>109.0646</v>
          </cell>
          <cell r="G290">
            <v>109.0641</v>
          </cell>
          <cell r="H290">
            <v>109.0634</v>
          </cell>
          <cell r="J290" t="str">
            <v>Koss 2018</v>
          </cell>
          <cell r="K290">
            <v>91078920</v>
          </cell>
          <cell r="L290">
            <v>13879995</v>
          </cell>
          <cell r="M290">
            <v>6.5618842081715449</v>
          </cell>
        </row>
        <row r="291">
          <cell r="A291">
            <v>109.0748</v>
          </cell>
          <cell r="C291" t="str">
            <v>C6H8N2</v>
          </cell>
          <cell r="D291" t="str">
            <v>C2 Pyrazines, Benzenediamines, Methylpyridinamines, C2 pyrimidines</v>
          </cell>
          <cell r="E291">
            <v>109.07640000000001</v>
          </cell>
          <cell r="F291">
            <v>109.0758</v>
          </cell>
          <cell r="G291">
            <v>109.0731</v>
          </cell>
          <cell r="H291">
            <v>109.07380000000001</v>
          </cell>
          <cell r="K291">
            <v>55340948</v>
          </cell>
          <cell r="L291">
            <v>14168982</v>
          </cell>
          <cell r="M291">
            <v>3.9057815162726581</v>
          </cell>
        </row>
        <row r="292">
          <cell r="A292">
            <v>109.0827</v>
          </cell>
          <cell r="C292" t="str">
            <v>C7H9N  (1x 13C)</v>
          </cell>
          <cell r="D292" t="str">
            <v>Pyridine + C2 isotope</v>
          </cell>
          <cell r="G292">
            <v>109.0827</v>
          </cell>
          <cell r="H292">
            <v>109.0827</v>
          </cell>
          <cell r="K292">
            <v>15912004</v>
          </cell>
          <cell r="L292">
            <v>14168982</v>
          </cell>
          <cell r="M292">
            <v>1.1230167417814492</v>
          </cell>
        </row>
        <row r="293">
          <cell r="A293">
            <v>109.101</v>
          </cell>
          <cell r="C293" t="str">
            <v>C8H12</v>
          </cell>
          <cell r="D293" t="str">
            <v/>
          </cell>
          <cell r="E293">
            <v>109.10169999999999</v>
          </cell>
          <cell r="F293">
            <v>109.10129999999999</v>
          </cell>
          <cell r="G293">
            <v>109.10080000000001</v>
          </cell>
          <cell r="H293">
            <v>109.1002</v>
          </cell>
          <cell r="K293">
            <v>39681000</v>
          </cell>
          <cell r="L293">
            <v>14168982</v>
          </cell>
          <cell r="M293">
            <v>2.8005540553301569</v>
          </cell>
        </row>
        <row r="294">
          <cell r="A294">
            <v>110.0329</v>
          </cell>
          <cell r="C294" t="str">
            <v/>
          </cell>
          <cell r="D294" t="str">
            <v/>
          </cell>
          <cell r="E294">
            <v>110.035</v>
          </cell>
          <cell r="F294">
            <v>110.03149999999999</v>
          </cell>
          <cell r="G294">
            <v>110.0341</v>
          </cell>
          <cell r="H294">
            <v>110.03100000000001</v>
          </cell>
          <cell r="K294">
            <v>8801469</v>
          </cell>
          <cell r="L294">
            <v>14168982</v>
          </cell>
          <cell r="M294">
            <v>0.62117864219179608</v>
          </cell>
        </row>
        <row r="295">
          <cell r="A295">
            <v>110.038</v>
          </cell>
          <cell r="C295" t="str">
            <v/>
          </cell>
          <cell r="D295" t="str">
            <v/>
          </cell>
          <cell r="F295">
            <v>110.03830000000001</v>
          </cell>
          <cell r="H295">
            <v>110.0376</v>
          </cell>
          <cell r="K295">
            <v>4411967.5</v>
          </cell>
          <cell r="L295">
            <v>14168982</v>
          </cell>
          <cell r="M295">
            <v>0.31138210917340425</v>
          </cell>
        </row>
        <row r="296">
          <cell r="A296">
            <v>110.0594</v>
          </cell>
          <cell r="C296" t="str">
            <v>C6H7NO</v>
          </cell>
          <cell r="D296" t="str">
            <v>Aminophenol, others</v>
          </cell>
          <cell r="E296">
            <v>110.0608</v>
          </cell>
          <cell r="F296">
            <v>110.0596</v>
          </cell>
          <cell r="G296">
            <v>110.0586</v>
          </cell>
          <cell r="H296">
            <v>110.0586</v>
          </cell>
          <cell r="K296">
            <v>24776286</v>
          </cell>
          <cell r="L296">
            <v>13879995</v>
          </cell>
          <cell r="M296">
            <v>1.7850356574335942</v>
          </cell>
        </row>
        <row r="297">
          <cell r="A297">
            <v>110.0689</v>
          </cell>
          <cell r="C297" t="str">
            <v/>
          </cell>
          <cell r="D297" t="str">
            <v/>
          </cell>
          <cell r="E297">
            <v>110.0723</v>
          </cell>
          <cell r="F297">
            <v>110.06829999999999</v>
          </cell>
          <cell r="G297">
            <v>110.0671</v>
          </cell>
          <cell r="H297">
            <v>110.0677</v>
          </cell>
          <cell r="K297">
            <v>12026488</v>
          </cell>
          <cell r="L297">
            <v>13879995</v>
          </cell>
          <cell r="M297">
            <v>0.86646198359581539</v>
          </cell>
        </row>
        <row r="298">
          <cell r="A298">
            <v>110.0791</v>
          </cell>
          <cell r="C298" t="str">
            <v/>
          </cell>
          <cell r="D298" t="str">
            <v/>
          </cell>
          <cell r="E298">
            <v>110.08110000000001</v>
          </cell>
          <cell r="F298">
            <v>110.07980000000001</v>
          </cell>
          <cell r="G298">
            <v>110.0784</v>
          </cell>
          <cell r="H298">
            <v>110.07689999999999</v>
          </cell>
          <cell r="K298">
            <v>4606534.5</v>
          </cell>
          <cell r="L298">
            <v>12232538</v>
          </cell>
          <cell r="M298">
            <v>0.37658043653737272</v>
          </cell>
        </row>
        <row r="299">
          <cell r="A299">
            <v>110.09610000000001</v>
          </cell>
          <cell r="C299" t="str">
            <v>C7H11N</v>
          </cell>
          <cell r="D299" t="str">
            <v>C3 Pyrroles and others</v>
          </cell>
          <cell r="G299">
            <v>110.09739999999999</v>
          </cell>
          <cell r="H299">
            <v>110.09480000000001</v>
          </cell>
          <cell r="J299" t="str">
            <v>Koss 2018</v>
          </cell>
          <cell r="K299">
            <v>16948456</v>
          </cell>
          <cell r="L299">
            <v>12232538</v>
          </cell>
          <cell r="M299">
            <v>1.3855224484076811</v>
          </cell>
        </row>
        <row r="300">
          <cell r="A300">
            <v>110.1046</v>
          </cell>
          <cell r="C300" t="str">
            <v/>
          </cell>
          <cell r="D300" t="str">
            <v/>
          </cell>
          <cell r="E300">
            <v>110.1039</v>
          </cell>
          <cell r="F300">
            <v>110.1061</v>
          </cell>
          <cell r="H300">
            <v>110.10380000000001</v>
          </cell>
          <cell r="K300">
            <v>5931170</v>
          </cell>
          <cell r="L300">
            <v>12232538</v>
          </cell>
          <cell r="M300">
            <v>0.48486830778698581</v>
          </cell>
        </row>
        <row r="301">
          <cell r="A301">
            <v>111.0441</v>
          </cell>
          <cell r="C301" t="str">
            <v>C6H6O2</v>
          </cell>
          <cell r="D301" t="str">
            <v>Furfural, 5-methyl-, 2-Acetylfuran, Catechols</v>
          </cell>
          <cell r="E301">
            <v>111.045</v>
          </cell>
          <cell r="F301">
            <v>111.0441</v>
          </cell>
          <cell r="G301">
            <v>111.04389999999999</v>
          </cell>
          <cell r="H301">
            <v>111.0432</v>
          </cell>
          <cell r="J301" t="str">
            <v>Koss 2018</v>
          </cell>
          <cell r="K301">
            <v>209657312</v>
          </cell>
          <cell r="L301">
            <v>12232538</v>
          </cell>
          <cell r="M301">
            <v>17.139314179935514</v>
          </cell>
        </row>
        <row r="302">
          <cell r="A302">
            <v>111.05549999999999</v>
          </cell>
          <cell r="C302" t="str">
            <v>C5H6N2O</v>
          </cell>
          <cell r="D302" t="str">
            <v>Methoxypyrazine</v>
          </cell>
          <cell r="F302">
            <v>111.05710000000001</v>
          </cell>
          <cell r="G302">
            <v>111.0548</v>
          </cell>
          <cell r="H302">
            <v>111.0547</v>
          </cell>
          <cell r="K302">
            <v>10614929</v>
          </cell>
          <cell r="L302">
            <v>12044583</v>
          </cell>
          <cell r="M302">
            <v>0.88130315511960855</v>
          </cell>
        </row>
        <row r="303">
          <cell r="A303">
            <v>111.07940000000001</v>
          </cell>
          <cell r="C303" t="str">
            <v>C7H10O</v>
          </cell>
          <cell r="D303" t="str">
            <v>Furan + C3</v>
          </cell>
          <cell r="E303">
            <v>111.0774</v>
          </cell>
          <cell r="F303">
            <v>111.0804</v>
          </cell>
          <cell r="G303">
            <v>111.08029999999999</v>
          </cell>
          <cell r="H303">
            <v>111.0795</v>
          </cell>
          <cell r="J303" t="str">
            <v>Koss 2018</v>
          </cell>
          <cell r="K303">
            <v>143240864</v>
          </cell>
          <cell r="L303">
            <v>12026488</v>
          </cell>
          <cell r="M303">
            <v>11.91044833703738</v>
          </cell>
        </row>
        <row r="304">
          <cell r="A304">
            <v>111.09139999999999</v>
          </cell>
          <cell r="C304" t="str">
            <v>C6H10N2</v>
          </cell>
          <cell r="D304" t="str">
            <v/>
          </cell>
          <cell r="E304">
            <v>111.09229999999999</v>
          </cell>
          <cell r="G304">
            <v>111.09050000000001</v>
          </cell>
          <cell r="H304">
            <v>111.0915</v>
          </cell>
          <cell r="K304">
            <v>5351331.5</v>
          </cell>
          <cell r="L304">
            <v>12026488</v>
          </cell>
          <cell r="M304">
            <v>0.44496211196485624</v>
          </cell>
        </row>
        <row r="305">
          <cell r="A305">
            <v>111.1168</v>
          </cell>
          <cell r="C305" t="str">
            <v>C8H14</v>
          </cell>
          <cell r="D305" t="str">
            <v/>
          </cell>
          <cell r="E305">
            <v>111.11750000000001</v>
          </cell>
          <cell r="F305">
            <v>111.1172</v>
          </cell>
          <cell r="G305">
            <v>111.1164</v>
          </cell>
          <cell r="H305">
            <v>111.1159</v>
          </cell>
          <cell r="K305">
            <v>24878600</v>
          </cell>
          <cell r="L305">
            <v>12026488</v>
          </cell>
          <cell r="M305">
            <v>2.0686504655390667</v>
          </cell>
        </row>
        <row r="306">
          <cell r="A306">
            <v>112.0068</v>
          </cell>
          <cell r="C306" t="str">
            <v/>
          </cell>
          <cell r="D306" t="str">
            <v/>
          </cell>
          <cell r="H306">
            <v>112.0068</v>
          </cell>
          <cell r="K306">
            <v>1895910</v>
          </cell>
          <cell r="L306">
            <v>12044583</v>
          </cell>
          <cell r="M306">
            <v>0.15740769107573088</v>
          </cell>
        </row>
        <row r="307">
          <cell r="A307">
            <v>112.03919999999999</v>
          </cell>
          <cell r="C307" t="str">
            <v>C5H5NO2</v>
          </cell>
          <cell r="D307" t="str">
            <v/>
          </cell>
          <cell r="E307">
            <v>112.04130000000001</v>
          </cell>
          <cell r="F307">
            <v>112.03879999999999</v>
          </cell>
          <cell r="G307">
            <v>112.038</v>
          </cell>
          <cell r="H307">
            <v>112.0386</v>
          </cell>
          <cell r="J307" t="str">
            <v>Koss 2018</v>
          </cell>
          <cell r="K307">
            <v>9089954</v>
          </cell>
          <cell r="L307">
            <v>12026488</v>
          </cell>
          <cell r="M307">
            <v>0.75582780276336703</v>
          </cell>
        </row>
        <row r="308">
          <cell r="A308">
            <v>112.04819999999999</v>
          </cell>
          <cell r="C308" t="str">
            <v>C6H6O2 (1x 13C)</v>
          </cell>
          <cell r="D308" t="str">
            <v>Furfural, 5-methyl-, 2-Acetylfuran isotopes</v>
          </cell>
          <cell r="E308">
            <v>112.0515</v>
          </cell>
          <cell r="F308">
            <v>112.04770000000001</v>
          </cell>
          <cell r="G308">
            <v>112.04640000000001</v>
          </cell>
          <cell r="H308">
            <v>112.0472</v>
          </cell>
          <cell r="K308">
            <v>15138322</v>
          </cell>
          <cell r="L308">
            <v>11853198</v>
          </cell>
          <cell r="M308">
            <v>1.2771508583590689</v>
          </cell>
        </row>
        <row r="309">
          <cell r="A309">
            <v>112.0753</v>
          </cell>
          <cell r="C309" t="str">
            <v>C6H9NO</v>
          </cell>
          <cell r="D309" t="str">
            <v/>
          </cell>
          <cell r="E309">
            <v>112.07640000000001</v>
          </cell>
          <cell r="F309">
            <v>112.0754</v>
          </cell>
          <cell r="G309">
            <v>112.0748</v>
          </cell>
          <cell r="H309">
            <v>112.0746</v>
          </cell>
          <cell r="K309">
            <v>14580013</v>
          </cell>
          <cell r="L309">
            <v>11793024</v>
          </cell>
          <cell r="M309">
            <v>1.2363252207406683</v>
          </cell>
        </row>
        <row r="310">
          <cell r="A310">
            <v>112.08369999999999</v>
          </cell>
          <cell r="C310" t="str">
            <v>C7H10O (1x 13C)</v>
          </cell>
          <cell r="D310" t="str">
            <v>C3 saturated furan isotope</v>
          </cell>
          <cell r="F310">
            <v>112.0851</v>
          </cell>
          <cell r="G310">
            <v>112.08320000000001</v>
          </cell>
          <cell r="H310">
            <v>112.0829</v>
          </cell>
          <cell r="K310">
            <v>12044583</v>
          </cell>
          <cell r="L310">
            <v>11457859</v>
          </cell>
          <cell r="M310">
            <v>1.0512071234250657</v>
          </cell>
        </row>
        <row r="311">
          <cell r="A311">
            <v>112.11060000000001</v>
          </cell>
          <cell r="C311" t="str">
            <v>C7H13N</v>
          </cell>
          <cell r="D311" t="str">
            <v/>
          </cell>
          <cell r="G311">
            <v>112.1103</v>
          </cell>
          <cell r="H311">
            <v>112.1109</v>
          </cell>
          <cell r="K311">
            <v>2369033.25</v>
          </cell>
          <cell r="L311">
            <v>10614929</v>
          </cell>
          <cell r="M311">
            <v>0.22317937783662989</v>
          </cell>
        </row>
        <row r="312">
          <cell r="A312">
            <v>112.1199</v>
          </cell>
          <cell r="C312" t="str">
            <v/>
          </cell>
          <cell r="D312" t="str">
            <v/>
          </cell>
          <cell r="E312">
            <v>112.1206</v>
          </cell>
          <cell r="F312">
            <v>112.12050000000001</v>
          </cell>
          <cell r="G312">
            <v>112.1191</v>
          </cell>
          <cell r="H312">
            <v>112.1195</v>
          </cell>
          <cell r="K312">
            <v>2450911.25</v>
          </cell>
          <cell r="L312">
            <v>10614929</v>
          </cell>
          <cell r="M312">
            <v>0.23089285382879152</v>
          </cell>
        </row>
        <row r="313">
          <cell r="A313">
            <v>113.0136</v>
          </cell>
          <cell r="C313" t="str">
            <v/>
          </cell>
          <cell r="D313" t="str">
            <v/>
          </cell>
          <cell r="H313">
            <v>113.0136</v>
          </cell>
          <cell r="K313">
            <v>6114552.5</v>
          </cell>
          <cell r="L313">
            <v>9147287</v>
          </cell>
          <cell r="M313">
            <v>0.66845530264875253</v>
          </cell>
        </row>
        <row r="314">
          <cell r="A314">
            <v>113.023</v>
          </cell>
          <cell r="C314" t="str">
            <v>C5H4O3</v>
          </cell>
          <cell r="D314" t="str">
            <v>2,5-Furandione, 3-methyl-</v>
          </cell>
          <cell r="E314">
            <v>113.02379999999999</v>
          </cell>
          <cell r="F314">
            <v>113.0235</v>
          </cell>
          <cell r="G314">
            <v>113.0226</v>
          </cell>
          <cell r="H314">
            <v>113.02200000000001</v>
          </cell>
          <cell r="J314" t="str">
            <v>Koss 2018</v>
          </cell>
          <cell r="K314">
            <v>14168982</v>
          </cell>
          <cell r="L314">
            <v>9089954</v>
          </cell>
          <cell r="M314">
            <v>1.5587517824622654</v>
          </cell>
        </row>
        <row r="315">
          <cell r="A315">
            <v>113.0372</v>
          </cell>
          <cell r="C315" t="str">
            <v>C9H4</v>
          </cell>
          <cell r="D315" t="str">
            <v/>
          </cell>
          <cell r="E315">
            <v>113.039</v>
          </cell>
          <cell r="F315">
            <v>113.0365</v>
          </cell>
          <cell r="G315">
            <v>113.03749999999999</v>
          </cell>
          <cell r="H315">
            <v>113.0359</v>
          </cell>
          <cell r="K315">
            <v>1480051.375</v>
          </cell>
          <cell r="L315">
            <v>9089954</v>
          </cell>
          <cell r="M315">
            <v>0.16282275740889338</v>
          </cell>
        </row>
        <row r="316">
          <cell r="A316">
            <v>113.0596</v>
          </cell>
          <cell r="C316" t="str">
            <v>C6H8O2</v>
          </cell>
          <cell r="D316" t="str">
            <v>2-hydroxy-3-methyl-2-cyclopenten-1-one(?)</v>
          </cell>
          <cell r="E316">
            <v>113.0604</v>
          </cell>
          <cell r="F316">
            <v>113.0598</v>
          </cell>
          <cell r="G316">
            <v>113.0594</v>
          </cell>
          <cell r="H316">
            <v>113.05880000000001</v>
          </cell>
          <cell r="J316" t="str">
            <v>Koss 2018</v>
          </cell>
          <cell r="K316">
            <v>106061216</v>
          </cell>
          <cell r="L316">
            <v>8801469</v>
          </cell>
          <cell r="M316">
            <v>12.050399314023602</v>
          </cell>
        </row>
        <row r="317">
          <cell r="A317">
            <v>113.0731</v>
          </cell>
          <cell r="C317" t="str">
            <v>C5H8N2O</v>
          </cell>
          <cell r="D317" t="str">
            <v/>
          </cell>
          <cell r="E317">
            <v>113.07340000000001</v>
          </cell>
          <cell r="F317">
            <v>113.07550000000001</v>
          </cell>
          <cell r="G317">
            <v>113.0714</v>
          </cell>
          <cell r="H317">
            <v>113.0719</v>
          </cell>
          <cell r="K317">
            <v>4569259</v>
          </cell>
          <cell r="L317">
            <v>6216475.5</v>
          </cell>
          <cell r="M317">
            <v>0.73502405020336681</v>
          </cell>
        </row>
        <row r="318">
          <cell r="A318">
            <v>113.0955</v>
          </cell>
          <cell r="C318" t="str">
            <v>C7H12O</v>
          </cell>
          <cell r="D318" t="str">
            <v/>
          </cell>
          <cell r="E318">
            <v>113.096</v>
          </cell>
          <cell r="F318">
            <v>113.0955</v>
          </cell>
          <cell r="G318">
            <v>113.0955</v>
          </cell>
          <cell r="H318">
            <v>113.0951</v>
          </cell>
          <cell r="J318" t="str">
            <v>Koss 2018</v>
          </cell>
          <cell r="K318">
            <v>16762662</v>
          </cell>
          <cell r="L318">
            <v>6114552.5</v>
          </cell>
          <cell r="M318">
            <v>2.7414372515404848</v>
          </cell>
        </row>
        <row r="319">
          <cell r="A319">
            <v>113.1323</v>
          </cell>
          <cell r="C319" t="str">
            <v>C8H16</v>
          </cell>
          <cell r="D319" t="str">
            <v>Octene</v>
          </cell>
          <cell r="E319">
            <v>113.1332</v>
          </cell>
          <cell r="F319">
            <v>113.1326</v>
          </cell>
          <cell r="G319">
            <v>113.1318</v>
          </cell>
          <cell r="H319">
            <v>113.13160000000001</v>
          </cell>
          <cell r="K319">
            <v>12232538</v>
          </cell>
          <cell r="L319">
            <v>6114552.5</v>
          </cell>
          <cell r="M319">
            <v>2.0005614474648801</v>
          </cell>
        </row>
        <row r="320">
          <cell r="A320">
            <v>114.018</v>
          </cell>
          <cell r="C320" t="str">
            <v>C4H3NO3</v>
          </cell>
          <cell r="D320" t="str">
            <v>2-Nitrofuran</v>
          </cell>
          <cell r="E320">
            <v>114.01860000000001</v>
          </cell>
          <cell r="F320">
            <v>114.0184</v>
          </cell>
          <cell r="H320">
            <v>114.01690000000001</v>
          </cell>
          <cell r="J320" t="str">
            <v>Koss 2018</v>
          </cell>
          <cell r="K320">
            <v>2439597.75</v>
          </cell>
          <cell r="L320">
            <v>6114552.5</v>
          </cell>
          <cell r="M320">
            <v>0.39898222314715592</v>
          </cell>
        </row>
        <row r="321">
          <cell r="A321">
            <v>114.0294</v>
          </cell>
          <cell r="C321" t="str">
            <v/>
          </cell>
          <cell r="D321" t="str">
            <v/>
          </cell>
          <cell r="E321">
            <v>114.0282</v>
          </cell>
          <cell r="F321">
            <v>114.0288</v>
          </cell>
          <cell r="G321">
            <v>114.0304</v>
          </cell>
          <cell r="H321">
            <v>114.03019999999999</v>
          </cell>
          <cell r="K321">
            <v>2476602</v>
          </cell>
          <cell r="L321">
            <v>6216475.5</v>
          </cell>
          <cell r="M321">
            <v>0.39839326962681665</v>
          </cell>
        </row>
        <row r="322">
          <cell r="A322">
            <v>114.05419999999999</v>
          </cell>
          <cell r="C322" t="str">
            <v>C5H7NO2</v>
          </cell>
          <cell r="D322" t="str">
            <v/>
          </cell>
          <cell r="E322">
            <v>114.0558</v>
          </cell>
          <cell r="F322">
            <v>114.0544</v>
          </cell>
          <cell r="G322">
            <v>114.05329999999999</v>
          </cell>
          <cell r="H322">
            <v>114.05329999999999</v>
          </cell>
          <cell r="K322">
            <v>11793024</v>
          </cell>
          <cell r="L322">
            <v>6114552.5</v>
          </cell>
          <cell r="M322">
            <v>1.9286814529763217</v>
          </cell>
        </row>
        <row r="323">
          <cell r="A323">
            <v>114.0634</v>
          </cell>
          <cell r="C323" t="str">
            <v>C6H8O2 (1x 13C)</v>
          </cell>
          <cell r="D323" t="str">
            <v>2-hydroxy-3-methyl-2-cyclopenten-1-one isotope(?)</v>
          </cell>
          <cell r="E323">
            <v>114.06699999999999</v>
          </cell>
          <cell r="F323">
            <v>114.0634</v>
          </cell>
          <cell r="G323">
            <v>114.0615</v>
          </cell>
          <cell r="H323">
            <v>114.0616</v>
          </cell>
          <cell r="K323">
            <v>9147287</v>
          </cell>
          <cell r="L323">
            <v>5931170</v>
          </cell>
          <cell r="M323">
            <v>1.5422398953326242</v>
          </cell>
        </row>
        <row r="324">
          <cell r="A324">
            <v>114.0908</v>
          </cell>
          <cell r="C324" t="str">
            <v>C6H11NO</v>
          </cell>
          <cell r="D324" t="str">
            <v/>
          </cell>
          <cell r="E324">
            <v>114.09220000000001</v>
          </cell>
          <cell r="F324">
            <v>114.0908</v>
          </cell>
          <cell r="G324">
            <v>114.0904</v>
          </cell>
          <cell r="H324">
            <v>114.0898</v>
          </cell>
          <cell r="K324">
            <v>11853198</v>
          </cell>
          <cell r="L324">
            <v>6114552.5</v>
          </cell>
          <cell r="M324">
            <v>1.9385225656333804</v>
          </cell>
        </row>
        <row r="325">
          <cell r="A325">
            <v>114.0984</v>
          </cell>
          <cell r="C325" t="str">
            <v/>
          </cell>
          <cell r="D325" t="str">
            <v/>
          </cell>
          <cell r="F325">
            <v>114.0998</v>
          </cell>
          <cell r="G325">
            <v>114.0997</v>
          </cell>
          <cell r="H325">
            <v>114.0956</v>
          </cell>
          <cell r="K325">
            <v>4041655</v>
          </cell>
          <cell r="L325">
            <v>5931170</v>
          </cell>
          <cell r="M325">
            <v>0.68142626159762743</v>
          </cell>
        </row>
        <row r="326">
          <cell r="A326">
            <v>114.13509999999999</v>
          </cell>
          <cell r="C326" t="str">
            <v/>
          </cell>
          <cell r="D326" t="str">
            <v/>
          </cell>
          <cell r="E326">
            <v>114.1362</v>
          </cell>
          <cell r="F326">
            <v>114.13590000000001</v>
          </cell>
          <cell r="H326">
            <v>114.1332</v>
          </cell>
          <cell r="K326">
            <v>1622692</v>
          </cell>
          <cell r="L326">
            <v>5351331.5</v>
          </cell>
          <cell r="M326">
            <v>0.30323144809847791</v>
          </cell>
        </row>
        <row r="327">
          <cell r="A327">
            <v>115.0102</v>
          </cell>
          <cell r="D327" t="str">
            <v/>
          </cell>
          <cell r="F327">
            <v>115.0099</v>
          </cell>
          <cell r="H327">
            <v>115.01049999999999</v>
          </cell>
          <cell r="K327">
            <v>2259978.75</v>
          </cell>
          <cell r="L327">
            <v>4706487</v>
          </cell>
          <cell r="M327">
            <v>0.48018378676069856</v>
          </cell>
        </row>
        <row r="328">
          <cell r="A328">
            <v>115.0155</v>
          </cell>
          <cell r="C328" t="str">
            <v>C3H2N2O3</v>
          </cell>
          <cell r="D328" t="str">
            <v/>
          </cell>
          <cell r="E328">
            <v>115.0147</v>
          </cell>
          <cell r="F328">
            <v>115.01690000000001</v>
          </cell>
          <cell r="G328">
            <v>115.0151</v>
          </cell>
          <cell r="H328">
            <v>115.0151</v>
          </cell>
          <cell r="K328">
            <v>1012369.875</v>
          </cell>
          <cell r="L328">
            <v>4706487</v>
          </cell>
          <cell r="M328">
            <v>0.21510096065281811</v>
          </cell>
        </row>
        <row r="329">
          <cell r="A329">
            <v>115.03879999999999</v>
          </cell>
          <cell r="C329" t="str">
            <v>C5H6O3</v>
          </cell>
          <cell r="D329" t="str">
            <v>5-Hydroxymethyl-2[3H]-furanone</v>
          </cell>
          <cell r="E329">
            <v>115.0397</v>
          </cell>
          <cell r="F329">
            <v>115.039</v>
          </cell>
          <cell r="G329">
            <v>115.0384</v>
          </cell>
          <cell r="H329">
            <v>115.03789999999999</v>
          </cell>
          <cell r="J329" t="str">
            <v>Koss 2018</v>
          </cell>
          <cell r="K329">
            <v>23689958</v>
          </cell>
          <cell r="L329">
            <v>4706487</v>
          </cell>
          <cell r="M329">
            <v>5.0334693371085484</v>
          </cell>
        </row>
        <row r="330">
          <cell r="A330">
            <v>115.0538</v>
          </cell>
          <cell r="C330" t="str">
            <v>C9H6</v>
          </cell>
          <cell r="D330" t="str">
            <v/>
          </cell>
          <cell r="E330">
            <v>115.05500000000001</v>
          </cell>
          <cell r="F330">
            <v>115.054</v>
          </cell>
          <cell r="G330">
            <v>115.0527</v>
          </cell>
          <cell r="H330">
            <v>115.05329999999999</v>
          </cell>
          <cell r="K330">
            <v>13035919</v>
          </cell>
          <cell r="L330">
            <v>4706487</v>
          </cell>
          <cell r="M330">
            <v>2.7697769057898172</v>
          </cell>
        </row>
        <row r="331">
          <cell r="A331">
            <v>115.075</v>
          </cell>
          <cell r="C331" t="str">
            <v>C6H10O2</v>
          </cell>
          <cell r="D331" t="str">
            <v>C6 diketones and esters</v>
          </cell>
          <cell r="E331">
            <v>115.0759</v>
          </cell>
          <cell r="F331">
            <v>115.0753</v>
          </cell>
          <cell r="G331">
            <v>115.0746</v>
          </cell>
          <cell r="H331">
            <v>115.07429999999999</v>
          </cell>
          <cell r="J331" t="str">
            <v>Koss 2018</v>
          </cell>
          <cell r="K331">
            <v>31193500</v>
          </cell>
          <cell r="L331">
            <v>4706487</v>
          </cell>
          <cell r="M331">
            <v>6.6277671647664169</v>
          </cell>
        </row>
        <row r="332">
          <cell r="A332">
            <v>115.089</v>
          </cell>
          <cell r="C332" t="str">
            <v>C5H10N2O</v>
          </cell>
          <cell r="D332" t="str">
            <v/>
          </cell>
          <cell r="E332">
            <v>115.0919</v>
          </cell>
          <cell r="F332">
            <v>115.0883</v>
          </cell>
          <cell r="G332">
            <v>115.0874</v>
          </cell>
          <cell r="H332">
            <v>115.0883</v>
          </cell>
          <cell r="K332">
            <v>2141577.75</v>
          </cell>
          <cell r="L332">
            <v>6114552.5</v>
          </cell>
          <cell r="M332">
            <v>0.35024276101971485</v>
          </cell>
        </row>
        <row r="333">
          <cell r="A333">
            <v>115.11109999999999</v>
          </cell>
          <cell r="C333" t="str">
            <v>C7H14O</v>
          </cell>
          <cell r="D333" t="str">
            <v>Heptanal, heptanones, etc.</v>
          </cell>
          <cell r="E333">
            <v>115.1109</v>
          </cell>
          <cell r="F333">
            <v>115.1116</v>
          </cell>
          <cell r="G333">
            <v>115.111</v>
          </cell>
          <cell r="H333">
            <v>115.1109</v>
          </cell>
          <cell r="J333" t="str">
            <v>Koss 2018</v>
          </cell>
          <cell r="K333">
            <v>6216475.5</v>
          </cell>
          <cell r="L333">
            <v>4706487</v>
          </cell>
          <cell r="M333">
            <v>1.3208313334340454</v>
          </cell>
        </row>
        <row r="334">
          <cell r="A334">
            <v>116.015</v>
          </cell>
          <cell r="C334" t="str">
            <v/>
          </cell>
          <cell r="D334" t="str">
            <v/>
          </cell>
          <cell r="H334">
            <v>116.015</v>
          </cell>
          <cell r="K334">
            <v>617877.75</v>
          </cell>
          <cell r="L334">
            <v>4671448</v>
          </cell>
          <cell r="M334">
            <v>0.13226685815618627</v>
          </cell>
        </row>
        <row r="335">
          <cell r="A335">
            <v>116.0335</v>
          </cell>
          <cell r="C335" t="str">
            <v>C4H5NO3</v>
          </cell>
          <cell r="D335" t="str">
            <v/>
          </cell>
          <cell r="E335">
            <v>116.0341</v>
          </cell>
          <cell r="F335">
            <v>116.0339</v>
          </cell>
          <cell r="G335">
            <v>116.033</v>
          </cell>
          <cell r="H335">
            <v>116.0329</v>
          </cell>
          <cell r="K335">
            <v>3873993.25</v>
          </cell>
          <cell r="L335">
            <v>4671448</v>
          </cell>
          <cell r="M335">
            <v>0.82929174208939072</v>
          </cell>
        </row>
        <row r="336">
          <cell r="A336">
            <v>116.04340000000001</v>
          </cell>
          <cell r="C336" t="str">
            <v/>
          </cell>
          <cell r="D336" t="str">
            <v/>
          </cell>
          <cell r="E336">
            <v>116.0433</v>
          </cell>
          <cell r="F336">
            <v>116.0448</v>
          </cell>
          <cell r="G336">
            <v>116.0414</v>
          </cell>
          <cell r="H336">
            <v>116.04389999999999</v>
          </cell>
          <cell r="K336">
            <v>2158209.25</v>
          </cell>
          <cell r="L336">
            <v>4569259</v>
          </cell>
          <cell r="M336">
            <v>0.47233243946119052</v>
          </cell>
        </row>
        <row r="337">
          <cell r="A337">
            <v>116.05540000000001</v>
          </cell>
          <cell r="C337" t="str">
            <v/>
          </cell>
          <cell r="D337" t="str">
            <v/>
          </cell>
          <cell r="E337">
            <v>116.05759999999999</v>
          </cell>
          <cell r="F337">
            <v>116.0545</v>
          </cell>
          <cell r="G337">
            <v>116.05249999999999</v>
          </cell>
          <cell r="H337">
            <v>116.05710000000001</v>
          </cell>
          <cell r="K337">
            <v>1830508.75</v>
          </cell>
          <cell r="L337">
            <v>4569259</v>
          </cell>
          <cell r="M337">
            <v>0.40061391792410977</v>
          </cell>
        </row>
        <row r="338">
          <cell r="A338">
            <v>116.0693</v>
          </cell>
          <cell r="C338" t="str">
            <v>C5H9NO2</v>
          </cell>
          <cell r="D338" t="str">
            <v/>
          </cell>
          <cell r="E338">
            <v>116.07170000000001</v>
          </cell>
          <cell r="F338">
            <v>116.0699</v>
          </cell>
          <cell r="G338">
            <v>116.0671</v>
          </cell>
          <cell r="H338">
            <v>116.0684</v>
          </cell>
          <cell r="K338">
            <v>4359629.5</v>
          </cell>
          <cell r="L338">
            <v>4671448</v>
          </cell>
          <cell r="M338">
            <v>0.93325013999941775</v>
          </cell>
        </row>
        <row r="339">
          <cell r="A339">
            <v>116.0767</v>
          </cell>
          <cell r="C339" t="str">
            <v/>
          </cell>
          <cell r="D339" t="str">
            <v/>
          </cell>
          <cell r="F339">
            <v>116.0776</v>
          </cell>
          <cell r="G339">
            <v>116.07559999999999</v>
          </cell>
          <cell r="H339">
            <v>116.077</v>
          </cell>
          <cell r="K339">
            <v>3033354.75</v>
          </cell>
          <cell r="L339">
            <v>4671448</v>
          </cell>
          <cell r="M339">
            <v>0.64933929479681674</v>
          </cell>
        </row>
        <row r="340">
          <cell r="A340">
            <v>116.1071</v>
          </cell>
          <cell r="C340" t="str">
            <v>C6H13NO</v>
          </cell>
          <cell r="D340" t="str">
            <v/>
          </cell>
          <cell r="E340">
            <v>116.1078</v>
          </cell>
          <cell r="F340">
            <v>116.1073</v>
          </cell>
          <cell r="G340">
            <v>116.1069</v>
          </cell>
          <cell r="H340">
            <v>116.1063</v>
          </cell>
          <cell r="K340">
            <v>15547453</v>
          </cell>
          <cell r="L340">
            <v>4569259</v>
          </cell>
          <cell r="M340">
            <v>3.402620206033407</v>
          </cell>
        </row>
        <row r="341">
          <cell r="A341">
            <v>116.9057</v>
          </cell>
          <cell r="C341" t="str">
            <v/>
          </cell>
          <cell r="D341" t="str">
            <v/>
          </cell>
          <cell r="F341">
            <v>116.9062</v>
          </cell>
          <cell r="H341">
            <v>116.9051</v>
          </cell>
          <cell r="K341">
            <v>1220482.25</v>
          </cell>
          <cell r="L341">
            <v>4671448</v>
          </cell>
          <cell r="M341">
            <v>0.26126422685214518</v>
          </cell>
        </row>
        <row r="342">
          <cell r="A342">
            <v>117.01739999999999</v>
          </cell>
          <cell r="C342" t="str">
            <v>C4H4O4</v>
          </cell>
          <cell r="D342" t="str">
            <v>Malic acid (-OH)</v>
          </cell>
          <cell r="F342">
            <v>117.01739999999999</v>
          </cell>
          <cell r="H342">
            <v>117.01730000000001</v>
          </cell>
          <cell r="K342">
            <v>1255277.5</v>
          </cell>
          <cell r="L342">
            <v>4671448</v>
          </cell>
          <cell r="M342">
            <v>0.26871272033853316</v>
          </cell>
        </row>
        <row r="343">
          <cell r="A343">
            <v>117.0288</v>
          </cell>
          <cell r="C343" t="str">
            <v>C3H4N2O3</v>
          </cell>
          <cell r="D343" t="str">
            <v/>
          </cell>
          <cell r="F343">
            <v>117.0279</v>
          </cell>
          <cell r="H343">
            <v>117.02970000000001</v>
          </cell>
          <cell r="K343">
            <v>712541.375</v>
          </cell>
          <cell r="L343">
            <v>4706487</v>
          </cell>
          <cell r="M343">
            <v>0.15139558974666242</v>
          </cell>
        </row>
        <row r="344">
          <cell r="A344">
            <v>117.0552</v>
          </cell>
          <cell r="C344" t="str">
            <v>C5H8O3</v>
          </cell>
          <cell r="D344" t="str">
            <v>2-Propanone, 1-(acetyloxy)- or Levulinic acid</v>
          </cell>
          <cell r="E344">
            <v>117.05589999999999</v>
          </cell>
          <cell r="F344">
            <v>117.05589999999999</v>
          </cell>
          <cell r="G344">
            <v>117.05459999999999</v>
          </cell>
          <cell r="H344">
            <v>117.0544</v>
          </cell>
          <cell r="J344" t="str">
            <v>Koss 2018</v>
          </cell>
          <cell r="K344">
            <v>151736688</v>
          </cell>
          <cell r="L344">
            <v>4706487</v>
          </cell>
          <cell r="M344">
            <v>32.239903775363665</v>
          </cell>
        </row>
        <row r="345">
          <cell r="A345">
            <v>117.06780000000001</v>
          </cell>
          <cell r="C345" t="str">
            <v>C9H8</v>
          </cell>
          <cell r="D345" t="str">
            <v/>
          </cell>
          <cell r="F345">
            <v>117.06740000000001</v>
          </cell>
          <cell r="G345">
            <v>117.06740000000001</v>
          </cell>
          <cell r="H345">
            <v>117.0685</v>
          </cell>
          <cell r="K345">
            <v>9876930</v>
          </cell>
          <cell r="L345">
            <v>4706487</v>
          </cell>
          <cell r="M345">
            <v>2.0985779839612859</v>
          </cell>
        </row>
        <row r="346">
          <cell r="A346">
            <v>117.09050000000001</v>
          </cell>
          <cell r="C346" t="str">
            <v>C6H12O2</v>
          </cell>
          <cell r="D346" t="str">
            <v>C6 esters</v>
          </cell>
          <cell r="E346">
            <v>117.09099999999999</v>
          </cell>
          <cell r="F346">
            <v>117.0912</v>
          </cell>
          <cell r="G346">
            <v>117.08969999999999</v>
          </cell>
          <cell r="H346">
            <v>117.0899</v>
          </cell>
          <cell r="J346" t="str">
            <v>Koss 2018</v>
          </cell>
          <cell r="K346">
            <v>16364388</v>
          </cell>
          <cell r="L346">
            <v>4822190</v>
          </cell>
          <cell r="M346">
            <v>3.3935593578851102</v>
          </cell>
        </row>
        <row r="347">
          <cell r="A347">
            <v>118.03959999999999</v>
          </cell>
          <cell r="G347">
            <v>118.041</v>
          </cell>
          <cell r="H347">
            <v>118.0381</v>
          </cell>
          <cell r="K347">
            <v>169919.1875</v>
          </cell>
          <cell r="L347">
            <v>4871580</v>
          </cell>
          <cell r="M347">
            <v>3.4879687390949141E-2</v>
          </cell>
        </row>
        <row r="348">
          <cell r="A348">
            <v>118.0515</v>
          </cell>
          <cell r="C348" t="str">
            <v>C4H7NO3</v>
          </cell>
          <cell r="D348" t="str">
            <v>Butene nitrates</v>
          </cell>
          <cell r="E348">
            <v>118.05240000000001</v>
          </cell>
          <cell r="F348">
            <v>118.0528</v>
          </cell>
          <cell r="H348">
            <v>118.0493</v>
          </cell>
          <cell r="J348" t="str">
            <v>Koss 2018</v>
          </cell>
          <cell r="K348">
            <v>4706487</v>
          </cell>
          <cell r="L348">
            <v>4871580</v>
          </cell>
          <cell r="M348">
            <v>0.96611099479019125</v>
          </cell>
        </row>
        <row r="349">
          <cell r="A349">
            <v>118.0645</v>
          </cell>
          <cell r="C349" t="str">
            <v>C8H7N</v>
          </cell>
          <cell r="D349" t="str">
            <v>Benzeneacetonitrile</v>
          </cell>
          <cell r="E349">
            <v>118.0654</v>
          </cell>
          <cell r="F349">
            <v>118.06359999999999</v>
          </cell>
          <cell r="G349">
            <v>118.06480000000001</v>
          </cell>
          <cell r="H349">
            <v>118.0642</v>
          </cell>
          <cell r="J349" t="str">
            <v>Koss 2018</v>
          </cell>
          <cell r="K349">
            <v>64883676</v>
          </cell>
          <cell r="L349">
            <v>4822190</v>
          </cell>
          <cell r="M349">
            <v>13.455230092551309</v>
          </cell>
        </row>
        <row r="350">
          <cell r="A350">
            <v>118.0826</v>
          </cell>
          <cell r="C350" t="str">
            <v>C5H11NO2</v>
          </cell>
          <cell r="D350" t="str">
            <v/>
          </cell>
          <cell r="G350">
            <v>118.08240000000001</v>
          </cell>
          <cell r="H350">
            <v>118.0827</v>
          </cell>
          <cell r="K350">
            <v>4671448</v>
          </cell>
          <cell r="L350">
            <v>4822190</v>
          </cell>
          <cell r="M350">
            <v>0.96873992936819164</v>
          </cell>
        </row>
        <row r="351">
          <cell r="A351">
            <v>118.09310000000001</v>
          </cell>
          <cell r="C351" t="str">
            <v/>
          </cell>
          <cell r="D351" t="str">
            <v/>
          </cell>
          <cell r="F351">
            <v>118.0943</v>
          </cell>
          <cell r="H351">
            <v>118.0919</v>
          </cell>
          <cell r="K351">
            <v>1932484.875</v>
          </cell>
          <cell r="L351">
            <v>4871580</v>
          </cell>
          <cell r="M351">
            <v>0.39668544394221178</v>
          </cell>
        </row>
        <row r="352">
          <cell r="A352">
            <v>118.90300000000001</v>
          </cell>
          <cell r="C352" t="str">
            <v/>
          </cell>
          <cell r="D352" t="str">
            <v/>
          </cell>
          <cell r="E352">
            <v>118.9037</v>
          </cell>
          <cell r="F352">
            <v>118.9032</v>
          </cell>
          <cell r="H352">
            <v>118.90219999999999</v>
          </cell>
          <cell r="K352">
            <v>1144572.625</v>
          </cell>
          <cell r="L352">
            <v>6216475.5</v>
          </cell>
          <cell r="M352">
            <v>0.18411922077067625</v>
          </cell>
        </row>
        <row r="353">
          <cell r="A353">
            <v>119.0333</v>
          </cell>
          <cell r="C353" t="str">
            <v>C4H6O4</v>
          </cell>
          <cell r="D353" t="str">
            <v>Succinic acid</v>
          </cell>
          <cell r="E353">
            <v>119.0341</v>
          </cell>
          <cell r="F353">
            <v>119.0342</v>
          </cell>
          <cell r="G353">
            <v>119.0321</v>
          </cell>
          <cell r="H353">
            <v>119.0329</v>
          </cell>
          <cell r="K353">
            <v>8973434</v>
          </cell>
          <cell r="L353">
            <v>8575864</v>
          </cell>
          <cell r="M353">
            <v>1.0463591773377003</v>
          </cell>
        </row>
        <row r="354">
          <cell r="A354">
            <v>119.0474</v>
          </cell>
          <cell r="C354" t="str">
            <v>C8H6O</v>
          </cell>
          <cell r="D354" t="str">
            <v>Benzofuran</v>
          </cell>
          <cell r="G354">
            <v>119.04730000000001</v>
          </cell>
          <cell r="H354">
            <v>119.0475</v>
          </cell>
          <cell r="J354" t="str">
            <v>Koss 2018</v>
          </cell>
          <cell r="K354">
            <v>8575864</v>
          </cell>
          <cell r="L354">
            <v>8973434</v>
          </cell>
          <cell r="M354">
            <v>0.95569477638103761</v>
          </cell>
        </row>
        <row r="355">
          <cell r="A355">
            <v>119.05880000000001</v>
          </cell>
          <cell r="C355" t="str">
            <v>C7H6N2</v>
          </cell>
          <cell r="D355" t="str">
            <v/>
          </cell>
          <cell r="E355">
            <v>119.0603</v>
          </cell>
          <cell r="F355">
            <v>119.0586</v>
          </cell>
          <cell r="G355">
            <v>119.05719999999999</v>
          </cell>
          <cell r="H355">
            <v>119.0591</v>
          </cell>
          <cell r="K355">
            <v>11518875</v>
          </cell>
          <cell r="L355">
            <v>8575864</v>
          </cell>
          <cell r="M355">
            <v>1.3431737023814743</v>
          </cell>
        </row>
        <row r="356">
          <cell r="A356">
            <v>119.06910000000001</v>
          </cell>
          <cell r="C356" t="str">
            <v>C5H10O3</v>
          </cell>
          <cell r="D356" t="str">
            <v/>
          </cell>
          <cell r="E356">
            <v>119.0697</v>
          </cell>
          <cell r="F356">
            <v>119.07</v>
          </cell>
          <cell r="G356">
            <v>119.0675</v>
          </cell>
          <cell r="H356">
            <v>119.069</v>
          </cell>
          <cell r="K356">
            <v>15266260</v>
          </cell>
          <cell r="L356">
            <v>8575864</v>
          </cell>
          <cell r="M356">
            <v>1.7801425022598305</v>
          </cell>
        </row>
        <row r="357">
          <cell r="A357">
            <v>119.08499999999999</v>
          </cell>
          <cell r="C357" t="str">
            <v>C9H10</v>
          </cell>
          <cell r="D357" t="str">
            <v>Indane + Benzene, cyclopropyl- + alpha-Methylstyrene</v>
          </cell>
          <cell r="E357">
            <v>119.08540000000001</v>
          </cell>
          <cell r="F357">
            <v>119.0849</v>
          </cell>
          <cell r="G357">
            <v>119.0851</v>
          </cell>
          <cell r="H357">
            <v>119.08450000000001</v>
          </cell>
          <cell r="J357" t="str">
            <v>Koss 2018</v>
          </cell>
          <cell r="K357">
            <v>40132940</v>
          </cell>
          <cell r="L357">
            <v>6216475.5</v>
          </cell>
          <cell r="M357">
            <v>6.4558993275208758</v>
          </cell>
        </row>
        <row r="358">
          <cell r="A358">
            <v>119.1001</v>
          </cell>
          <cell r="C358" t="str">
            <v/>
          </cell>
          <cell r="D358" t="str">
            <v/>
          </cell>
          <cell r="E358">
            <v>119.0967</v>
          </cell>
          <cell r="F358">
            <v>119.1035</v>
          </cell>
          <cell r="G358">
            <v>119.0992</v>
          </cell>
          <cell r="H358">
            <v>119.10080000000001</v>
          </cell>
          <cell r="K358">
            <v>3532675.5</v>
          </cell>
          <cell r="L358">
            <v>8575864</v>
          </cell>
          <cell r="M358">
            <v>0.41193231375870698</v>
          </cell>
        </row>
        <row r="359">
          <cell r="A359">
            <v>120.0303</v>
          </cell>
          <cell r="C359" t="str">
            <v>C3H5NO4</v>
          </cell>
          <cell r="D359" t="str">
            <v/>
          </cell>
          <cell r="E359">
            <v>120.0305</v>
          </cell>
          <cell r="H359">
            <v>120.03</v>
          </cell>
          <cell r="K359">
            <v>405481.625</v>
          </cell>
          <cell r="L359">
            <v>8973434</v>
          </cell>
          <cell r="M359">
            <v>4.5186895563058688E-2</v>
          </cell>
        </row>
        <row r="360">
          <cell r="A360">
            <v>120.0425</v>
          </cell>
          <cell r="C360" t="str">
            <v>C7H5NO</v>
          </cell>
          <cell r="D360" t="str">
            <v/>
          </cell>
          <cell r="E360">
            <v>120.0437</v>
          </cell>
          <cell r="F360">
            <v>120.03959999999999</v>
          </cell>
          <cell r="G360">
            <v>120.044</v>
          </cell>
          <cell r="H360">
            <v>120.0425</v>
          </cell>
          <cell r="K360">
            <v>4822190</v>
          </cell>
          <cell r="L360">
            <v>8973434</v>
          </cell>
          <cell r="M360">
            <v>0.53738513037483759</v>
          </cell>
        </row>
        <row r="361">
          <cell r="A361">
            <v>120.05629999999999</v>
          </cell>
          <cell r="C361" t="str">
            <v/>
          </cell>
          <cell r="D361" t="str">
            <v/>
          </cell>
          <cell r="E361">
            <v>120.05880000000001</v>
          </cell>
          <cell r="F361">
            <v>120.0578</v>
          </cell>
          <cell r="G361">
            <v>120.05629999999999</v>
          </cell>
          <cell r="H361">
            <v>120.05240000000001</v>
          </cell>
          <cell r="K361">
            <v>2584789.5</v>
          </cell>
          <cell r="L361">
            <v>8973434</v>
          </cell>
          <cell r="M361">
            <v>0.28804909023680342</v>
          </cell>
        </row>
        <row r="362">
          <cell r="A362">
            <v>120.06440000000001</v>
          </cell>
          <cell r="C362" t="str">
            <v>C4H9NO3</v>
          </cell>
          <cell r="D362" t="str">
            <v/>
          </cell>
          <cell r="H362">
            <v>120.06440000000001</v>
          </cell>
          <cell r="K362">
            <v>413703.53125</v>
          </cell>
          <cell r="L362">
            <v>9340875</v>
          </cell>
          <cell r="M362">
            <v>4.4289590777095295E-2</v>
          </cell>
        </row>
        <row r="363">
          <cell r="A363">
            <v>120.0806</v>
          </cell>
          <cell r="C363" t="str">
            <v>C8H9N</v>
          </cell>
          <cell r="D363" t="str">
            <v>Dihydropyridine or Methylethenylpyridine</v>
          </cell>
          <cell r="E363">
            <v>120.0822</v>
          </cell>
          <cell r="F363">
            <v>120.0812</v>
          </cell>
          <cell r="G363">
            <v>120.07989999999999</v>
          </cell>
          <cell r="H363">
            <v>120.0792</v>
          </cell>
          <cell r="J363" t="str">
            <v>Koss 2018</v>
          </cell>
          <cell r="K363">
            <v>50651024</v>
          </cell>
          <cell r="L363">
            <v>9340875</v>
          </cell>
          <cell r="M363">
            <v>5.4225138437244906</v>
          </cell>
        </row>
        <row r="364">
          <cell r="A364">
            <v>120.08920000000001</v>
          </cell>
          <cell r="G364">
            <v>120.09</v>
          </cell>
          <cell r="H364">
            <v>120.08839999999999</v>
          </cell>
          <cell r="K364">
            <v>10865348</v>
          </cell>
          <cell r="L364">
            <v>9363615</v>
          </cell>
          <cell r="M364">
            <v>1.1603796183418478</v>
          </cell>
        </row>
        <row r="365">
          <cell r="A365">
            <v>121.0277</v>
          </cell>
          <cell r="C365" t="str">
            <v>C7H4O2</v>
          </cell>
          <cell r="D365" t="str">
            <v/>
          </cell>
          <cell r="E365">
            <v>121.0295</v>
          </cell>
          <cell r="F365">
            <v>121.027</v>
          </cell>
          <cell r="G365">
            <v>121.0266</v>
          </cell>
          <cell r="H365">
            <v>121.0277</v>
          </cell>
          <cell r="K365">
            <v>3111346.75</v>
          </cell>
          <cell r="L365">
            <v>9363615</v>
          </cell>
          <cell r="M365">
            <v>0.33228050811572241</v>
          </cell>
        </row>
        <row r="366">
          <cell r="A366">
            <v>121.047</v>
          </cell>
          <cell r="C366" t="str">
            <v>C4H8O4</v>
          </cell>
          <cell r="D366" t="str">
            <v>Acetic acid dimer</v>
          </cell>
          <cell r="E366">
            <v>121.0498</v>
          </cell>
          <cell r="F366">
            <v>121.04730000000001</v>
          </cell>
          <cell r="G366">
            <v>121.0444</v>
          </cell>
          <cell r="H366">
            <v>121.04649999999999</v>
          </cell>
          <cell r="K366">
            <v>4871580</v>
          </cell>
          <cell r="L366">
            <v>9363615</v>
          </cell>
          <cell r="M366">
            <v>0.52026701225968819</v>
          </cell>
        </row>
        <row r="367">
          <cell r="A367">
            <v>121.0637</v>
          </cell>
          <cell r="C367" t="str">
            <v>C8H8O</v>
          </cell>
          <cell r="D367" t="str">
            <v>Acetophenone and tolualdehydes</v>
          </cell>
          <cell r="E367">
            <v>121.0646</v>
          </cell>
          <cell r="F367">
            <v>121.0639</v>
          </cell>
          <cell r="G367">
            <v>121.06319999999999</v>
          </cell>
          <cell r="H367">
            <v>121.0629</v>
          </cell>
          <cell r="J367" t="str">
            <v>Koss 2018</v>
          </cell>
          <cell r="K367">
            <v>50806028</v>
          </cell>
          <cell r="L367">
            <v>9363615</v>
          </cell>
          <cell r="M367">
            <v>5.4258988649148856</v>
          </cell>
        </row>
        <row r="368">
          <cell r="A368">
            <v>121.0728</v>
          </cell>
          <cell r="C368" t="str">
            <v>C7H8N2</v>
          </cell>
          <cell r="D368" t="str">
            <v/>
          </cell>
          <cell r="E368">
            <v>121.07389999999999</v>
          </cell>
          <cell r="F368">
            <v>121.07470000000001</v>
          </cell>
          <cell r="G368">
            <v>121.0703</v>
          </cell>
          <cell r="H368">
            <v>121.0724</v>
          </cell>
          <cell r="K368">
            <v>18960764</v>
          </cell>
          <cell r="L368">
            <v>9876930</v>
          </cell>
          <cell r="M368">
            <v>1.9197021746635847</v>
          </cell>
        </row>
        <row r="369">
          <cell r="A369">
            <v>121.0835</v>
          </cell>
          <cell r="C369" t="str">
            <v>C5H12O3</v>
          </cell>
          <cell r="D369" t="str">
            <v/>
          </cell>
          <cell r="E369">
            <v>121.0836</v>
          </cell>
          <cell r="F369">
            <v>121.0847</v>
          </cell>
          <cell r="G369">
            <v>121.081</v>
          </cell>
          <cell r="H369">
            <v>121.08450000000001</v>
          </cell>
          <cell r="K369">
            <v>9340875</v>
          </cell>
          <cell r="L369">
            <v>9876930</v>
          </cell>
          <cell r="M369">
            <v>0.94572655673372197</v>
          </cell>
        </row>
        <row r="370">
          <cell r="A370">
            <v>121.101</v>
          </cell>
          <cell r="C370" t="str">
            <v>C9H12</v>
          </cell>
          <cell r="D370" t="str">
            <v>C9 Aromatics</v>
          </cell>
          <cell r="E370">
            <v>121.1016</v>
          </cell>
          <cell r="F370">
            <v>121.10129999999999</v>
          </cell>
          <cell r="G370">
            <v>121.101</v>
          </cell>
          <cell r="H370">
            <v>121.1002</v>
          </cell>
          <cell r="J370" t="str">
            <v>Koss 2018</v>
          </cell>
          <cell r="K370">
            <v>36044136</v>
          </cell>
          <cell r="L370">
            <v>9363615</v>
          </cell>
          <cell r="M370">
            <v>3.8493825301446076</v>
          </cell>
        </row>
        <row r="371">
          <cell r="A371">
            <v>122.0592</v>
          </cell>
          <cell r="C371" t="str">
            <v>C7H7NO</v>
          </cell>
          <cell r="D371" t="str">
            <v/>
          </cell>
          <cell r="E371">
            <v>122.0596</v>
          </cell>
          <cell r="F371">
            <v>122.06</v>
          </cell>
          <cell r="G371">
            <v>122.0586</v>
          </cell>
          <cell r="H371">
            <v>122.0585</v>
          </cell>
          <cell r="K371">
            <v>25872560</v>
          </cell>
          <cell r="L371">
            <v>9353428</v>
          </cell>
          <cell r="M371">
            <v>2.7661045768460504</v>
          </cell>
        </row>
        <row r="372">
          <cell r="A372">
            <v>122.0672</v>
          </cell>
          <cell r="C372" t="str">
            <v/>
          </cell>
          <cell r="D372" t="str">
            <v/>
          </cell>
          <cell r="E372">
            <v>122.0692</v>
          </cell>
          <cell r="G372">
            <v>122.0654</v>
          </cell>
          <cell r="H372">
            <v>122.0671</v>
          </cell>
          <cell r="K372">
            <v>11187452</v>
          </cell>
          <cell r="L372">
            <v>9353428</v>
          </cell>
          <cell r="M372">
            <v>1.1960804103051843</v>
          </cell>
        </row>
        <row r="373">
          <cell r="A373">
            <v>122.09650000000001</v>
          </cell>
          <cell r="C373" t="str">
            <v>C8H11N</v>
          </cell>
          <cell r="D373" t="str">
            <v>Pyridine + C3</v>
          </cell>
          <cell r="E373">
            <v>122.096</v>
          </cell>
          <cell r="G373">
            <v>122.0975</v>
          </cell>
          <cell r="H373">
            <v>122.09610000000001</v>
          </cell>
          <cell r="K373">
            <v>67527216</v>
          </cell>
          <cell r="L373">
            <v>9353428</v>
          </cell>
          <cell r="M373">
            <v>7.2195152408293515</v>
          </cell>
        </row>
        <row r="374">
          <cell r="A374">
            <v>123.0273</v>
          </cell>
          <cell r="C374" t="str">
            <v>C3H6O5</v>
          </cell>
          <cell r="D374" t="str">
            <v/>
          </cell>
          <cell r="F374">
            <v>123.0274</v>
          </cell>
          <cell r="H374">
            <v>123.0271</v>
          </cell>
          <cell r="K374">
            <v>313168.78125</v>
          </cell>
          <cell r="L374">
            <v>9353428</v>
          </cell>
          <cell r="M374">
            <v>3.3481711865425166E-2</v>
          </cell>
        </row>
        <row r="375">
          <cell r="A375">
            <v>123.0438</v>
          </cell>
          <cell r="C375" t="str">
            <v>C7H6O2</v>
          </cell>
          <cell r="D375" t="str">
            <v>Benzoic acid</v>
          </cell>
          <cell r="E375">
            <v>123.0448</v>
          </cell>
          <cell r="F375">
            <v>123.044</v>
          </cell>
          <cell r="G375">
            <v>123.04340000000001</v>
          </cell>
          <cell r="H375">
            <v>123.0431</v>
          </cell>
          <cell r="J375" t="str">
            <v>Koss 2018</v>
          </cell>
          <cell r="K375">
            <v>16966872</v>
          </cell>
          <cell r="L375">
            <v>9340875</v>
          </cell>
          <cell r="M375">
            <v>1.8164114175599182</v>
          </cell>
        </row>
        <row r="376">
          <cell r="A376">
            <v>123.0558</v>
          </cell>
          <cell r="C376" t="str">
            <v>C6H6N2O</v>
          </cell>
          <cell r="D376" t="str">
            <v>Acetylpyrazine</v>
          </cell>
          <cell r="E376">
            <v>123.05670000000001</v>
          </cell>
          <cell r="F376">
            <v>123.0558</v>
          </cell>
          <cell r="G376">
            <v>123.05589999999999</v>
          </cell>
          <cell r="H376">
            <v>123.0549</v>
          </cell>
          <cell r="K376">
            <v>13149461</v>
          </cell>
          <cell r="L376">
            <v>9353428</v>
          </cell>
          <cell r="M376">
            <v>1.4058440392121476</v>
          </cell>
        </row>
        <row r="377">
          <cell r="A377">
            <v>123.0797</v>
          </cell>
          <cell r="C377" t="str">
            <v>C8H10O</v>
          </cell>
          <cell r="D377" t="str">
            <v>Phenol + C2 or Methylanisole</v>
          </cell>
          <cell r="E377">
            <v>123.0801</v>
          </cell>
          <cell r="F377">
            <v>123.0801</v>
          </cell>
          <cell r="G377">
            <v>123.0792</v>
          </cell>
          <cell r="H377">
            <v>123.0793</v>
          </cell>
          <cell r="J377" t="str">
            <v>Koss 2018</v>
          </cell>
          <cell r="K377">
            <v>77709448</v>
          </cell>
          <cell r="L377">
            <v>9353428</v>
          </cell>
          <cell r="M377">
            <v>8.3081248928200448</v>
          </cell>
        </row>
        <row r="378">
          <cell r="A378">
            <v>123.092</v>
          </cell>
          <cell r="C378" t="str">
            <v>C7H10N2</v>
          </cell>
          <cell r="D378" t="str">
            <v>C3 Pyrazines</v>
          </cell>
          <cell r="E378">
            <v>123.0907</v>
          </cell>
          <cell r="F378">
            <v>123.0898</v>
          </cell>
          <cell r="G378">
            <v>123.0954</v>
          </cell>
          <cell r="H378">
            <v>123.0919</v>
          </cell>
          <cell r="K378">
            <v>25268144</v>
          </cell>
          <cell r="L378">
            <v>9363615</v>
          </cell>
          <cell r="M378">
            <v>2.6985458073617936</v>
          </cell>
        </row>
        <row r="379">
          <cell r="A379">
            <v>123.1168</v>
          </cell>
          <cell r="C379" t="str">
            <v>C9H14</v>
          </cell>
          <cell r="D379" t="str">
            <v/>
          </cell>
          <cell r="E379">
            <v>123.11750000000001</v>
          </cell>
          <cell r="F379">
            <v>123.1172</v>
          </cell>
          <cell r="G379">
            <v>123.11660000000001</v>
          </cell>
          <cell r="H379">
            <v>123.1157</v>
          </cell>
          <cell r="K379">
            <v>30140832</v>
          </cell>
          <cell r="L379">
            <v>9363615</v>
          </cell>
          <cell r="M379">
            <v>3.218931149988546</v>
          </cell>
        </row>
        <row r="380">
          <cell r="A380">
            <v>124.01519999999999</v>
          </cell>
          <cell r="C380" t="str">
            <v/>
          </cell>
          <cell r="D380" t="str">
            <v/>
          </cell>
          <cell r="G380">
            <v>124.0171</v>
          </cell>
          <cell r="H380">
            <v>124.0132</v>
          </cell>
          <cell r="K380">
            <v>92583.7109375</v>
          </cell>
          <cell r="L380">
            <v>10865348</v>
          </cell>
          <cell r="M380">
            <v>8.5210074207931492E-3</v>
          </cell>
        </row>
        <row r="381">
          <cell r="A381">
            <v>124.0391</v>
          </cell>
          <cell r="C381" t="str">
            <v>C6H5NO2</v>
          </cell>
          <cell r="D381" t="str">
            <v>Nitrobenzene</v>
          </cell>
          <cell r="E381">
            <v>124.0399</v>
          </cell>
          <cell r="F381">
            <v>124.03959999999999</v>
          </cell>
          <cell r="G381">
            <v>124.0386</v>
          </cell>
          <cell r="H381">
            <v>124.0381</v>
          </cell>
          <cell r="J381" t="str">
            <v>Koss 2018</v>
          </cell>
          <cell r="K381">
            <v>13662040</v>
          </cell>
          <cell r="L381">
            <v>9363615</v>
          </cell>
          <cell r="M381">
            <v>1.4590561444484849</v>
          </cell>
        </row>
        <row r="382">
          <cell r="A382">
            <v>124.0514</v>
          </cell>
          <cell r="C382" t="str">
            <v/>
          </cell>
          <cell r="D382" t="str">
            <v/>
          </cell>
          <cell r="E382">
            <v>124.0526</v>
          </cell>
          <cell r="F382">
            <v>124.0528</v>
          </cell>
          <cell r="G382">
            <v>124.0498</v>
          </cell>
          <cell r="H382">
            <v>124.0502</v>
          </cell>
          <cell r="K382">
            <v>4483759.5</v>
          </cell>
          <cell r="L382">
            <v>9353428</v>
          </cell>
          <cell r="M382">
            <v>0.47937071841468176</v>
          </cell>
        </row>
        <row r="383">
          <cell r="A383">
            <v>124.075</v>
          </cell>
          <cell r="C383" t="str">
            <v>C7H9NO</v>
          </cell>
          <cell r="D383" t="str">
            <v/>
          </cell>
          <cell r="E383">
            <v>124.0757</v>
          </cell>
          <cell r="F383">
            <v>124.075</v>
          </cell>
          <cell r="G383">
            <v>124.07429999999999</v>
          </cell>
          <cell r="H383">
            <v>124.0749</v>
          </cell>
          <cell r="K383">
            <v>20191060</v>
          </cell>
          <cell r="L383">
            <v>9340875</v>
          </cell>
          <cell r="M383">
            <v>2.1615812223158963</v>
          </cell>
        </row>
        <row r="384">
          <cell r="A384">
            <v>124.0848</v>
          </cell>
          <cell r="C384" t="str">
            <v/>
          </cell>
          <cell r="D384" t="str">
            <v/>
          </cell>
          <cell r="E384">
            <v>124.08540000000001</v>
          </cell>
          <cell r="F384">
            <v>124.0848</v>
          </cell>
          <cell r="G384">
            <v>124.0836</v>
          </cell>
          <cell r="H384">
            <v>124.08540000000001</v>
          </cell>
          <cell r="K384">
            <v>9363615</v>
          </cell>
          <cell r="L384">
            <v>9340875</v>
          </cell>
          <cell r="M384">
            <v>1.0024344614396403</v>
          </cell>
        </row>
        <row r="385">
          <cell r="A385">
            <v>124.1097</v>
          </cell>
          <cell r="C385" t="str">
            <v>C8H13N</v>
          </cell>
          <cell r="D385" t="str">
            <v/>
          </cell>
          <cell r="G385">
            <v>124.1097</v>
          </cell>
          <cell r="H385">
            <v>124.1096</v>
          </cell>
          <cell r="K385">
            <v>7501054</v>
          </cell>
          <cell r="L385">
            <v>9353428</v>
          </cell>
          <cell r="M385">
            <v>0.80195774212406401</v>
          </cell>
        </row>
        <row r="386">
          <cell r="A386">
            <v>124.1185</v>
          </cell>
          <cell r="E386">
            <v>124.1199</v>
          </cell>
          <cell r="G386">
            <v>124.11669999999999</v>
          </cell>
          <cell r="H386">
            <v>124.119</v>
          </cell>
          <cell r="K386">
            <v>4822941.5</v>
          </cell>
          <cell r="L386">
            <v>9353428</v>
          </cell>
          <cell r="M386">
            <v>0.51563357306005886</v>
          </cell>
        </row>
        <row r="387">
          <cell r="A387">
            <v>125.0232</v>
          </cell>
          <cell r="C387" t="str">
            <v>C6H4O3</v>
          </cell>
          <cell r="D387" t="str">
            <v>Hydroxybenzoquinone or Furandicarboxaldehyde</v>
          </cell>
          <cell r="E387">
            <v>125.0244</v>
          </cell>
          <cell r="F387">
            <v>125.0235</v>
          </cell>
          <cell r="G387">
            <v>125.02249999999999</v>
          </cell>
          <cell r="H387">
            <v>125.0222</v>
          </cell>
          <cell r="J387" t="str">
            <v>Koss 2018</v>
          </cell>
          <cell r="K387">
            <v>24285878</v>
          </cell>
          <cell r="L387">
            <v>9353428</v>
          </cell>
          <cell r="M387">
            <v>2.5964681611918112</v>
          </cell>
        </row>
        <row r="388">
          <cell r="A388">
            <v>125.03740000000001</v>
          </cell>
          <cell r="C388" t="str">
            <v>C10H4</v>
          </cell>
          <cell r="D388" t="str">
            <v/>
          </cell>
          <cell r="F388">
            <v>125.0395</v>
          </cell>
          <cell r="G388">
            <v>125.03530000000001</v>
          </cell>
          <cell r="H388">
            <v>125.0373</v>
          </cell>
          <cell r="K388">
            <v>2396205</v>
          </cell>
          <cell r="L388">
            <v>9363615</v>
          </cell>
          <cell r="M388">
            <v>0.25590597221265504</v>
          </cell>
        </row>
        <row r="389">
          <cell r="A389">
            <v>125.05889999999999</v>
          </cell>
          <cell r="C389" t="str">
            <v>C7H8O2</v>
          </cell>
          <cell r="D389" t="str">
            <v>Guaiacol</v>
          </cell>
          <cell r="E389">
            <v>125.05889999999999</v>
          </cell>
          <cell r="F389">
            <v>125.0591</v>
          </cell>
          <cell r="G389">
            <v>125.0592</v>
          </cell>
          <cell r="H389">
            <v>125.0585</v>
          </cell>
          <cell r="J389" t="str">
            <v>Koss 2018</v>
          </cell>
          <cell r="K389">
            <v>69257432</v>
          </cell>
          <cell r="L389">
            <v>9353428</v>
          </cell>
          <cell r="M389">
            <v>7.4044972602558117</v>
          </cell>
        </row>
        <row r="390">
          <cell r="A390">
            <v>125.0702</v>
          </cell>
          <cell r="C390" t="str">
            <v>C6H8N2O</v>
          </cell>
          <cell r="D390" t="str">
            <v>Methoxymethylpyrazine</v>
          </cell>
          <cell r="E390">
            <v>125.0693</v>
          </cell>
          <cell r="F390">
            <v>125.0697</v>
          </cell>
          <cell r="G390">
            <v>125.07129999999999</v>
          </cell>
          <cell r="H390">
            <v>125.0706</v>
          </cell>
          <cell r="K390">
            <v>7343112</v>
          </cell>
          <cell r="L390">
            <v>9340875</v>
          </cell>
          <cell r="M390">
            <v>0.78612678148460391</v>
          </cell>
        </row>
        <row r="391">
          <cell r="A391">
            <v>125.0958</v>
          </cell>
          <cell r="C391" t="str">
            <v>C8H12O</v>
          </cell>
          <cell r="D391" t="str">
            <v/>
          </cell>
          <cell r="E391">
            <v>125.096</v>
          </cell>
          <cell r="F391">
            <v>125.0963</v>
          </cell>
          <cell r="G391">
            <v>125.09569999999999</v>
          </cell>
          <cell r="H391">
            <v>125.095</v>
          </cell>
          <cell r="K391">
            <v>78157568</v>
          </cell>
          <cell r="L391">
            <v>9340875</v>
          </cell>
          <cell r="M391">
            <v>8.3672640946378145</v>
          </cell>
        </row>
        <row r="392">
          <cell r="A392">
            <v>125.1079</v>
          </cell>
          <cell r="C392" t="str">
            <v>C7H12N2</v>
          </cell>
          <cell r="D392" t="str">
            <v/>
          </cell>
          <cell r="E392">
            <v>125.108</v>
          </cell>
          <cell r="G392">
            <v>125.1078</v>
          </cell>
          <cell r="H392">
            <v>125.1079</v>
          </cell>
          <cell r="K392">
            <v>4680909.5</v>
          </cell>
          <cell r="L392">
            <v>9353428</v>
          </cell>
          <cell r="M392">
            <v>0.50044855212441897</v>
          </cell>
        </row>
        <row r="393">
          <cell r="A393">
            <v>125.1324</v>
          </cell>
          <cell r="C393" t="str">
            <v>C9H16</v>
          </cell>
          <cell r="D393" t="str">
            <v/>
          </cell>
          <cell r="E393">
            <v>125.1332</v>
          </cell>
          <cell r="F393">
            <v>125.133</v>
          </cell>
          <cell r="G393">
            <v>125.1319</v>
          </cell>
          <cell r="H393">
            <v>125.1315</v>
          </cell>
          <cell r="K393">
            <v>15243466</v>
          </cell>
          <cell r="L393">
            <v>9353428</v>
          </cell>
          <cell r="M393">
            <v>1.6297197134569272</v>
          </cell>
        </row>
        <row r="394">
          <cell r="A394">
            <v>126.0213</v>
          </cell>
          <cell r="C394" t="str">
            <v>C5H3NO3</v>
          </cell>
          <cell r="D394" t="str">
            <v/>
          </cell>
          <cell r="E394">
            <v>126.0205</v>
          </cell>
          <cell r="F394">
            <v>126.02</v>
          </cell>
          <cell r="H394">
            <v>126.0234</v>
          </cell>
          <cell r="K394">
            <v>3509747</v>
          </cell>
          <cell r="L394">
            <v>9353428</v>
          </cell>
          <cell r="M394">
            <v>0.37523643737889467</v>
          </cell>
        </row>
        <row r="395">
          <cell r="A395">
            <v>126.0536</v>
          </cell>
          <cell r="C395" t="str">
            <v>C6H7NO2</v>
          </cell>
          <cell r="D395" t="str">
            <v/>
          </cell>
          <cell r="E395">
            <v>126.05589999999999</v>
          </cell>
          <cell r="F395">
            <v>126.0535</v>
          </cell>
          <cell r="G395">
            <v>126.0528</v>
          </cell>
          <cell r="H395">
            <v>126.0521</v>
          </cell>
          <cell r="K395">
            <v>9353428</v>
          </cell>
          <cell r="L395">
            <v>9353428</v>
          </cell>
          <cell r="M395">
            <v>1</v>
          </cell>
        </row>
        <row r="396">
          <cell r="A396">
            <v>126.0622</v>
          </cell>
          <cell r="C396" t="str">
            <v/>
          </cell>
          <cell r="D396" t="str">
            <v/>
          </cell>
          <cell r="F396">
            <v>126.0633</v>
          </cell>
          <cell r="G396">
            <v>126.06100000000001</v>
          </cell>
          <cell r="H396">
            <v>126.0622</v>
          </cell>
          <cell r="K396">
            <v>8469433</v>
          </cell>
          <cell r="L396">
            <v>9126160</v>
          </cell>
          <cell r="M396">
            <v>0.92803906571876893</v>
          </cell>
        </row>
        <row r="397">
          <cell r="A397">
            <v>126.0909</v>
          </cell>
          <cell r="C397" t="str">
            <v>C7H11NO</v>
          </cell>
          <cell r="D397" t="str">
            <v/>
          </cell>
          <cell r="E397">
            <v>126.09229999999999</v>
          </cell>
          <cell r="F397">
            <v>126.0916</v>
          </cell>
          <cell r="G397">
            <v>126.09</v>
          </cell>
          <cell r="H397">
            <v>126.0898</v>
          </cell>
          <cell r="K397">
            <v>11276573</v>
          </cell>
          <cell r="L397">
            <v>8469433</v>
          </cell>
          <cell r="M397">
            <v>1.3314436751551137</v>
          </cell>
        </row>
        <row r="398">
          <cell r="A398">
            <v>126.0997</v>
          </cell>
          <cell r="C398" t="str">
            <v/>
          </cell>
          <cell r="D398" t="str">
            <v/>
          </cell>
          <cell r="F398">
            <v>126.10129999999999</v>
          </cell>
          <cell r="G398">
            <v>126.099</v>
          </cell>
          <cell r="H398">
            <v>126.09869999999999</v>
          </cell>
          <cell r="K398">
            <v>8430426</v>
          </cell>
          <cell r="L398">
            <v>8439137</v>
          </cell>
          <cell r="M398">
            <v>0.9989677854500999</v>
          </cell>
        </row>
        <row r="399">
          <cell r="A399">
            <v>126.12569999999999</v>
          </cell>
          <cell r="C399" t="str">
            <v>C8H15N</v>
          </cell>
          <cell r="D399" t="str">
            <v/>
          </cell>
          <cell r="G399">
            <v>126.1255</v>
          </cell>
          <cell r="H399">
            <v>126.1259</v>
          </cell>
          <cell r="J399" t="str">
            <v>Koss 2018</v>
          </cell>
          <cell r="K399">
            <v>1439504.875</v>
          </cell>
          <cell r="L399">
            <v>8439137</v>
          </cell>
          <cell r="M399">
            <v>0.17057489112927068</v>
          </cell>
        </row>
        <row r="400">
          <cell r="A400">
            <v>126.1361</v>
          </cell>
          <cell r="C400" t="str">
            <v/>
          </cell>
          <cell r="D400" t="str">
            <v/>
          </cell>
          <cell r="E400">
            <v>126.1369</v>
          </cell>
          <cell r="F400">
            <v>126.13639999999999</v>
          </cell>
          <cell r="G400">
            <v>126.1354</v>
          </cell>
          <cell r="H400">
            <v>126.13549999999999</v>
          </cell>
          <cell r="K400">
            <v>1797115.875</v>
          </cell>
          <cell r="L400">
            <v>8469433</v>
          </cell>
          <cell r="M400">
            <v>0.21218845169446407</v>
          </cell>
        </row>
        <row r="401">
          <cell r="A401">
            <v>127.0386</v>
          </cell>
          <cell r="C401" t="str">
            <v>C6H6O3</v>
          </cell>
          <cell r="D401" t="str">
            <v>5-Hydroxymethyl, 2-furfural</v>
          </cell>
          <cell r="E401">
            <v>127.03959999999999</v>
          </cell>
          <cell r="F401">
            <v>127.0391</v>
          </cell>
          <cell r="G401">
            <v>127.0382</v>
          </cell>
          <cell r="H401">
            <v>127.0376</v>
          </cell>
          <cell r="J401" t="str">
            <v>Koss 2018</v>
          </cell>
          <cell r="K401">
            <v>44368676</v>
          </cell>
          <cell r="L401">
            <v>8439137</v>
          </cell>
          <cell r="M401">
            <v>5.2574897172542645</v>
          </cell>
        </row>
        <row r="402">
          <cell r="A402">
            <v>127.05119999999999</v>
          </cell>
          <cell r="C402" t="str">
            <v>C5H6N2O2</v>
          </cell>
          <cell r="D402" t="str">
            <v/>
          </cell>
          <cell r="E402">
            <v>127.0517</v>
          </cell>
          <cell r="F402">
            <v>127.0517</v>
          </cell>
          <cell r="G402">
            <v>127.0515</v>
          </cell>
          <cell r="H402">
            <v>127.04989999999999</v>
          </cell>
          <cell r="K402">
            <v>4674688</v>
          </cell>
          <cell r="L402">
            <v>8430426</v>
          </cell>
          <cell r="M402">
            <v>0.554501990765354</v>
          </cell>
        </row>
        <row r="403">
          <cell r="A403">
            <v>127.075</v>
          </cell>
          <cell r="C403" t="str">
            <v>C7H10O2</v>
          </cell>
          <cell r="D403" t="str">
            <v/>
          </cell>
          <cell r="E403">
            <v>127.0758</v>
          </cell>
          <cell r="F403">
            <v>127.0754</v>
          </cell>
          <cell r="G403">
            <v>127.0746</v>
          </cell>
          <cell r="H403">
            <v>127.0742</v>
          </cell>
          <cell r="K403">
            <v>48683684</v>
          </cell>
          <cell r="L403">
            <v>7999475.5</v>
          </cell>
          <cell r="M403">
            <v>6.085859504163742</v>
          </cell>
        </row>
        <row r="404">
          <cell r="A404">
            <v>127.0879</v>
          </cell>
          <cell r="C404" t="str">
            <v>C6H10N2O</v>
          </cell>
          <cell r="D404" t="str">
            <v/>
          </cell>
          <cell r="E404">
            <v>127.09010000000001</v>
          </cell>
          <cell r="F404">
            <v>127.0869</v>
          </cell>
          <cell r="G404">
            <v>127.0869</v>
          </cell>
          <cell r="H404">
            <v>127.08759999999999</v>
          </cell>
          <cell r="K404">
            <v>3249111.75</v>
          </cell>
          <cell r="L404">
            <v>7501054</v>
          </cell>
          <cell r="M404">
            <v>0.43315402742067982</v>
          </cell>
        </row>
        <row r="405">
          <cell r="A405">
            <v>127.1113</v>
          </cell>
          <cell r="C405" t="str">
            <v>C8H14O</v>
          </cell>
          <cell r="D405" t="str">
            <v>6-Methyl-5-hepten-2-one (6-MHO)</v>
          </cell>
          <cell r="E405">
            <v>127.11199999999999</v>
          </cell>
          <cell r="F405">
            <v>127.11199999999999</v>
          </cell>
          <cell r="G405">
            <v>127.1108</v>
          </cell>
          <cell r="H405">
            <v>127.1103</v>
          </cell>
          <cell r="K405">
            <v>16327917</v>
          </cell>
          <cell r="L405">
            <v>7501054</v>
          </cell>
          <cell r="M405">
            <v>2.1767496941096542</v>
          </cell>
        </row>
        <row r="406">
          <cell r="A406">
            <v>127.1224</v>
          </cell>
          <cell r="C406" t="str">
            <v>C7H14N2</v>
          </cell>
          <cell r="D406" t="str">
            <v/>
          </cell>
          <cell r="G406">
            <v>127.1229</v>
          </cell>
          <cell r="H406">
            <v>127.12179999999999</v>
          </cell>
          <cell r="K406">
            <v>1612578.5</v>
          </cell>
          <cell r="L406">
            <v>7999475.5</v>
          </cell>
          <cell r="M406">
            <v>0.20158552895124188</v>
          </cell>
        </row>
        <row r="407">
          <cell r="A407">
            <v>127.148</v>
          </cell>
          <cell r="C407" t="str">
            <v>C9H18</v>
          </cell>
          <cell r="D407" t="str">
            <v>Nonene</v>
          </cell>
          <cell r="E407">
            <v>127.1489</v>
          </cell>
          <cell r="F407">
            <v>127.1485</v>
          </cell>
          <cell r="G407">
            <v>127.1474</v>
          </cell>
          <cell r="H407">
            <v>127.14709999999999</v>
          </cell>
          <cell r="K407">
            <v>9126160</v>
          </cell>
          <cell r="L407">
            <v>7999475.5</v>
          </cell>
          <cell r="M407">
            <v>1.1408447966369795</v>
          </cell>
        </row>
        <row r="408">
          <cell r="A408">
            <v>128.03450000000001</v>
          </cell>
          <cell r="C408" t="str">
            <v>C5H5NO3</v>
          </cell>
          <cell r="F408">
            <v>128.0368</v>
          </cell>
          <cell r="H408">
            <v>128.03219999999999</v>
          </cell>
          <cell r="K408">
            <v>2462382.25</v>
          </cell>
          <cell r="L408">
            <v>7999475.5</v>
          </cell>
          <cell r="M408">
            <v>0.30781796256517069</v>
          </cell>
        </row>
        <row r="409">
          <cell r="A409">
            <v>128.0411</v>
          </cell>
          <cell r="D409" t="str">
            <v/>
          </cell>
          <cell r="E409">
            <v>128.04079999999999</v>
          </cell>
          <cell r="G409">
            <v>128.0412</v>
          </cell>
          <cell r="H409">
            <v>128.04140000000001</v>
          </cell>
          <cell r="K409">
            <v>4133012</v>
          </cell>
          <cell r="L409">
            <v>7501054</v>
          </cell>
          <cell r="M409">
            <v>0.55099083408811611</v>
          </cell>
        </row>
        <row r="410">
          <cell r="A410">
            <v>128.05969999999999</v>
          </cell>
          <cell r="C410" t="str">
            <v>C10H8</v>
          </cell>
          <cell r="D410" t="str">
            <v>Naphthalene (no H+)</v>
          </cell>
          <cell r="E410">
            <v>128.06110000000001</v>
          </cell>
          <cell r="F410">
            <v>128.05770000000001</v>
          </cell>
          <cell r="G410">
            <v>128.0591</v>
          </cell>
          <cell r="H410">
            <v>128.06100000000001</v>
          </cell>
          <cell r="K410">
            <v>17714262</v>
          </cell>
          <cell r="L410">
            <v>7343112</v>
          </cell>
          <cell r="M410">
            <v>2.41236440353899</v>
          </cell>
        </row>
        <row r="411">
          <cell r="A411">
            <v>128.0703</v>
          </cell>
          <cell r="C411" t="str">
            <v>C6H9NO2</v>
          </cell>
          <cell r="D411" t="str">
            <v/>
          </cell>
          <cell r="E411">
            <v>128.07140000000001</v>
          </cell>
          <cell r="F411">
            <v>128.06819999999999</v>
          </cell>
          <cell r="G411">
            <v>128.06800000000001</v>
          </cell>
          <cell r="H411">
            <v>128.0735</v>
          </cell>
          <cell r="K411">
            <v>8439137</v>
          </cell>
          <cell r="L411">
            <v>4822941.5</v>
          </cell>
          <cell r="M411">
            <v>1.7497904546426699</v>
          </cell>
        </row>
        <row r="412">
          <cell r="A412">
            <v>128.08260000000001</v>
          </cell>
          <cell r="C412" t="str">
            <v/>
          </cell>
          <cell r="D412" t="str">
            <v/>
          </cell>
          <cell r="E412">
            <v>128.0823</v>
          </cell>
          <cell r="H412">
            <v>128.0829</v>
          </cell>
          <cell r="K412">
            <v>1342804.25</v>
          </cell>
          <cell r="L412">
            <v>4680909.5</v>
          </cell>
          <cell r="M412">
            <v>0.28686823575632042</v>
          </cell>
        </row>
        <row r="413">
          <cell r="A413">
            <v>128.10720000000001</v>
          </cell>
          <cell r="C413" t="str">
            <v>C7H13NO</v>
          </cell>
          <cell r="D413" t="str">
            <v/>
          </cell>
          <cell r="E413">
            <v>128.10830000000001</v>
          </cell>
          <cell r="F413">
            <v>128.10650000000001</v>
          </cell>
          <cell r="G413">
            <v>128.10720000000001</v>
          </cell>
          <cell r="H413">
            <v>128.10669999999999</v>
          </cell>
          <cell r="K413">
            <v>9684039</v>
          </cell>
          <cell r="L413">
            <v>4680909.5</v>
          </cell>
          <cell r="M413">
            <v>2.0688370497229225</v>
          </cell>
        </row>
        <row r="414">
          <cell r="A414">
            <v>128.15129999999999</v>
          </cell>
          <cell r="D414" t="str">
            <v/>
          </cell>
          <cell r="E414">
            <v>128.1523</v>
          </cell>
          <cell r="F414">
            <v>128.15190000000001</v>
          </cell>
          <cell r="H414">
            <v>128.1497</v>
          </cell>
          <cell r="K414">
            <v>1145237</v>
          </cell>
          <cell r="L414">
            <v>4680909.5</v>
          </cell>
          <cell r="M414">
            <v>0.24466121380898306</v>
          </cell>
        </row>
        <row r="415">
          <cell r="A415">
            <v>129.01740000000001</v>
          </cell>
          <cell r="C415" t="str">
            <v>C5H4O4</v>
          </cell>
          <cell r="D415" t="str">
            <v/>
          </cell>
          <cell r="E415">
            <v>129.0179</v>
          </cell>
          <cell r="F415">
            <v>129.01820000000001</v>
          </cell>
          <cell r="G415">
            <v>129.01650000000001</v>
          </cell>
          <cell r="H415">
            <v>129.01679999999999</v>
          </cell>
          <cell r="K415">
            <v>1786062</v>
          </cell>
          <cell r="L415">
            <v>4674688</v>
          </cell>
          <cell r="M415">
            <v>0.38207084622545934</v>
          </cell>
        </row>
        <row r="416">
          <cell r="A416">
            <v>129.0301</v>
          </cell>
          <cell r="C416" t="str">
            <v>C4H4N2O3</v>
          </cell>
          <cell r="D416" t="str">
            <v/>
          </cell>
          <cell r="E416">
            <v>129.02979999999999</v>
          </cell>
          <cell r="F416">
            <v>129.03129999999999</v>
          </cell>
          <cell r="G416">
            <v>129.0299</v>
          </cell>
          <cell r="H416">
            <v>129.02930000000001</v>
          </cell>
          <cell r="K416">
            <v>1129778.25</v>
          </cell>
          <cell r="L416">
            <v>4674688</v>
          </cell>
          <cell r="M416">
            <v>0.24167992601859203</v>
          </cell>
        </row>
        <row r="417">
          <cell r="A417">
            <v>129.05430000000001</v>
          </cell>
          <cell r="C417" t="str">
            <v>C6H8O3</v>
          </cell>
          <cell r="D417" t="str">
            <v/>
          </cell>
          <cell r="E417">
            <v>129.05500000000001</v>
          </cell>
          <cell r="F417">
            <v>129.05449999999999</v>
          </cell>
          <cell r="G417">
            <v>129.054</v>
          </cell>
          <cell r="H417">
            <v>129.05350000000001</v>
          </cell>
          <cell r="J417" t="str">
            <v>Koss 2018</v>
          </cell>
          <cell r="K417">
            <v>33918444</v>
          </cell>
          <cell r="L417">
            <v>4674688</v>
          </cell>
          <cell r="M417">
            <v>7.2557663741409053</v>
          </cell>
        </row>
        <row r="418">
          <cell r="A418">
            <v>129.06829999999999</v>
          </cell>
          <cell r="C418" t="str">
            <v>C10H8</v>
          </cell>
          <cell r="D418" t="str">
            <v>Naphthalene</v>
          </cell>
          <cell r="E418">
            <v>129.06790000000001</v>
          </cell>
          <cell r="F418">
            <v>129.0677</v>
          </cell>
          <cell r="G418">
            <v>129.06870000000001</v>
          </cell>
          <cell r="H418">
            <v>129.06870000000001</v>
          </cell>
          <cell r="J418" t="str">
            <v>Koss 2018</v>
          </cell>
          <cell r="K418">
            <v>33690120</v>
          </cell>
          <cell r="L418">
            <v>4674688</v>
          </cell>
          <cell r="M418">
            <v>7.2069237561950654</v>
          </cell>
        </row>
        <row r="419">
          <cell r="A419">
            <v>129.09</v>
          </cell>
          <cell r="C419" t="str">
            <v>C7H12O2</v>
          </cell>
          <cell r="D419" t="str">
            <v/>
          </cell>
          <cell r="E419">
            <v>129.09129999999999</v>
          </cell>
          <cell r="F419">
            <v>129.0909</v>
          </cell>
          <cell r="G419">
            <v>129.08879999999999</v>
          </cell>
          <cell r="H419">
            <v>129.0889</v>
          </cell>
          <cell r="K419">
            <v>10224221</v>
          </cell>
          <cell r="L419">
            <v>4674688</v>
          </cell>
          <cell r="M419">
            <v>2.1871451100052024</v>
          </cell>
        </row>
        <row r="420">
          <cell r="A420">
            <v>129.1044</v>
          </cell>
          <cell r="C420" t="str">
            <v>C6H12N2O</v>
          </cell>
          <cell r="D420" t="str">
            <v/>
          </cell>
          <cell r="E420">
            <v>129.10679999999999</v>
          </cell>
          <cell r="F420">
            <v>129.10300000000001</v>
          </cell>
          <cell r="G420">
            <v>129.10319999999999</v>
          </cell>
          <cell r="H420">
            <v>129.10470000000001</v>
          </cell>
          <cell r="K420">
            <v>1427844.625</v>
          </cell>
          <cell r="L420">
            <v>5320010</v>
          </cell>
          <cell r="M420">
            <v>0.26839134230950695</v>
          </cell>
        </row>
        <row r="421">
          <cell r="A421">
            <v>129.12700000000001</v>
          </cell>
          <cell r="C421" t="str">
            <v>C8H16O</v>
          </cell>
          <cell r="D421" t="str">
            <v/>
          </cell>
          <cell r="F421">
            <v>129.1276</v>
          </cell>
          <cell r="G421">
            <v>129.1268</v>
          </cell>
          <cell r="H421">
            <v>129.12649999999999</v>
          </cell>
          <cell r="K421">
            <v>7999475.5</v>
          </cell>
          <cell r="L421">
            <v>5320010</v>
          </cell>
          <cell r="M421">
            <v>1.5036579818458988</v>
          </cell>
        </row>
        <row r="422">
          <cell r="A422">
            <v>130.01490000000001</v>
          </cell>
          <cell r="C422" t="str">
            <v>C4H3NO4</v>
          </cell>
          <cell r="D422" t="str">
            <v/>
          </cell>
          <cell r="H422">
            <v>130.01490000000001</v>
          </cell>
          <cell r="K422">
            <v>464720.4375</v>
          </cell>
          <cell r="L422">
            <v>5320010</v>
          </cell>
          <cell r="M422">
            <v>8.7353301497553576E-2</v>
          </cell>
        </row>
        <row r="423">
          <cell r="A423">
            <v>130.04839999999999</v>
          </cell>
          <cell r="C423" t="str">
            <v>C5H7NO3</v>
          </cell>
          <cell r="D423" t="str">
            <v/>
          </cell>
          <cell r="E423">
            <v>130.0504</v>
          </cell>
          <cell r="F423">
            <v>130.04650000000001</v>
          </cell>
          <cell r="G423">
            <v>130.04830000000001</v>
          </cell>
          <cell r="H423">
            <v>130.04839999999999</v>
          </cell>
          <cell r="K423">
            <v>2559636.5</v>
          </cell>
          <cell r="L423">
            <v>5320010</v>
          </cell>
          <cell r="M423">
            <v>0.48113377606433072</v>
          </cell>
        </row>
        <row r="424">
          <cell r="A424">
            <v>130.06460000000001</v>
          </cell>
          <cell r="C424" t="str">
            <v>C9H7N</v>
          </cell>
          <cell r="D424" t="str">
            <v>Quinoline/Isoquinoline</v>
          </cell>
          <cell r="E424">
            <v>130.06549999999999</v>
          </cell>
          <cell r="F424">
            <v>130.06540000000001</v>
          </cell>
          <cell r="G424">
            <v>130.0642</v>
          </cell>
          <cell r="H424">
            <v>130.0633</v>
          </cell>
          <cell r="K424">
            <v>38794260</v>
          </cell>
          <cell r="L424">
            <v>4674688</v>
          </cell>
          <cell r="M424">
            <v>8.2987912776210955</v>
          </cell>
        </row>
        <row r="425">
          <cell r="A425">
            <v>130.07390000000001</v>
          </cell>
          <cell r="C425" t="str">
            <v/>
          </cell>
          <cell r="D425" t="str">
            <v/>
          </cell>
          <cell r="G425">
            <v>130.0754</v>
          </cell>
          <cell r="H425">
            <v>130.07230000000001</v>
          </cell>
          <cell r="K425">
            <v>8979114</v>
          </cell>
          <cell r="L425">
            <v>4674688</v>
          </cell>
          <cell r="M425">
            <v>1.9207942861641247</v>
          </cell>
        </row>
        <row r="426">
          <cell r="A426">
            <v>130.08359999999999</v>
          </cell>
          <cell r="C426" t="str">
            <v>C6H11NO2</v>
          </cell>
          <cell r="D426" t="str">
            <v/>
          </cell>
          <cell r="E426">
            <v>130.08320000000001</v>
          </cell>
          <cell r="F426">
            <v>130.0822</v>
          </cell>
          <cell r="G426">
            <v>130.08510000000001</v>
          </cell>
          <cell r="H426">
            <v>130.0838</v>
          </cell>
          <cell r="K426">
            <v>2156280</v>
          </cell>
          <cell r="L426">
            <v>5320010</v>
          </cell>
          <cell r="M426">
            <v>0.40531502760333155</v>
          </cell>
        </row>
        <row r="427">
          <cell r="A427">
            <v>130.0932</v>
          </cell>
          <cell r="C427" t="str">
            <v/>
          </cell>
          <cell r="D427" t="str">
            <v/>
          </cell>
          <cell r="E427">
            <v>130.0934</v>
          </cell>
          <cell r="G427">
            <v>130.09479999999999</v>
          </cell>
          <cell r="H427">
            <v>130.0915</v>
          </cell>
          <cell r="K427">
            <v>1511275.5</v>
          </cell>
          <cell r="L427">
            <v>5320010</v>
          </cell>
          <cell r="M427">
            <v>0.28407380813193961</v>
          </cell>
        </row>
        <row r="428">
          <cell r="A428">
            <v>130.1234</v>
          </cell>
          <cell r="C428" t="str">
            <v>C7H15NO</v>
          </cell>
          <cell r="D428" t="str">
            <v/>
          </cell>
          <cell r="E428">
            <v>130.12370000000001</v>
          </cell>
          <cell r="F428">
            <v>130.12389999999999</v>
          </cell>
          <cell r="G428">
            <v>130.12299999999999</v>
          </cell>
          <cell r="H428">
            <v>130.12280000000001</v>
          </cell>
          <cell r="K428">
            <v>3042239.25</v>
          </cell>
          <cell r="L428">
            <v>5804670</v>
          </cell>
          <cell r="M428">
            <v>0.52410201613528418</v>
          </cell>
        </row>
        <row r="429">
          <cell r="A429">
            <v>131.0334</v>
          </cell>
          <cell r="C429" t="str">
            <v>C5H6O4</v>
          </cell>
          <cell r="D429" t="str">
            <v/>
          </cell>
          <cell r="E429">
            <v>131.0342</v>
          </cell>
          <cell r="F429">
            <v>131.0342</v>
          </cell>
          <cell r="G429">
            <v>131.03219999999999</v>
          </cell>
          <cell r="H429">
            <v>131.03309999999999</v>
          </cell>
          <cell r="K429">
            <v>2612299.25</v>
          </cell>
          <cell r="L429">
            <v>5804670</v>
          </cell>
          <cell r="M429">
            <v>0.45003406739745755</v>
          </cell>
        </row>
        <row r="430">
          <cell r="A430">
            <v>131.04920000000001</v>
          </cell>
          <cell r="C430" t="str">
            <v>C9H6O</v>
          </cell>
          <cell r="D430" t="str">
            <v/>
          </cell>
          <cell r="E430">
            <v>131.04810000000001</v>
          </cell>
          <cell r="F430">
            <v>131.05090000000001</v>
          </cell>
          <cell r="G430">
            <v>131.04900000000001</v>
          </cell>
          <cell r="H430">
            <v>131.04859999999999</v>
          </cell>
          <cell r="K430">
            <v>9085948</v>
          </cell>
          <cell r="L430">
            <v>5804670</v>
          </cell>
          <cell r="M430">
            <v>1.565282436383119</v>
          </cell>
        </row>
        <row r="431">
          <cell r="A431">
            <v>131.06950000000001</v>
          </cell>
          <cell r="C431" t="str">
            <v>C6H10O3</v>
          </cell>
          <cell r="D431" t="str">
            <v/>
          </cell>
          <cell r="E431">
            <v>131.07079999999999</v>
          </cell>
          <cell r="F431">
            <v>131.06979999999999</v>
          </cell>
          <cell r="G431">
            <v>131.06870000000001</v>
          </cell>
          <cell r="H431">
            <v>131.0686</v>
          </cell>
          <cell r="K431">
            <v>33133188</v>
          </cell>
          <cell r="L431">
            <v>5320010</v>
          </cell>
          <cell r="M431">
            <v>6.2280311503173866</v>
          </cell>
        </row>
        <row r="432">
          <cell r="A432">
            <v>131.08430000000001</v>
          </cell>
          <cell r="C432" t="str">
            <v>C10H10</v>
          </cell>
          <cell r="D432" t="str">
            <v/>
          </cell>
          <cell r="E432">
            <v>131.08449999999999</v>
          </cell>
          <cell r="F432">
            <v>131.084</v>
          </cell>
          <cell r="G432">
            <v>131.08439999999999</v>
          </cell>
          <cell r="H432">
            <v>131.08430000000001</v>
          </cell>
          <cell r="J432" t="str">
            <v>Koss 2018</v>
          </cell>
          <cell r="K432">
            <v>25515520</v>
          </cell>
          <cell r="L432">
            <v>5320010</v>
          </cell>
          <cell r="M432">
            <v>4.7961413606365397</v>
          </cell>
        </row>
        <row r="433">
          <cell r="A433">
            <v>131.1044</v>
          </cell>
          <cell r="C433" t="str">
            <v>C7H14O2</v>
          </cell>
          <cell r="D433" t="str">
            <v/>
          </cell>
          <cell r="E433">
            <v>131.1061</v>
          </cell>
          <cell r="F433">
            <v>131.10659999999999</v>
          </cell>
          <cell r="G433">
            <v>131.1026</v>
          </cell>
          <cell r="H433">
            <v>131.10210000000001</v>
          </cell>
          <cell r="K433">
            <v>3125029.25</v>
          </cell>
          <cell r="L433">
            <v>5320010</v>
          </cell>
          <cell r="M433">
            <v>0.58741040900299057</v>
          </cell>
        </row>
        <row r="434">
          <cell r="A434">
            <v>131.12090000000001</v>
          </cell>
          <cell r="C434" t="str">
            <v>C6H14N2O</v>
          </cell>
          <cell r="D434" t="str">
            <v/>
          </cell>
          <cell r="E434">
            <v>131.12209999999999</v>
          </cell>
          <cell r="G434">
            <v>131.1172</v>
          </cell>
          <cell r="H434">
            <v>131.1234</v>
          </cell>
          <cell r="K434">
            <v>548726.5625</v>
          </cell>
          <cell r="L434">
            <v>5804670</v>
          </cell>
          <cell r="M434">
            <v>9.4531913528245359E-2</v>
          </cell>
        </row>
        <row r="435">
          <cell r="A435">
            <v>132.03059999999999</v>
          </cell>
          <cell r="C435" t="str">
            <v>C4H5NO4</v>
          </cell>
          <cell r="D435" t="str">
            <v/>
          </cell>
          <cell r="E435">
            <v>132.03</v>
          </cell>
          <cell r="F435">
            <v>132.0326</v>
          </cell>
          <cell r="G435">
            <v>132.0307</v>
          </cell>
          <cell r="H435">
            <v>132.029</v>
          </cell>
          <cell r="K435">
            <v>1010342.5625</v>
          </cell>
          <cell r="L435">
            <v>6779712.5</v>
          </cell>
          <cell r="M435">
            <v>0.14902439631474049</v>
          </cell>
        </row>
        <row r="436">
          <cell r="A436">
            <v>132.04560000000001</v>
          </cell>
          <cell r="C436" t="str">
            <v>C8H5NO</v>
          </cell>
          <cell r="D436" t="str">
            <v/>
          </cell>
          <cell r="E436">
            <v>132.0446</v>
          </cell>
          <cell r="G436">
            <v>132.04730000000001</v>
          </cell>
          <cell r="H436">
            <v>132.04480000000001</v>
          </cell>
          <cell r="K436">
            <v>424902.46875</v>
          </cell>
          <cell r="L436">
            <v>6779712.5</v>
          </cell>
          <cell r="M436">
            <v>6.267263822027852E-2</v>
          </cell>
        </row>
        <row r="437">
          <cell r="A437">
            <v>132.0564</v>
          </cell>
          <cell r="C437" t="str">
            <v/>
          </cell>
          <cell r="D437" t="str">
            <v/>
          </cell>
          <cell r="G437">
            <v>132.0575</v>
          </cell>
          <cell r="H437">
            <v>132.05529999999999</v>
          </cell>
          <cell r="K437">
            <v>3074125.25</v>
          </cell>
          <cell r="L437">
            <v>5804670</v>
          </cell>
          <cell r="M437">
            <v>0.52959517939865663</v>
          </cell>
        </row>
        <row r="438">
          <cell r="A438">
            <v>132.08099999999999</v>
          </cell>
          <cell r="C438" t="str">
            <v>C9H9N</v>
          </cell>
          <cell r="D438" t="str">
            <v>Skatole (3-methylindole)</v>
          </cell>
          <cell r="E438">
            <v>132.08170000000001</v>
          </cell>
          <cell r="F438">
            <v>132.0812</v>
          </cell>
          <cell r="G438">
            <v>132.0804</v>
          </cell>
          <cell r="H438">
            <v>132.0805</v>
          </cell>
          <cell r="J438" t="str">
            <v>Koss 2018</v>
          </cell>
          <cell r="K438">
            <v>71155608</v>
          </cell>
          <cell r="L438">
            <v>6779712.5</v>
          </cell>
          <cell r="M438">
            <v>10.495372480765225</v>
          </cell>
        </row>
        <row r="439">
          <cell r="A439">
            <v>133.01009999999999</v>
          </cell>
          <cell r="C439" t="str">
            <v>C4H4O5</v>
          </cell>
          <cell r="D439" t="str">
            <v>Tartartic acid (-OH)</v>
          </cell>
          <cell r="E439">
            <v>133.00790000000001</v>
          </cell>
          <cell r="F439">
            <v>133.012</v>
          </cell>
          <cell r="H439">
            <v>133.0104</v>
          </cell>
          <cell r="K439">
            <v>377620.375</v>
          </cell>
          <cell r="L439">
            <v>6779712.5</v>
          </cell>
          <cell r="M439">
            <v>5.5698582351390268E-2</v>
          </cell>
        </row>
        <row r="440">
          <cell r="A440">
            <v>133.023</v>
          </cell>
          <cell r="C440" t="str">
            <v>C3H4N2O4</v>
          </cell>
          <cell r="D440" t="str">
            <v/>
          </cell>
          <cell r="E440">
            <v>133.0215</v>
          </cell>
          <cell r="F440">
            <v>133.02430000000001</v>
          </cell>
          <cell r="H440">
            <v>133.0231</v>
          </cell>
          <cell r="K440">
            <v>525648.5625</v>
          </cell>
          <cell r="L440">
            <v>7999475.5</v>
          </cell>
          <cell r="M440">
            <v>6.5710378449187076E-2</v>
          </cell>
        </row>
        <row r="441">
          <cell r="A441">
            <v>133.04859999999999</v>
          </cell>
          <cell r="C441" t="str">
            <v>C5H8O4</v>
          </cell>
          <cell r="D441" t="str">
            <v/>
          </cell>
          <cell r="E441">
            <v>133.05199999999999</v>
          </cell>
          <cell r="F441">
            <v>133.0497</v>
          </cell>
          <cell r="G441">
            <v>133.04599999999999</v>
          </cell>
          <cell r="H441">
            <v>133.04679999999999</v>
          </cell>
          <cell r="K441">
            <v>5320010</v>
          </cell>
          <cell r="L441">
            <v>8634165</v>
          </cell>
          <cell r="M441">
            <v>0.616158018754564</v>
          </cell>
        </row>
        <row r="442">
          <cell r="A442">
            <v>133.06440000000001</v>
          </cell>
          <cell r="C442" t="str">
            <v>C9H8O</v>
          </cell>
          <cell r="D442" t="str">
            <v>Methylbenzofuran</v>
          </cell>
          <cell r="G442">
            <v>133.06440000000001</v>
          </cell>
          <cell r="H442">
            <v>133.06440000000001</v>
          </cell>
          <cell r="J442" t="str">
            <v>Koss 2018</v>
          </cell>
          <cell r="K442">
            <v>26576138</v>
          </cell>
          <cell r="L442">
            <v>8979114</v>
          </cell>
          <cell r="M442">
            <v>2.9597728684589595</v>
          </cell>
        </row>
        <row r="443">
          <cell r="A443">
            <v>133.0771</v>
          </cell>
          <cell r="C443" t="str">
            <v>C8H8N2</v>
          </cell>
          <cell r="D443" t="str">
            <v/>
          </cell>
          <cell r="E443">
            <v>133.07730000000001</v>
          </cell>
          <cell r="F443">
            <v>133.0779</v>
          </cell>
          <cell r="G443">
            <v>133.07650000000001</v>
          </cell>
          <cell r="H443">
            <v>133.07669999999999</v>
          </cell>
          <cell r="K443">
            <v>43787276</v>
          </cell>
          <cell r="L443">
            <v>8634165</v>
          </cell>
          <cell r="M443">
            <v>5.071396712942132</v>
          </cell>
        </row>
        <row r="444">
          <cell r="A444">
            <v>133.10079999999999</v>
          </cell>
          <cell r="C444" t="str">
            <v>C10H12</v>
          </cell>
          <cell r="D444" t="str">
            <v>Styrene + C2, Methylindanes</v>
          </cell>
          <cell r="E444">
            <v>133.10120000000001</v>
          </cell>
          <cell r="F444">
            <v>133.1011</v>
          </cell>
          <cell r="G444">
            <v>133.10079999999999</v>
          </cell>
          <cell r="H444">
            <v>133.1002</v>
          </cell>
          <cell r="J444" t="str">
            <v>Koss 2018</v>
          </cell>
          <cell r="K444">
            <v>34400040</v>
          </cell>
          <cell r="L444">
            <v>7999475.5</v>
          </cell>
          <cell r="M444">
            <v>4.300286937562344</v>
          </cell>
        </row>
        <row r="445">
          <cell r="A445">
            <v>134.0598</v>
          </cell>
          <cell r="C445" t="str">
            <v>C8H7NO</v>
          </cell>
          <cell r="D445" t="str">
            <v/>
          </cell>
          <cell r="E445">
            <v>134.05889999999999</v>
          </cell>
          <cell r="F445">
            <v>134.06039999999999</v>
          </cell>
          <cell r="G445">
            <v>134.06020000000001</v>
          </cell>
          <cell r="H445">
            <v>134.05969999999999</v>
          </cell>
          <cell r="K445">
            <v>13301458</v>
          </cell>
          <cell r="L445">
            <v>6779712.5</v>
          </cell>
          <cell r="M445">
            <v>1.9619501564409996</v>
          </cell>
        </row>
        <row r="446">
          <cell r="A446">
            <v>134.07329999999999</v>
          </cell>
          <cell r="C446" t="str">
            <v/>
          </cell>
          <cell r="D446" t="str">
            <v/>
          </cell>
          <cell r="E446">
            <v>134.07050000000001</v>
          </cell>
          <cell r="G446">
            <v>134.07400000000001</v>
          </cell>
          <cell r="H446">
            <v>134.0753</v>
          </cell>
          <cell r="K446">
            <v>5804670</v>
          </cell>
          <cell r="L446">
            <v>6779712.5</v>
          </cell>
          <cell r="M446">
            <v>0.85618232336548195</v>
          </cell>
        </row>
        <row r="447">
          <cell r="A447">
            <v>134.09469999999999</v>
          </cell>
          <cell r="C447" t="str">
            <v>C9H11N</v>
          </cell>
          <cell r="D447" t="str">
            <v/>
          </cell>
          <cell r="E447">
            <v>134.09440000000001</v>
          </cell>
          <cell r="F447">
            <v>134.09469999999999</v>
          </cell>
          <cell r="G447">
            <v>134.09469999999999</v>
          </cell>
          <cell r="H447">
            <v>134.09479999999999</v>
          </cell>
          <cell r="K447">
            <v>35446068</v>
          </cell>
          <cell r="L447">
            <v>6779712.5</v>
          </cell>
          <cell r="M447">
            <v>5.2282553279361039</v>
          </cell>
        </row>
        <row r="448">
          <cell r="A448">
            <v>134.10560000000001</v>
          </cell>
          <cell r="C448" t="str">
            <v/>
          </cell>
          <cell r="D448" t="str">
            <v/>
          </cell>
          <cell r="E448">
            <v>134.10640000000001</v>
          </cell>
          <cell r="F448">
            <v>134.10640000000001</v>
          </cell>
          <cell r="G448">
            <v>134.10509999999999</v>
          </cell>
          <cell r="H448">
            <v>134.1044</v>
          </cell>
          <cell r="K448">
            <v>8634165</v>
          </cell>
          <cell r="L448">
            <v>7438877</v>
          </cell>
          <cell r="M448">
            <v>1.1606812426122921</v>
          </cell>
        </row>
        <row r="449">
          <cell r="A449">
            <v>135.02250000000001</v>
          </cell>
          <cell r="C449" t="str">
            <v>C11H2</v>
          </cell>
          <cell r="D449" t="str">
            <v/>
          </cell>
          <cell r="F449">
            <v>135.0198</v>
          </cell>
          <cell r="H449">
            <v>135.02510000000001</v>
          </cell>
          <cell r="K449">
            <v>969397.1875</v>
          </cell>
          <cell r="L449">
            <v>8634165</v>
          </cell>
          <cell r="M449">
            <v>0.11227457287415749</v>
          </cell>
        </row>
        <row r="450">
          <cell r="A450">
            <v>135.04689999999999</v>
          </cell>
          <cell r="C450" t="str">
            <v>C8H6O2</v>
          </cell>
          <cell r="E450">
            <v>135.04470000000001</v>
          </cell>
          <cell r="G450">
            <v>135.04900000000001</v>
          </cell>
          <cell r="H450">
            <v>135.0471</v>
          </cell>
          <cell r="K450">
            <v>2524516.5</v>
          </cell>
          <cell r="L450">
            <v>8634165</v>
          </cell>
          <cell r="M450">
            <v>0.29238687238430122</v>
          </cell>
        </row>
        <row r="451">
          <cell r="A451">
            <v>135.0608</v>
          </cell>
          <cell r="G451">
            <v>135.06180000000001</v>
          </cell>
          <cell r="H451">
            <v>135.05969999999999</v>
          </cell>
          <cell r="K451">
            <v>9169255</v>
          </cell>
          <cell r="L451">
            <v>7438877</v>
          </cell>
          <cell r="M451">
            <v>1.2326127989480133</v>
          </cell>
        </row>
        <row r="452">
          <cell r="A452">
            <v>135.08029999999999</v>
          </cell>
          <cell r="C452" t="str">
            <v>C9H10O</v>
          </cell>
          <cell r="D452" t="str">
            <v>Methylacetophenone</v>
          </cell>
          <cell r="E452">
            <v>135.08029999999999</v>
          </cell>
          <cell r="F452">
            <v>135.0812</v>
          </cell>
          <cell r="G452">
            <v>135.07990000000001</v>
          </cell>
          <cell r="H452">
            <v>135.0797</v>
          </cell>
          <cell r="J452" t="str">
            <v>Koss 2018</v>
          </cell>
          <cell r="K452">
            <v>45422156</v>
          </cell>
          <cell r="L452">
            <v>8634165</v>
          </cell>
          <cell r="M452">
            <v>5.2607468122279339</v>
          </cell>
        </row>
        <row r="453">
          <cell r="A453">
            <v>135.09620000000001</v>
          </cell>
          <cell r="C453" t="str">
            <v>C8H10N2</v>
          </cell>
          <cell r="D453" t="str">
            <v/>
          </cell>
          <cell r="E453">
            <v>135.0958</v>
          </cell>
          <cell r="F453">
            <v>135.1002</v>
          </cell>
          <cell r="G453">
            <v>135.09379999999999</v>
          </cell>
          <cell r="H453">
            <v>135.0951</v>
          </cell>
          <cell r="K453">
            <v>12488092</v>
          </cell>
          <cell r="L453">
            <v>8634165</v>
          </cell>
          <cell r="M453">
            <v>1.4463578122493606</v>
          </cell>
        </row>
        <row r="454">
          <cell r="A454">
            <v>135.11660000000001</v>
          </cell>
          <cell r="C454" t="str">
            <v>C10H14</v>
          </cell>
          <cell r="D454" t="str">
            <v>C10 Aromatics</v>
          </cell>
          <cell r="E454">
            <v>135.11680000000001</v>
          </cell>
          <cell r="F454">
            <v>135.11699999999999</v>
          </cell>
          <cell r="G454">
            <v>135.11660000000001</v>
          </cell>
          <cell r="H454">
            <v>135.11590000000001</v>
          </cell>
          <cell r="J454" t="str">
            <v>Koss 2018</v>
          </cell>
          <cell r="K454">
            <v>47121980</v>
          </cell>
          <cell r="L454">
            <v>9085948</v>
          </cell>
          <cell r="M454">
            <v>5.1862480392799961</v>
          </cell>
        </row>
        <row r="455">
          <cell r="A455">
            <v>136.02010000000001</v>
          </cell>
          <cell r="C455" t="str">
            <v>C3H5NO5</v>
          </cell>
          <cell r="D455" t="str">
            <v/>
          </cell>
          <cell r="E455">
            <v>136.02019999999999</v>
          </cell>
          <cell r="F455">
            <v>136.0214</v>
          </cell>
          <cell r="G455">
            <v>136.01859999999999</v>
          </cell>
          <cell r="H455">
            <v>136.02010000000001</v>
          </cell>
          <cell r="K455">
            <v>1079681.625</v>
          </cell>
          <cell r="L455">
            <v>9085948</v>
          </cell>
          <cell r="M455">
            <v>0.11882982656295193</v>
          </cell>
        </row>
        <row r="456">
          <cell r="A456">
            <v>136.0378</v>
          </cell>
          <cell r="C456" t="str">
            <v>C7H5NO2</v>
          </cell>
          <cell r="D456" t="str">
            <v/>
          </cell>
          <cell r="E456">
            <v>136.03919999999999</v>
          </cell>
          <cell r="F456">
            <v>136.03899999999999</v>
          </cell>
          <cell r="G456">
            <v>136.03579999999999</v>
          </cell>
          <cell r="H456">
            <v>136.03729999999999</v>
          </cell>
          <cell r="K456">
            <v>3083942.25</v>
          </cell>
          <cell r="L456">
            <v>8634165</v>
          </cell>
          <cell r="M456">
            <v>0.35717898024881389</v>
          </cell>
        </row>
        <row r="457">
          <cell r="A457">
            <v>136.04949999999999</v>
          </cell>
          <cell r="C457" t="str">
            <v/>
          </cell>
          <cell r="D457" t="str">
            <v/>
          </cell>
          <cell r="E457">
            <v>136.05019999999999</v>
          </cell>
          <cell r="F457">
            <v>136.05279999999999</v>
          </cell>
          <cell r="G457">
            <v>136.04689999999999</v>
          </cell>
          <cell r="H457">
            <v>136.04810000000001</v>
          </cell>
          <cell r="K457">
            <v>1251565.625</v>
          </cell>
          <cell r="L457">
            <v>7438877</v>
          </cell>
          <cell r="M457">
            <v>0.16824658143964472</v>
          </cell>
        </row>
        <row r="458">
          <cell r="A458">
            <v>136.0752</v>
          </cell>
          <cell r="C458" t="str">
            <v>C8H9NO</v>
          </cell>
          <cell r="D458" t="str">
            <v/>
          </cell>
          <cell r="E458">
            <v>136.07419999999999</v>
          </cell>
          <cell r="F458">
            <v>136.07509999999999</v>
          </cell>
          <cell r="G458">
            <v>136.07740000000001</v>
          </cell>
          <cell r="H458">
            <v>136.07409999999999</v>
          </cell>
          <cell r="K458">
            <v>15736211</v>
          </cell>
          <cell r="L458">
            <v>6779712.5</v>
          </cell>
          <cell r="M458">
            <v>2.3210734968481335</v>
          </cell>
        </row>
        <row r="459">
          <cell r="A459">
            <v>136.08529999999999</v>
          </cell>
          <cell r="C459" t="str">
            <v/>
          </cell>
          <cell r="D459" t="str">
            <v/>
          </cell>
          <cell r="E459">
            <v>136.08449999999999</v>
          </cell>
          <cell r="F459">
            <v>136.0865</v>
          </cell>
          <cell r="H459">
            <v>136.0849</v>
          </cell>
          <cell r="K459">
            <v>6779712.5</v>
          </cell>
          <cell r="L459">
            <v>6779712.5</v>
          </cell>
          <cell r="M459">
            <v>1</v>
          </cell>
        </row>
        <row r="460">
          <cell r="A460">
            <v>136.11259999999999</v>
          </cell>
          <cell r="C460" t="str">
            <v>C9H13N</v>
          </cell>
          <cell r="D460" t="str">
            <v/>
          </cell>
          <cell r="E460">
            <v>136.1138</v>
          </cell>
          <cell r="F460">
            <v>136.11170000000001</v>
          </cell>
          <cell r="G460">
            <v>136.11439999999999</v>
          </cell>
          <cell r="H460">
            <v>136.1103</v>
          </cell>
          <cell r="K460">
            <v>39946028</v>
          </cell>
          <cell r="L460">
            <v>7438877</v>
          </cell>
          <cell r="M460">
            <v>5.3699003223201567</v>
          </cell>
        </row>
        <row r="461">
          <cell r="A461">
            <v>136.12100000000001</v>
          </cell>
          <cell r="C461" t="str">
            <v/>
          </cell>
          <cell r="D461" t="str">
            <v/>
          </cell>
          <cell r="F461">
            <v>136.12270000000001</v>
          </cell>
          <cell r="H461">
            <v>136.11930000000001</v>
          </cell>
          <cell r="K461">
            <v>11737020</v>
          </cell>
          <cell r="L461">
            <v>8634165</v>
          </cell>
          <cell r="M461">
            <v>1.3593694352609662</v>
          </cell>
        </row>
        <row r="462">
          <cell r="A462">
            <v>137.03790000000001</v>
          </cell>
          <cell r="C462" t="str">
            <v>C11H4</v>
          </cell>
          <cell r="D462" t="str">
            <v/>
          </cell>
          <cell r="F462">
            <v>137.04040000000001</v>
          </cell>
          <cell r="H462">
            <v>137.03530000000001</v>
          </cell>
          <cell r="K462">
            <v>798960.3125</v>
          </cell>
          <cell r="L462">
            <v>8634165</v>
          </cell>
          <cell r="M462">
            <v>9.2534751478573776E-2</v>
          </cell>
        </row>
        <row r="463">
          <cell r="A463">
            <v>137.0591</v>
          </cell>
          <cell r="C463" t="str">
            <v>C8H8O2</v>
          </cell>
          <cell r="E463">
            <v>137.06020000000001</v>
          </cell>
          <cell r="F463">
            <v>137.05950000000001</v>
          </cell>
          <cell r="G463">
            <v>137.05850000000001</v>
          </cell>
          <cell r="H463">
            <v>137.05799999999999</v>
          </cell>
          <cell r="J463" t="str">
            <v>Koss 2018</v>
          </cell>
          <cell r="K463">
            <v>16730701</v>
          </cell>
          <cell r="L463">
            <v>8634165</v>
          </cell>
          <cell r="M463">
            <v>1.9377323690246828</v>
          </cell>
        </row>
        <row r="464">
          <cell r="A464">
            <v>137.0711</v>
          </cell>
          <cell r="C464" t="str">
            <v>C7H8N2O</v>
          </cell>
          <cell r="D464" t="str">
            <v/>
          </cell>
          <cell r="E464">
            <v>137.07249999999999</v>
          </cell>
          <cell r="F464">
            <v>137.07140000000001</v>
          </cell>
          <cell r="G464">
            <v>137.07069999999999</v>
          </cell>
          <cell r="H464">
            <v>137.06970000000001</v>
          </cell>
          <cell r="K464">
            <v>10558595</v>
          </cell>
          <cell r="L464">
            <v>7438877</v>
          </cell>
          <cell r="M464">
            <v>1.4193802370976156</v>
          </cell>
        </row>
        <row r="465">
          <cell r="A465">
            <v>137.09569999999999</v>
          </cell>
          <cell r="C465" t="str">
            <v>C9H12O</v>
          </cell>
          <cell r="D465" t="str">
            <v/>
          </cell>
          <cell r="E465">
            <v>137.0967</v>
          </cell>
          <cell r="F465">
            <v>137.0959</v>
          </cell>
          <cell r="G465">
            <v>137.0951</v>
          </cell>
          <cell r="H465">
            <v>137.095</v>
          </cell>
          <cell r="K465">
            <v>51132328</v>
          </cell>
          <cell r="L465">
            <v>7828365.5</v>
          </cell>
          <cell r="M465">
            <v>6.5316735658292906</v>
          </cell>
        </row>
        <row r="466">
          <cell r="A466">
            <v>137.10939999999999</v>
          </cell>
          <cell r="C466" t="str">
            <v>C8H12N2</v>
          </cell>
          <cell r="D466" t="str">
            <v>C4 Pyrazines</v>
          </cell>
          <cell r="E466">
            <v>137.11000000000001</v>
          </cell>
          <cell r="F466">
            <v>137.11189999999999</v>
          </cell>
          <cell r="G466">
            <v>137.10650000000001</v>
          </cell>
          <cell r="H466">
            <v>137.10900000000001</v>
          </cell>
          <cell r="K466">
            <v>11635010</v>
          </cell>
          <cell r="L466">
            <v>7828365.5</v>
          </cell>
          <cell r="M466">
            <v>1.4862630008780249</v>
          </cell>
        </row>
        <row r="467">
          <cell r="A467">
            <v>137.1326</v>
          </cell>
          <cell r="C467" t="str">
            <v>C10H16</v>
          </cell>
          <cell r="D467" t="str">
            <v>Monoterpenes</v>
          </cell>
          <cell r="E467">
            <v>137.13339999999999</v>
          </cell>
          <cell r="F467">
            <v>137.13290000000001</v>
          </cell>
          <cell r="G467">
            <v>137.1327</v>
          </cell>
          <cell r="H467">
            <v>137.13149999999999</v>
          </cell>
          <cell r="J467" t="str">
            <v>Koss 2018</v>
          </cell>
          <cell r="K467">
            <v>49989740</v>
          </cell>
          <cell r="L467">
            <v>8634165</v>
          </cell>
          <cell r="M467">
            <v>5.7897596351239526</v>
          </cell>
        </row>
        <row r="468">
          <cell r="A468">
            <v>138.01830000000001</v>
          </cell>
          <cell r="C468" t="str">
            <v>C6H3NO3</v>
          </cell>
          <cell r="D468" t="str">
            <v/>
          </cell>
          <cell r="F468">
            <v>138.01740000000001</v>
          </cell>
          <cell r="G468">
            <v>138.02199999999999</v>
          </cell>
          <cell r="H468">
            <v>138.0155</v>
          </cell>
          <cell r="K468">
            <v>133761.53125</v>
          </cell>
          <cell r="L468">
            <v>7828365.5</v>
          </cell>
          <cell r="M468">
            <v>1.7086776447778274E-2</v>
          </cell>
        </row>
        <row r="469">
          <cell r="A469">
            <v>138.03020000000001</v>
          </cell>
          <cell r="C469" t="str">
            <v>C10H3N</v>
          </cell>
          <cell r="D469" t="str">
            <v/>
          </cell>
          <cell r="E469">
            <v>138.03039999999999</v>
          </cell>
          <cell r="F469">
            <v>138.0308</v>
          </cell>
          <cell r="H469">
            <v>138.02940000000001</v>
          </cell>
          <cell r="K469">
            <v>498179.6875</v>
          </cell>
          <cell r="L469">
            <v>7648388</v>
          </cell>
          <cell r="M469">
            <v>6.513525301017678E-2</v>
          </cell>
        </row>
        <row r="470">
          <cell r="A470">
            <v>138.0547</v>
          </cell>
          <cell r="C470" t="str">
            <v>C7H7NO2</v>
          </cell>
          <cell r="D470" t="str">
            <v>Nitrotoluene</v>
          </cell>
          <cell r="E470">
            <v>138.0556</v>
          </cell>
          <cell r="F470">
            <v>138.05609999999999</v>
          </cell>
          <cell r="G470">
            <v>138.05359999999999</v>
          </cell>
          <cell r="H470">
            <v>138.05330000000001</v>
          </cell>
          <cell r="J470" t="str">
            <v>Koss 2018</v>
          </cell>
          <cell r="K470">
            <v>4667098.5</v>
          </cell>
          <cell r="L470">
            <v>7565370</v>
          </cell>
          <cell r="M470">
            <v>0.61690287454546178</v>
          </cell>
        </row>
        <row r="471">
          <cell r="A471">
            <v>138.0658</v>
          </cell>
          <cell r="C471" t="str">
            <v/>
          </cell>
          <cell r="D471" t="str">
            <v/>
          </cell>
          <cell r="E471">
            <v>138.0686</v>
          </cell>
          <cell r="G471">
            <v>138.06450000000001</v>
          </cell>
          <cell r="H471">
            <v>138.0642</v>
          </cell>
          <cell r="K471">
            <v>3309921</v>
          </cell>
          <cell r="L471">
            <v>7438877</v>
          </cell>
          <cell r="M471">
            <v>0.44494901582591029</v>
          </cell>
        </row>
        <row r="472">
          <cell r="A472">
            <v>138.09299999999999</v>
          </cell>
          <cell r="C472" t="str">
            <v>C8H11NO</v>
          </cell>
          <cell r="D472" t="str">
            <v/>
          </cell>
          <cell r="E472">
            <v>138.09200000000001</v>
          </cell>
          <cell r="F472">
            <v>138.0958</v>
          </cell>
          <cell r="G472">
            <v>138.0943</v>
          </cell>
          <cell r="H472">
            <v>138.08969999999999</v>
          </cell>
          <cell r="K472">
            <v>10473865</v>
          </cell>
          <cell r="L472">
            <v>7438877</v>
          </cell>
          <cell r="M472">
            <v>1.407990076996837</v>
          </cell>
        </row>
        <row r="473">
          <cell r="A473">
            <v>138.1028</v>
          </cell>
          <cell r="C473" t="str">
            <v/>
          </cell>
          <cell r="D473" t="str">
            <v/>
          </cell>
          <cell r="E473">
            <v>138.1037</v>
          </cell>
          <cell r="F473">
            <v>138.10489999999999</v>
          </cell>
          <cell r="H473">
            <v>138.09979999999999</v>
          </cell>
          <cell r="K473">
            <v>7438877</v>
          </cell>
          <cell r="L473">
            <v>6905537</v>
          </cell>
          <cell r="M473">
            <v>1.0772336749480889</v>
          </cell>
        </row>
        <row r="474">
          <cell r="A474">
            <v>138.13489999999999</v>
          </cell>
          <cell r="C474" t="str">
            <v>C10H16 (1x 13C)</v>
          </cell>
          <cell r="D474" t="str">
            <v>Monoterpenes isotope</v>
          </cell>
          <cell r="E474">
            <v>138.13560000000001</v>
          </cell>
          <cell r="F474">
            <v>138.1378</v>
          </cell>
          <cell r="G474">
            <v>138.13399999999999</v>
          </cell>
          <cell r="H474">
            <v>138.13229999999999</v>
          </cell>
          <cell r="K474">
            <v>9580938</v>
          </cell>
          <cell r="L474">
            <v>6779712.5</v>
          </cell>
          <cell r="M474">
            <v>1.4131776236824201</v>
          </cell>
        </row>
        <row r="475">
          <cell r="A475">
            <v>139.0386</v>
          </cell>
          <cell r="C475" t="str">
            <v>C7H6O3</v>
          </cell>
          <cell r="D475" t="str">
            <v>Salicylic acid + isomers</v>
          </cell>
          <cell r="E475">
            <v>139.03980000000001</v>
          </cell>
          <cell r="F475">
            <v>139.03909999999999</v>
          </cell>
          <cell r="G475">
            <v>139.03800000000001</v>
          </cell>
          <cell r="H475">
            <v>139.03749999999999</v>
          </cell>
          <cell r="K475">
            <v>12199034</v>
          </cell>
          <cell r="L475">
            <v>6779712.5</v>
          </cell>
          <cell r="M475">
            <v>1.7993438512326296</v>
          </cell>
        </row>
        <row r="476">
          <cell r="A476">
            <v>139.05330000000001</v>
          </cell>
          <cell r="C476" t="str">
            <v>C11H6</v>
          </cell>
          <cell r="D476" t="str">
            <v/>
          </cell>
          <cell r="E476">
            <v>139.05500000000001</v>
          </cell>
          <cell r="F476">
            <v>139.05410000000001</v>
          </cell>
          <cell r="G476">
            <v>139.05199999999999</v>
          </cell>
          <cell r="H476">
            <v>139.05199999999999</v>
          </cell>
          <cell r="K476">
            <v>1586662.625</v>
          </cell>
          <cell r="L476">
            <v>6779712.5</v>
          </cell>
          <cell r="M476">
            <v>0.2340309600148974</v>
          </cell>
        </row>
        <row r="477">
          <cell r="A477">
            <v>139.07470000000001</v>
          </cell>
          <cell r="C477" t="str">
            <v>C8H10O2</v>
          </cell>
          <cell r="D477" t="str">
            <v>Methylguaiacol</v>
          </cell>
          <cell r="E477">
            <v>139.07599999999999</v>
          </cell>
          <cell r="F477">
            <v>139.0745</v>
          </cell>
          <cell r="G477">
            <v>139.0745</v>
          </cell>
          <cell r="H477">
            <v>139.0737</v>
          </cell>
          <cell r="J477" t="str">
            <v>Koss 2018</v>
          </cell>
          <cell r="K477">
            <v>34754036</v>
          </cell>
          <cell r="L477">
            <v>6477405</v>
          </cell>
          <cell r="M477">
            <v>5.365425814813185</v>
          </cell>
        </row>
        <row r="478">
          <cell r="A478">
            <v>139.0866</v>
          </cell>
          <cell r="C478" t="str">
            <v>C7H10N2O</v>
          </cell>
          <cell r="D478" t="str">
            <v>Ethylmethoxypyrazine</v>
          </cell>
          <cell r="E478">
            <v>139.0882</v>
          </cell>
          <cell r="F478">
            <v>139.08519999999999</v>
          </cell>
          <cell r="G478">
            <v>139.0874</v>
          </cell>
          <cell r="H478">
            <v>139.0857</v>
          </cell>
          <cell r="K478">
            <v>5937449.5</v>
          </cell>
          <cell r="L478">
            <v>6343317.5</v>
          </cell>
          <cell r="M478">
            <v>0.9360164456532406</v>
          </cell>
        </row>
        <row r="479">
          <cell r="A479">
            <v>139.1105</v>
          </cell>
          <cell r="C479" t="str">
            <v>C9H14O</v>
          </cell>
          <cell r="D479" t="str">
            <v/>
          </cell>
          <cell r="E479">
            <v>139.10830000000001</v>
          </cell>
          <cell r="F479">
            <v>139.11199999999999</v>
          </cell>
          <cell r="G479">
            <v>139.11109999999999</v>
          </cell>
          <cell r="H479">
            <v>139.1104</v>
          </cell>
          <cell r="K479">
            <v>52340756</v>
          </cell>
          <cell r="L479">
            <v>6296651.5</v>
          </cell>
          <cell r="M479">
            <v>8.3124746541872288</v>
          </cell>
        </row>
        <row r="480">
          <cell r="A480">
            <v>139.12379999999999</v>
          </cell>
          <cell r="C480" t="str">
            <v>C8H14N2</v>
          </cell>
          <cell r="D480" t="str">
            <v/>
          </cell>
          <cell r="E480">
            <v>139.12280000000001</v>
          </cell>
          <cell r="G480">
            <v>139.12530000000001</v>
          </cell>
          <cell r="H480">
            <v>139.1233</v>
          </cell>
          <cell r="K480">
            <v>4522069.5</v>
          </cell>
          <cell r="L480">
            <v>6296651.5</v>
          </cell>
          <cell r="M480">
            <v>0.71817052285647376</v>
          </cell>
        </row>
        <row r="481">
          <cell r="A481">
            <v>139.14789999999999</v>
          </cell>
          <cell r="C481" t="str">
            <v>C10H18</v>
          </cell>
          <cell r="D481" t="str">
            <v>Monoterpenoids</v>
          </cell>
          <cell r="E481">
            <v>139.14879999999999</v>
          </cell>
          <cell r="F481">
            <v>139.14869999999999</v>
          </cell>
          <cell r="G481">
            <v>139.1474</v>
          </cell>
          <cell r="H481">
            <v>139.14670000000001</v>
          </cell>
          <cell r="K481">
            <v>6477405</v>
          </cell>
          <cell r="L481">
            <v>6343317.5</v>
          </cell>
          <cell r="M481">
            <v>1.0211383869718014</v>
          </cell>
        </row>
        <row r="482">
          <cell r="A482">
            <v>140.00919999999999</v>
          </cell>
          <cell r="C482" t="str">
            <v/>
          </cell>
          <cell r="D482" t="str">
            <v/>
          </cell>
          <cell r="E482">
            <v>140.01220000000001</v>
          </cell>
          <cell r="F482">
            <v>140.0094</v>
          </cell>
          <cell r="H482">
            <v>140.006</v>
          </cell>
          <cell r="K482">
            <v>135257.71875</v>
          </cell>
          <cell r="L482">
            <v>6477405</v>
          </cell>
          <cell r="M482">
            <v>2.0881466999516009E-2</v>
          </cell>
        </row>
        <row r="483">
          <cell r="A483">
            <v>140.0343</v>
          </cell>
          <cell r="C483" t="str">
            <v>C6H5NO3</v>
          </cell>
          <cell r="D483" t="str">
            <v/>
          </cell>
          <cell r="E483">
            <v>140.035</v>
          </cell>
          <cell r="F483">
            <v>140.03299999999999</v>
          </cell>
          <cell r="G483">
            <v>140.03630000000001</v>
          </cell>
          <cell r="H483">
            <v>140.03270000000001</v>
          </cell>
          <cell r="K483">
            <v>923508.9375</v>
          </cell>
          <cell r="L483">
            <v>6477405</v>
          </cell>
          <cell r="M483">
            <v>0.14257390691179569</v>
          </cell>
        </row>
        <row r="484">
          <cell r="A484">
            <v>140.04499999999999</v>
          </cell>
          <cell r="C484" t="str">
            <v>C10H5N</v>
          </cell>
          <cell r="D484" t="str">
            <v/>
          </cell>
          <cell r="E484">
            <v>140.04589999999999</v>
          </cell>
          <cell r="F484">
            <v>140.04230000000001</v>
          </cell>
          <cell r="G484">
            <v>140.04830000000001</v>
          </cell>
          <cell r="H484">
            <v>140.04339999999999</v>
          </cell>
          <cell r="K484">
            <v>1702076.875</v>
          </cell>
          <cell r="L484">
            <v>6477405</v>
          </cell>
          <cell r="M484">
            <v>0.26277141463286607</v>
          </cell>
        </row>
        <row r="485">
          <cell r="A485">
            <v>140.072</v>
          </cell>
          <cell r="C485" t="str">
            <v>C7H9NO2</v>
          </cell>
          <cell r="D485" t="str">
            <v/>
          </cell>
          <cell r="E485">
            <v>140.07149999999999</v>
          </cell>
          <cell r="F485">
            <v>140.07140000000001</v>
          </cell>
          <cell r="G485">
            <v>140.07239999999999</v>
          </cell>
          <cell r="H485">
            <v>140.0728</v>
          </cell>
          <cell r="K485">
            <v>12503331</v>
          </cell>
          <cell r="L485">
            <v>6343317.5</v>
          </cell>
          <cell r="M485">
            <v>1.9711028180443435</v>
          </cell>
        </row>
        <row r="486">
          <cell r="A486">
            <v>140.10749999999999</v>
          </cell>
          <cell r="C486" t="str">
            <v>C8H13NO</v>
          </cell>
          <cell r="D486" t="str">
            <v/>
          </cell>
          <cell r="E486">
            <v>140.10810000000001</v>
          </cell>
          <cell r="G486">
            <v>140.1046</v>
          </cell>
          <cell r="H486">
            <v>140.10980000000001</v>
          </cell>
          <cell r="K486">
            <v>9316638</v>
          </cell>
          <cell r="L486">
            <v>6296651.5</v>
          </cell>
          <cell r="M486">
            <v>1.4796178572055321</v>
          </cell>
        </row>
        <row r="487">
          <cell r="A487">
            <v>140.11429999999999</v>
          </cell>
          <cell r="C487" t="str">
            <v/>
          </cell>
          <cell r="D487" t="str">
            <v/>
          </cell>
          <cell r="F487">
            <v>140.11259999999999</v>
          </cell>
          <cell r="G487">
            <v>140.11500000000001</v>
          </cell>
          <cell r="H487">
            <v>140.11519999999999</v>
          </cell>
          <cell r="K487">
            <v>2546569</v>
          </cell>
          <cell r="L487">
            <v>6010868</v>
          </cell>
          <cell r="M487">
            <v>0.42366077578146782</v>
          </cell>
        </row>
        <row r="488">
          <cell r="A488">
            <v>140.1507</v>
          </cell>
          <cell r="C488" t="str">
            <v/>
          </cell>
          <cell r="D488" t="str">
            <v/>
          </cell>
          <cell r="E488">
            <v>140.15170000000001</v>
          </cell>
          <cell r="F488">
            <v>140.15219999999999</v>
          </cell>
          <cell r="G488">
            <v>140.15129999999999</v>
          </cell>
          <cell r="H488">
            <v>140.1474</v>
          </cell>
          <cell r="K488">
            <v>1614302.625</v>
          </cell>
          <cell r="L488">
            <v>6010868</v>
          </cell>
          <cell r="M488">
            <v>0.26856397861340492</v>
          </cell>
        </row>
        <row r="489">
          <cell r="A489">
            <v>141.0187</v>
          </cell>
          <cell r="C489" t="str">
            <v>C6H4O4</v>
          </cell>
          <cell r="D489" t="str">
            <v/>
          </cell>
          <cell r="E489">
            <v>141.0196</v>
          </cell>
          <cell r="F489">
            <v>141.01900000000001</v>
          </cell>
          <cell r="G489">
            <v>141.01849999999999</v>
          </cell>
          <cell r="H489">
            <v>141.01769999999999</v>
          </cell>
          <cell r="K489">
            <v>6296651.5</v>
          </cell>
          <cell r="L489">
            <v>6010868</v>
          </cell>
          <cell r="M489">
            <v>1.0475444644600413</v>
          </cell>
        </row>
        <row r="490">
          <cell r="A490">
            <v>141.05410000000001</v>
          </cell>
          <cell r="C490" t="str">
            <v>C7H8O3</v>
          </cell>
          <cell r="D490" t="str">
            <v/>
          </cell>
          <cell r="E490">
            <v>141.05539999999999</v>
          </cell>
          <cell r="F490">
            <v>141.05459999999999</v>
          </cell>
          <cell r="G490">
            <v>141.05350000000001</v>
          </cell>
          <cell r="H490">
            <v>141.05289999999999</v>
          </cell>
          <cell r="K490">
            <v>7828365.5</v>
          </cell>
          <cell r="L490">
            <v>6010868</v>
          </cell>
          <cell r="M490">
            <v>1.3023685597487751</v>
          </cell>
        </row>
        <row r="491">
          <cell r="A491">
            <v>141.06970000000001</v>
          </cell>
          <cell r="C491" t="str">
            <v>C11H8</v>
          </cell>
          <cell r="D491" t="str">
            <v/>
          </cell>
          <cell r="E491">
            <v>141.07060000000001</v>
          </cell>
          <cell r="F491">
            <v>141.071</v>
          </cell>
          <cell r="G491">
            <v>141.06880000000001</v>
          </cell>
          <cell r="H491">
            <v>141.0685</v>
          </cell>
          <cell r="K491">
            <v>7648388</v>
          </cell>
          <cell r="L491">
            <v>5937449.5</v>
          </cell>
          <cell r="M491">
            <v>1.2881605140388983</v>
          </cell>
        </row>
        <row r="492">
          <cell r="A492">
            <v>141.0907</v>
          </cell>
          <cell r="C492" t="str">
            <v>C8H12O2</v>
          </cell>
          <cell r="D492" t="str">
            <v/>
          </cell>
          <cell r="E492">
            <v>141.09190000000001</v>
          </cell>
          <cell r="F492">
            <v>141.09139999999999</v>
          </cell>
          <cell r="G492">
            <v>141.09010000000001</v>
          </cell>
          <cell r="H492">
            <v>141.08949999999999</v>
          </cell>
          <cell r="K492">
            <v>22688506</v>
          </cell>
          <cell r="L492">
            <v>5937449.5</v>
          </cell>
          <cell r="M492">
            <v>3.8212545639335542</v>
          </cell>
        </row>
        <row r="493">
          <cell r="A493">
            <v>141.10429999999999</v>
          </cell>
          <cell r="C493" t="str">
            <v>C7H12N2O</v>
          </cell>
          <cell r="D493" t="str">
            <v/>
          </cell>
          <cell r="G493">
            <v>141.10499999999999</v>
          </cell>
          <cell r="H493">
            <v>141.1035</v>
          </cell>
          <cell r="K493">
            <v>3293516</v>
          </cell>
          <cell r="L493">
            <v>5937449.5</v>
          </cell>
          <cell r="M493">
            <v>0.55470214946670282</v>
          </cell>
        </row>
        <row r="494">
          <cell r="A494">
            <v>141.1268</v>
          </cell>
          <cell r="C494" t="str">
            <v>C9H16O</v>
          </cell>
          <cell r="D494" t="str">
            <v/>
          </cell>
          <cell r="E494">
            <v>141.12610000000001</v>
          </cell>
          <cell r="F494">
            <v>141.1277</v>
          </cell>
          <cell r="G494">
            <v>141.12700000000001</v>
          </cell>
          <cell r="H494">
            <v>141.12629999999999</v>
          </cell>
          <cell r="K494">
            <v>7565370</v>
          </cell>
          <cell r="L494">
            <v>6010868</v>
          </cell>
          <cell r="M494">
            <v>1.2586152282831697</v>
          </cell>
        </row>
        <row r="495">
          <cell r="A495">
            <v>141.16370000000001</v>
          </cell>
          <cell r="C495" t="str">
            <v>C10H20</v>
          </cell>
          <cell r="D495" t="str">
            <v>Decene</v>
          </cell>
          <cell r="E495">
            <v>141.16480000000001</v>
          </cell>
          <cell r="F495">
            <v>141.1643</v>
          </cell>
          <cell r="G495">
            <v>141.1628</v>
          </cell>
          <cell r="H495">
            <v>141.1627</v>
          </cell>
          <cell r="K495">
            <v>6905537</v>
          </cell>
          <cell r="L495">
            <v>6296651.5</v>
          </cell>
          <cell r="M495">
            <v>1.0966998888218604</v>
          </cell>
        </row>
        <row r="496">
          <cell r="A496">
            <v>142.04859999999999</v>
          </cell>
          <cell r="C496" t="str">
            <v>C6H7NO3</v>
          </cell>
          <cell r="F496">
            <v>142.0506</v>
          </cell>
          <cell r="G496">
            <v>142.04759999999999</v>
          </cell>
          <cell r="H496">
            <v>142.04750000000001</v>
          </cell>
          <cell r="K496">
            <v>1590030.625</v>
          </cell>
          <cell r="L496">
            <v>6296651.5</v>
          </cell>
          <cell r="M496">
            <v>0.25252002989207833</v>
          </cell>
        </row>
        <row r="497">
          <cell r="A497">
            <v>142.06280000000001</v>
          </cell>
          <cell r="C497" t="str">
            <v>C10H7N</v>
          </cell>
          <cell r="D497" t="str">
            <v/>
          </cell>
          <cell r="F497">
            <v>142.06530000000001</v>
          </cell>
          <cell r="G497">
            <v>142.06129999999999</v>
          </cell>
          <cell r="H497">
            <v>142.0617</v>
          </cell>
          <cell r="K497">
            <v>2361792.5</v>
          </cell>
          <cell r="L497">
            <v>6296651.5</v>
          </cell>
          <cell r="M497">
            <v>0.37508706016205595</v>
          </cell>
        </row>
        <row r="498">
          <cell r="A498">
            <v>142.0762</v>
          </cell>
          <cell r="C498" t="str">
            <v>C11H10</v>
          </cell>
          <cell r="D498" t="str">
            <v>Methylnaphthalenes (no H+)</v>
          </cell>
          <cell r="G498">
            <v>142.07679999999999</v>
          </cell>
          <cell r="H498">
            <v>142.07560000000001</v>
          </cell>
          <cell r="K498">
            <v>6343317.5</v>
          </cell>
          <cell r="L498">
            <v>6010868</v>
          </cell>
          <cell r="M498">
            <v>1.0553080686516489</v>
          </cell>
        </row>
        <row r="499">
          <cell r="A499">
            <v>142.08580000000001</v>
          </cell>
          <cell r="C499" t="str">
            <v>C7H11NO2</v>
          </cell>
          <cell r="E499">
            <v>142.0874</v>
          </cell>
          <cell r="F499">
            <v>142.0856</v>
          </cell>
          <cell r="H499">
            <v>142.08430000000001</v>
          </cell>
          <cell r="K499">
            <v>6010868</v>
          </cell>
          <cell r="L499">
            <v>5937449.5</v>
          </cell>
          <cell r="M499">
            <v>1.012365326222985</v>
          </cell>
        </row>
        <row r="500">
          <cell r="A500">
            <v>142.09299999999999</v>
          </cell>
          <cell r="C500" t="str">
            <v/>
          </cell>
          <cell r="D500" t="str">
            <v/>
          </cell>
          <cell r="F500">
            <v>142.09559999999999</v>
          </cell>
          <cell r="G500">
            <v>142.08850000000001</v>
          </cell>
          <cell r="H500">
            <v>142.09479999999999</v>
          </cell>
          <cell r="K500">
            <v>2697309.75</v>
          </cell>
          <cell r="L500">
            <v>5937449.5</v>
          </cell>
          <cell r="M500">
            <v>0.45428761120410371</v>
          </cell>
        </row>
        <row r="501">
          <cell r="A501">
            <v>142.12299999999999</v>
          </cell>
          <cell r="C501" t="str">
            <v>C8H15NO</v>
          </cell>
          <cell r="D501" t="str">
            <v/>
          </cell>
          <cell r="E501">
            <v>142.12379999999999</v>
          </cell>
          <cell r="G501">
            <v>142.1225</v>
          </cell>
          <cell r="H501">
            <v>142.12270000000001</v>
          </cell>
          <cell r="K501">
            <v>4698922</v>
          </cell>
          <cell r="L501">
            <v>5071029.5</v>
          </cell>
          <cell r="M501">
            <v>0.92662091593038454</v>
          </cell>
        </row>
        <row r="502">
          <cell r="A502">
            <v>142.1671</v>
          </cell>
          <cell r="C502" t="str">
            <v/>
          </cell>
          <cell r="D502" t="str">
            <v/>
          </cell>
          <cell r="E502">
            <v>142.1688</v>
          </cell>
          <cell r="F502">
            <v>142.16749999999999</v>
          </cell>
          <cell r="H502">
            <v>142.16499999999999</v>
          </cell>
          <cell r="K502">
            <v>969088.6875</v>
          </cell>
          <cell r="L502">
            <v>5071029.5</v>
          </cell>
          <cell r="M502">
            <v>0.19110294812917181</v>
          </cell>
        </row>
        <row r="503">
          <cell r="A503">
            <v>143.0334</v>
          </cell>
          <cell r="C503" t="str">
            <v>C6H6O4</v>
          </cell>
          <cell r="D503" t="str">
            <v/>
          </cell>
          <cell r="E503">
            <v>143.035</v>
          </cell>
          <cell r="F503">
            <v>143.0335</v>
          </cell>
          <cell r="G503">
            <v>143.03280000000001</v>
          </cell>
          <cell r="H503">
            <v>143.03229999999999</v>
          </cell>
          <cell r="K503">
            <v>5071029.5</v>
          </cell>
          <cell r="L503">
            <v>5071029.5</v>
          </cell>
          <cell r="M503">
            <v>1</v>
          </cell>
        </row>
        <row r="504">
          <cell r="A504">
            <v>143.04679999999999</v>
          </cell>
          <cell r="C504" t="str">
            <v>C5H6N2O3</v>
          </cell>
          <cell r="D504" t="str">
            <v/>
          </cell>
          <cell r="F504">
            <v>143.0463</v>
          </cell>
          <cell r="G504">
            <v>143.048</v>
          </cell>
          <cell r="H504">
            <v>143.0462</v>
          </cell>
          <cell r="K504">
            <v>1430086.375</v>
          </cell>
          <cell r="L504">
            <v>5071029.5</v>
          </cell>
          <cell r="M504">
            <v>0.28201105416562849</v>
          </cell>
        </row>
        <row r="505">
          <cell r="A505">
            <v>143.06899999999999</v>
          </cell>
          <cell r="C505" t="str">
            <v>C7H10O3</v>
          </cell>
          <cell r="D505" t="str">
            <v/>
          </cell>
          <cell r="E505">
            <v>143.07050000000001</v>
          </cell>
          <cell r="F505">
            <v>143.06989999999999</v>
          </cell>
          <cell r="G505">
            <v>143.0684</v>
          </cell>
          <cell r="H505">
            <v>143.06729999999999</v>
          </cell>
          <cell r="K505">
            <v>8384832.5</v>
          </cell>
          <cell r="L505">
            <v>5071029.5</v>
          </cell>
          <cell r="M505">
            <v>1.6534773658879327</v>
          </cell>
        </row>
        <row r="506">
          <cell r="A506">
            <v>143.0847</v>
          </cell>
          <cell r="C506" t="str">
            <v>C11H10</v>
          </cell>
          <cell r="D506" t="str">
            <v>Methylnaphthalenes</v>
          </cell>
          <cell r="E506">
            <v>143.08500000000001</v>
          </cell>
          <cell r="F506">
            <v>143.08459999999999</v>
          </cell>
          <cell r="G506">
            <v>143.08459999999999</v>
          </cell>
          <cell r="H506">
            <v>143.08439999999999</v>
          </cell>
          <cell r="J506" t="str">
            <v>Koss 2018</v>
          </cell>
          <cell r="K506">
            <v>71777624</v>
          </cell>
          <cell r="L506">
            <v>5071029.5</v>
          </cell>
          <cell r="M506">
            <v>14.154448125375724</v>
          </cell>
        </row>
        <row r="507">
          <cell r="A507">
            <v>143.10489999999999</v>
          </cell>
          <cell r="C507" t="str">
            <v>C8H14O2</v>
          </cell>
          <cell r="E507">
            <v>143.107</v>
          </cell>
          <cell r="F507">
            <v>143.10650000000001</v>
          </cell>
          <cell r="G507">
            <v>143.10319999999999</v>
          </cell>
          <cell r="H507">
            <v>143.1027</v>
          </cell>
          <cell r="K507">
            <v>9564315</v>
          </cell>
          <cell r="L507">
            <v>4794872</v>
          </cell>
          <cell r="M507">
            <v>1.9946966258953316</v>
          </cell>
        </row>
        <row r="508">
          <cell r="A508">
            <v>143.11959999999999</v>
          </cell>
          <cell r="C508" t="str">
            <v>C7H14N2O</v>
          </cell>
          <cell r="E508">
            <v>143.12190000000001</v>
          </cell>
          <cell r="F508">
            <v>143.11920000000001</v>
          </cell>
          <cell r="G508">
            <v>143.1174</v>
          </cell>
          <cell r="H508">
            <v>143.1198</v>
          </cell>
          <cell r="K508">
            <v>1280518.625</v>
          </cell>
          <cell r="L508">
            <v>4794872</v>
          </cell>
          <cell r="M508">
            <v>0.26706002266588136</v>
          </cell>
        </row>
        <row r="509">
          <cell r="A509">
            <v>143.143</v>
          </cell>
          <cell r="C509" t="str">
            <v>C9H18O</v>
          </cell>
          <cell r="D509" t="str">
            <v>Nonanal</v>
          </cell>
          <cell r="E509">
            <v>143.1437</v>
          </cell>
          <cell r="F509">
            <v>143.14330000000001</v>
          </cell>
          <cell r="G509">
            <v>143.14279999999999</v>
          </cell>
          <cell r="H509">
            <v>143.1421</v>
          </cell>
          <cell r="K509">
            <v>22274826</v>
          </cell>
          <cell r="L509">
            <v>5071029.5</v>
          </cell>
          <cell r="M509">
            <v>4.3925648628153313</v>
          </cell>
        </row>
        <row r="510">
          <cell r="A510">
            <v>144.02780000000001</v>
          </cell>
          <cell r="C510" t="str">
            <v>C5H5NO4</v>
          </cell>
          <cell r="D510" t="str">
            <v/>
          </cell>
          <cell r="E510">
            <v>144.0283</v>
          </cell>
          <cell r="F510">
            <v>144.0301</v>
          </cell>
          <cell r="H510">
            <v>144.0249</v>
          </cell>
          <cell r="K510">
            <v>270655.1875</v>
          </cell>
          <cell r="L510">
            <v>6010868</v>
          </cell>
          <cell r="M510">
            <v>4.5027637855298105E-2</v>
          </cell>
        </row>
        <row r="511">
          <cell r="A511">
            <v>144.03530000000001</v>
          </cell>
          <cell r="H511">
            <v>144.03530000000001</v>
          </cell>
          <cell r="K511">
            <v>1374498.75</v>
          </cell>
          <cell r="L511">
            <v>6010868</v>
          </cell>
          <cell r="M511">
            <v>0.22866892934597799</v>
          </cell>
        </row>
        <row r="512">
          <cell r="A512">
            <v>144.05090000000001</v>
          </cell>
          <cell r="C512" t="str">
            <v/>
          </cell>
          <cell r="D512" t="str">
            <v/>
          </cell>
          <cell r="G512">
            <v>144.05279999999999</v>
          </cell>
          <cell r="H512">
            <v>144.0489</v>
          </cell>
          <cell r="K512">
            <v>1233501.5</v>
          </cell>
          <cell r="L512">
            <v>5071029.5</v>
          </cell>
          <cell r="M512">
            <v>0.24324478885401871</v>
          </cell>
        </row>
        <row r="513">
          <cell r="A513">
            <v>144.06540000000001</v>
          </cell>
          <cell r="C513" t="str">
            <v>C6H9NO3</v>
          </cell>
          <cell r="D513" t="str">
            <v/>
          </cell>
          <cell r="E513">
            <v>144.06630000000001</v>
          </cell>
          <cell r="F513">
            <v>144.06739999999999</v>
          </cell>
          <cell r="G513">
            <v>144.06569999999999</v>
          </cell>
          <cell r="H513">
            <v>144.06200000000001</v>
          </cell>
          <cell r="K513">
            <v>3110311.75</v>
          </cell>
          <cell r="L513">
            <v>6010868</v>
          </cell>
          <cell r="M513">
            <v>0.51744802081829111</v>
          </cell>
        </row>
        <row r="514">
          <cell r="A514">
            <v>144.0804</v>
          </cell>
          <cell r="C514" t="str">
            <v>C10H9N</v>
          </cell>
          <cell r="D514" t="str">
            <v>Methylquinolines or Naphthylamine</v>
          </cell>
          <cell r="E514">
            <v>144.0814</v>
          </cell>
          <cell r="F514">
            <v>144.0805</v>
          </cell>
          <cell r="G514">
            <v>144.0805</v>
          </cell>
          <cell r="H514">
            <v>144.07900000000001</v>
          </cell>
          <cell r="K514">
            <v>18014066</v>
          </cell>
          <cell r="L514">
            <v>6010868</v>
          </cell>
          <cell r="M514">
            <v>2.9969159196309088</v>
          </cell>
        </row>
        <row r="515">
          <cell r="A515">
            <v>144.09020000000001</v>
          </cell>
          <cell r="C515" t="str">
            <v/>
          </cell>
          <cell r="D515" t="str">
            <v/>
          </cell>
          <cell r="G515">
            <v>144.09110000000001</v>
          </cell>
          <cell r="H515">
            <v>144.08920000000001</v>
          </cell>
          <cell r="K515">
            <v>12537700</v>
          </cell>
          <cell r="L515">
            <v>6010868</v>
          </cell>
          <cell r="M515">
            <v>2.0858385178313683</v>
          </cell>
        </row>
        <row r="516">
          <cell r="A516">
            <v>144.14160000000001</v>
          </cell>
          <cell r="C516" t="str">
            <v>C8H17NO</v>
          </cell>
          <cell r="D516" t="str">
            <v/>
          </cell>
          <cell r="E516">
            <v>144.1397</v>
          </cell>
          <cell r="F516">
            <v>144.14570000000001</v>
          </cell>
          <cell r="G516">
            <v>144.13990000000001</v>
          </cell>
          <cell r="H516">
            <v>144.14089999999999</v>
          </cell>
          <cell r="K516">
            <v>3261843</v>
          </cell>
          <cell r="L516">
            <v>6010868</v>
          </cell>
          <cell r="M516">
            <v>0.54265756626164474</v>
          </cell>
        </row>
        <row r="517">
          <cell r="A517">
            <v>145.04949999999999</v>
          </cell>
          <cell r="C517" t="str">
            <v>C6H8O4</v>
          </cell>
          <cell r="D517" t="str">
            <v/>
          </cell>
          <cell r="E517">
            <v>145.0505</v>
          </cell>
          <cell r="F517">
            <v>145.05009999999999</v>
          </cell>
          <cell r="G517">
            <v>145.0489</v>
          </cell>
          <cell r="H517">
            <v>145.04839999999999</v>
          </cell>
          <cell r="J517" t="str">
            <v>Koss 2018</v>
          </cell>
          <cell r="K517">
            <v>40714188</v>
          </cell>
          <cell r="L517">
            <v>6010868</v>
          </cell>
          <cell r="M517">
            <v>6.7734290621587432</v>
          </cell>
        </row>
        <row r="518">
          <cell r="A518">
            <v>145.06370000000001</v>
          </cell>
          <cell r="C518" t="str">
            <v>C10H8O</v>
          </cell>
          <cell r="D518" t="str">
            <v>2-Ethenylbenzofuran</v>
          </cell>
          <cell r="E518">
            <v>145.0633</v>
          </cell>
          <cell r="G518">
            <v>145.06399999999999</v>
          </cell>
          <cell r="H518">
            <v>145.06389999999999</v>
          </cell>
          <cell r="J518" t="str">
            <v>Koss 2018</v>
          </cell>
          <cell r="K518">
            <v>19553620</v>
          </cell>
          <cell r="L518">
            <v>5071029.5</v>
          </cell>
          <cell r="M518">
            <v>3.8559468052788888</v>
          </cell>
        </row>
        <row r="519">
          <cell r="A519">
            <v>145.08029999999999</v>
          </cell>
          <cell r="C519" t="str">
            <v>C9H8N2</v>
          </cell>
          <cell r="D519" t="str">
            <v/>
          </cell>
          <cell r="E519">
            <v>145.07749999999999</v>
          </cell>
          <cell r="F519">
            <v>145.08369999999999</v>
          </cell>
          <cell r="G519">
            <v>145.07990000000001</v>
          </cell>
          <cell r="H519">
            <v>145.07990000000001</v>
          </cell>
          <cell r="K519">
            <v>9598041</v>
          </cell>
          <cell r="L519">
            <v>5071029.5</v>
          </cell>
          <cell r="M519">
            <v>1.8927204032238425</v>
          </cell>
        </row>
        <row r="520">
          <cell r="A520">
            <v>145.0992</v>
          </cell>
          <cell r="C520" t="str">
            <v>C11H12</v>
          </cell>
          <cell r="D520" t="str">
            <v>Ethylindene</v>
          </cell>
          <cell r="E520">
            <v>145.09639999999999</v>
          </cell>
          <cell r="F520">
            <v>145.10059999999999</v>
          </cell>
          <cell r="G520">
            <v>145.1001</v>
          </cell>
          <cell r="H520">
            <v>145.09979999999999</v>
          </cell>
          <cell r="J520" t="str">
            <v>Koss 2018</v>
          </cell>
          <cell r="K520">
            <v>46824700</v>
          </cell>
          <cell r="L520">
            <v>4794872</v>
          </cell>
          <cell r="M520">
            <v>9.7655787266062575</v>
          </cell>
        </row>
        <row r="521">
          <cell r="A521">
            <v>145.11930000000001</v>
          </cell>
          <cell r="C521" t="str">
            <v>C8H16O2</v>
          </cell>
          <cell r="D521" t="str">
            <v/>
          </cell>
          <cell r="E521">
            <v>145.12180000000001</v>
          </cell>
          <cell r="F521">
            <v>145.1225</v>
          </cell>
          <cell r="G521">
            <v>145.11699999999999</v>
          </cell>
          <cell r="H521">
            <v>145.11580000000001</v>
          </cell>
          <cell r="K521">
            <v>4291434</v>
          </cell>
          <cell r="L521">
            <v>4698922</v>
          </cell>
          <cell r="M521">
            <v>0.91328053540790843</v>
          </cell>
        </row>
        <row r="522">
          <cell r="A522">
            <v>146.0461</v>
          </cell>
          <cell r="C522" t="str">
            <v>C5H7NO4</v>
          </cell>
          <cell r="D522" t="str">
            <v/>
          </cell>
          <cell r="F522">
            <v>146.0479</v>
          </cell>
          <cell r="H522">
            <v>146.04429999999999</v>
          </cell>
          <cell r="K522">
            <v>2233551.5</v>
          </cell>
          <cell r="L522">
            <v>4698922</v>
          </cell>
          <cell r="M522">
            <v>0.47533274653207691</v>
          </cell>
        </row>
        <row r="523">
          <cell r="A523">
            <v>146.05680000000001</v>
          </cell>
          <cell r="C523" t="str">
            <v>C9H7NO</v>
          </cell>
          <cell r="D523" t="str">
            <v/>
          </cell>
          <cell r="E523">
            <v>146.05449999999999</v>
          </cell>
          <cell r="F523">
            <v>146.05930000000001</v>
          </cell>
          <cell r="G523">
            <v>146.05369999999999</v>
          </cell>
          <cell r="H523">
            <v>146.05950000000001</v>
          </cell>
          <cell r="K523">
            <v>3679875</v>
          </cell>
          <cell r="L523">
            <v>4794872</v>
          </cell>
          <cell r="M523">
            <v>0.7674605286647902</v>
          </cell>
        </row>
        <row r="524">
          <cell r="A524">
            <v>146.0692</v>
          </cell>
          <cell r="C524" t="str">
            <v/>
          </cell>
          <cell r="D524" t="str">
            <v/>
          </cell>
          <cell r="G524">
            <v>146.0685</v>
          </cell>
          <cell r="H524">
            <v>146.06989999999999</v>
          </cell>
          <cell r="K524">
            <v>4794872</v>
          </cell>
          <cell r="L524">
            <v>4794872</v>
          </cell>
          <cell r="M524">
            <v>1</v>
          </cell>
        </row>
        <row r="525">
          <cell r="A525">
            <v>146.09610000000001</v>
          </cell>
          <cell r="C525" t="str">
            <v>C10H11N</v>
          </cell>
          <cell r="D525" t="str">
            <v>Indole + C2</v>
          </cell>
          <cell r="E525">
            <v>146.0975</v>
          </cell>
          <cell r="F525">
            <v>146.09110000000001</v>
          </cell>
          <cell r="G525">
            <v>146.09819999999999</v>
          </cell>
          <cell r="H525">
            <v>146.0976</v>
          </cell>
          <cell r="K525">
            <v>33086538</v>
          </cell>
          <cell r="L525">
            <v>4698922</v>
          </cell>
          <cell r="M525">
            <v>7.0413039416274623</v>
          </cell>
        </row>
        <row r="526">
          <cell r="A526">
            <v>147.04159999999999</v>
          </cell>
          <cell r="C526" t="str">
            <v>C4H6N2O4</v>
          </cell>
          <cell r="D526" t="str">
            <v/>
          </cell>
          <cell r="E526">
            <v>147.0427</v>
          </cell>
          <cell r="G526">
            <v>147.04320000000001</v>
          </cell>
          <cell r="H526">
            <v>147.03899999999999</v>
          </cell>
          <cell r="K526">
            <v>2065130.25</v>
          </cell>
          <cell r="L526">
            <v>4794872</v>
          </cell>
          <cell r="M526">
            <v>0.43069559521088363</v>
          </cell>
        </row>
        <row r="527">
          <cell r="A527">
            <v>147.05439999999999</v>
          </cell>
          <cell r="C527" t="str">
            <v>C8H6N2O</v>
          </cell>
          <cell r="D527" t="str">
            <v/>
          </cell>
          <cell r="E527">
            <v>147.0547</v>
          </cell>
          <cell r="F527">
            <v>147.05109999999999</v>
          </cell>
          <cell r="H527">
            <v>147.0575</v>
          </cell>
          <cell r="K527">
            <v>4251047</v>
          </cell>
          <cell r="L527">
            <v>5071029.5</v>
          </cell>
          <cell r="M527">
            <v>0.83830058570946986</v>
          </cell>
        </row>
        <row r="528">
          <cell r="A528">
            <v>147.07939999999999</v>
          </cell>
          <cell r="C528" t="str">
            <v>C10H10O</v>
          </cell>
          <cell r="D528" t="str">
            <v>Benzofuran + C2</v>
          </cell>
          <cell r="G528">
            <v>147.0796</v>
          </cell>
          <cell r="H528">
            <v>147.07910000000001</v>
          </cell>
          <cell r="J528" t="str">
            <v>Koss 2018</v>
          </cell>
          <cell r="K528">
            <v>36645492</v>
          </cell>
          <cell r="L528">
            <v>5476261</v>
          </cell>
          <cell r="M528">
            <v>6.6916993182026934</v>
          </cell>
        </row>
        <row r="529">
          <cell r="A529">
            <v>147.09190000000001</v>
          </cell>
          <cell r="C529" t="str">
            <v>C9H10N2</v>
          </cell>
          <cell r="D529" t="str">
            <v>Myosmine</v>
          </cell>
          <cell r="E529">
            <v>147.09309999999999</v>
          </cell>
          <cell r="F529">
            <v>147.09200000000001</v>
          </cell>
          <cell r="G529">
            <v>147.0915</v>
          </cell>
          <cell r="H529">
            <v>147.0908</v>
          </cell>
          <cell r="K529">
            <v>103820416</v>
          </cell>
          <cell r="L529">
            <v>7392560</v>
          </cell>
          <cell r="M529">
            <v>14.043905764714795</v>
          </cell>
        </row>
        <row r="530">
          <cell r="A530">
            <v>147.11529999999999</v>
          </cell>
          <cell r="C530" t="str">
            <v>C11H14</v>
          </cell>
          <cell r="G530">
            <v>147.1156</v>
          </cell>
          <cell r="H530">
            <v>147.11500000000001</v>
          </cell>
          <cell r="K530">
            <v>25525944</v>
          </cell>
          <cell r="L530">
            <v>8367748</v>
          </cell>
          <cell r="M530">
            <v>3.0505153835894676</v>
          </cell>
        </row>
        <row r="531">
          <cell r="A531">
            <v>147.13130000000001</v>
          </cell>
          <cell r="G531">
            <v>147.1326</v>
          </cell>
          <cell r="H531">
            <v>147.13</v>
          </cell>
          <cell r="K531">
            <v>2842654</v>
          </cell>
          <cell r="L531">
            <v>7392560</v>
          </cell>
          <cell r="M531">
            <v>0.38452904000779164</v>
          </cell>
        </row>
        <row r="532">
          <cell r="A532">
            <v>148.03639999999999</v>
          </cell>
          <cell r="C532" t="str">
            <v>C8H5NO2</v>
          </cell>
          <cell r="D532" t="str">
            <v/>
          </cell>
          <cell r="E532">
            <v>148.0395</v>
          </cell>
          <cell r="F532">
            <v>148.03870000000001</v>
          </cell>
          <cell r="G532">
            <v>148.0352</v>
          </cell>
          <cell r="H532">
            <v>148.03210000000001</v>
          </cell>
          <cell r="K532">
            <v>574838.6875</v>
          </cell>
          <cell r="L532">
            <v>5476261</v>
          </cell>
          <cell r="M532">
            <v>0.10496919111415617</v>
          </cell>
        </row>
        <row r="533">
          <cell r="A533">
            <v>148.04580000000001</v>
          </cell>
          <cell r="D533" t="str">
            <v/>
          </cell>
          <cell r="G533">
            <v>148.04650000000001</v>
          </cell>
          <cell r="H533">
            <v>148.04499999999999</v>
          </cell>
          <cell r="K533">
            <v>1158345</v>
          </cell>
          <cell r="L533">
            <v>4794872</v>
          </cell>
          <cell r="M533">
            <v>0.24157996292706041</v>
          </cell>
        </row>
        <row r="534">
          <cell r="A534">
            <v>148.0761</v>
          </cell>
          <cell r="C534" t="str">
            <v>C9H9NO</v>
          </cell>
          <cell r="D534" t="str">
            <v/>
          </cell>
          <cell r="E534">
            <v>148.07650000000001</v>
          </cell>
          <cell r="F534">
            <v>148.07589999999999</v>
          </cell>
          <cell r="G534">
            <v>148.0761</v>
          </cell>
          <cell r="H534">
            <v>148.07579999999999</v>
          </cell>
          <cell r="K534">
            <v>14925154</v>
          </cell>
          <cell r="L534">
            <v>4794872</v>
          </cell>
          <cell r="M534">
            <v>3.1127325192413897</v>
          </cell>
        </row>
        <row r="535">
          <cell r="A535">
            <v>148.09209999999999</v>
          </cell>
          <cell r="C535" t="str">
            <v>C9H10N2 (1x 13C)</v>
          </cell>
          <cell r="D535" t="str">
            <v>Mysomine (1x 13-Carbon)</v>
          </cell>
          <cell r="E535">
            <v>148.09540000000001</v>
          </cell>
          <cell r="F535">
            <v>148.09299999999999</v>
          </cell>
          <cell r="G535">
            <v>148.09180000000001</v>
          </cell>
          <cell r="H535">
            <v>148.0882</v>
          </cell>
          <cell r="K535">
            <v>12389028</v>
          </cell>
          <cell r="L535">
            <v>4719209.5</v>
          </cell>
          <cell r="M535">
            <v>2.6252337388285052</v>
          </cell>
        </row>
        <row r="536">
          <cell r="A536">
            <v>148.11359999999999</v>
          </cell>
          <cell r="C536" t="str">
            <v>C10H13N</v>
          </cell>
          <cell r="D536" t="str">
            <v/>
          </cell>
          <cell r="E536">
            <v>148.11359999999999</v>
          </cell>
          <cell r="G536">
            <v>148.1146</v>
          </cell>
          <cell r="H536">
            <v>148.11259999999999</v>
          </cell>
          <cell r="K536">
            <v>22695698</v>
          </cell>
          <cell r="L536">
            <v>4794872</v>
          </cell>
          <cell r="M536">
            <v>4.733327187879051</v>
          </cell>
        </row>
        <row r="537">
          <cell r="A537">
            <v>149.036</v>
          </cell>
          <cell r="C537" t="str">
            <v>C7H4N2O2</v>
          </cell>
          <cell r="D537" t="str">
            <v/>
          </cell>
          <cell r="E537">
            <v>149.03800000000001</v>
          </cell>
          <cell r="F537">
            <v>149.0351</v>
          </cell>
          <cell r="G537">
            <v>149.03649999999999</v>
          </cell>
          <cell r="H537">
            <v>149.03440000000001</v>
          </cell>
          <cell r="K537">
            <v>2601229.75</v>
          </cell>
          <cell r="L537">
            <v>4794872</v>
          </cell>
          <cell r="M537">
            <v>0.54250243802128606</v>
          </cell>
        </row>
        <row r="538">
          <cell r="A538">
            <v>149.05959999999999</v>
          </cell>
          <cell r="C538" t="str">
            <v>C9H8O2</v>
          </cell>
          <cell r="D538" t="str">
            <v/>
          </cell>
          <cell r="E538">
            <v>149.06100000000001</v>
          </cell>
          <cell r="F538">
            <v>149.0607</v>
          </cell>
          <cell r="G538">
            <v>149.05860000000001</v>
          </cell>
          <cell r="H538">
            <v>149.0582</v>
          </cell>
          <cell r="K538">
            <v>7392560</v>
          </cell>
          <cell r="L538">
            <v>4794872</v>
          </cell>
          <cell r="M538">
            <v>1.5417637843095706</v>
          </cell>
        </row>
        <row r="539">
          <cell r="A539">
            <v>149.07470000000001</v>
          </cell>
          <cell r="C539" t="str">
            <v>C8H8N2O</v>
          </cell>
          <cell r="D539" t="str">
            <v/>
          </cell>
          <cell r="E539">
            <v>149.0778</v>
          </cell>
          <cell r="F539">
            <v>149.0754</v>
          </cell>
          <cell r="G539">
            <v>149.07259999999999</v>
          </cell>
          <cell r="H539">
            <v>149.07300000000001</v>
          </cell>
          <cell r="K539">
            <v>4199630.5</v>
          </cell>
          <cell r="L539">
            <v>5476261</v>
          </cell>
          <cell r="M539">
            <v>0.76687917175605769</v>
          </cell>
        </row>
        <row r="540">
          <cell r="A540">
            <v>149.0943</v>
          </cell>
          <cell r="C540" t="str">
            <v>C10H12O</v>
          </cell>
          <cell r="D540" t="str">
            <v>Estragole(?)</v>
          </cell>
          <cell r="E540">
            <v>149.09530000000001</v>
          </cell>
          <cell r="F540">
            <v>149.09309999999999</v>
          </cell>
          <cell r="G540">
            <v>149.09450000000001</v>
          </cell>
          <cell r="H540">
            <v>149.0942</v>
          </cell>
          <cell r="J540" t="str">
            <v>Koss 2018</v>
          </cell>
          <cell r="K540">
            <v>28898946</v>
          </cell>
          <cell r="L540">
            <v>5476261</v>
          </cell>
          <cell r="M540">
            <v>5.2771308745145635</v>
          </cell>
        </row>
        <row r="541">
          <cell r="A541">
            <v>149.10669999999999</v>
          </cell>
          <cell r="C541" t="str">
            <v>C9H12N2</v>
          </cell>
          <cell r="D541" t="str">
            <v>Nornicotine</v>
          </cell>
          <cell r="E541">
            <v>149.10720000000001</v>
          </cell>
          <cell r="F541">
            <v>149.10599999999999</v>
          </cell>
          <cell r="G541">
            <v>149.10669999999999</v>
          </cell>
          <cell r="H541">
            <v>149.10669999999999</v>
          </cell>
          <cell r="K541">
            <v>13541735</v>
          </cell>
          <cell r="L541">
            <v>5476261</v>
          </cell>
          <cell r="M541">
            <v>2.472806719767374</v>
          </cell>
        </row>
        <row r="542">
          <cell r="A542">
            <v>149.13210000000001</v>
          </cell>
          <cell r="C542" t="str">
            <v>C11H16</v>
          </cell>
          <cell r="D542" t="str">
            <v>C11 Aromatics</v>
          </cell>
          <cell r="E542">
            <v>149.1328</v>
          </cell>
          <cell r="F542">
            <v>149.13290000000001</v>
          </cell>
          <cell r="G542">
            <v>149.13210000000001</v>
          </cell>
          <cell r="H542">
            <v>149.13069999999999</v>
          </cell>
          <cell r="J542" t="str">
            <v>Koss 2018</v>
          </cell>
          <cell r="K542">
            <v>21527588</v>
          </cell>
          <cell r="L542">
            <v>5476261</v>
          </cell>
          <cell r="M542">
            <v>3.9310741398191209</v>
          </cell>
        </row>
        <row r="543">
          <cell r="A543">
            <v>149.14439999999999</v>
          </cell>
          <cell r="C543" t="str">
            <v/>
          </cell>
          <cell r="D543" t="str">
            <v/>
          </cell>
          <cell r="H543">
            <v>149.14439999999999</v>
          </cell>
          <cell r="K543">
            <v>1846726.25</v>
          </cell>
          <cell r="L543">
            <v>5476261</v>
          </cell>
          <cell r="M543">
            <v>0.33722392888140285</v>
          </cell>
        </row>
        <row r="544">
          <cell r="A544">
            <v>150.01439999999999</v>
          </cell>
          <cell r="C544" t="str">
            <v>C7H3NO3</v>
          </cell>
          <cell r="D544" t="str">
            <v/>
          </cell>
          <cell r="H544">
            <v>150.01439999999999</v>
          </cell>
          <cell r="K544">
            <v>291227.03125</v>
          </cell>
          <cell r="L544">
            <v>4794872</v>
          </cell>
          <cell r="M544">
            <v>6.073718573717922E-2</v>
          </cell>
        </row>
        <row r="545">
          <cell r="A545">
            <v>150.02699999999999</v>
          </cell>
          <cell r="C545" t="str">
            <v/>
          </cell>
          <cell r="D545" t="str">
            <v/>
          </cell>
          <cell r="E545">
            <v>150.0284</v>
          </cell>
          <cell r="H545">
            <v>150.02549999999999</v>
          </cell>
          <cell r="K545">
            <v>465562.9375</v>
          </cell>
          <cell r="L545">
            <v>4719209.5</v>
          </cell>
          <cell r="M545">
            <v>9.8652737815517616E-2</v>
          </cell>
        </row>
        <row r="546">
          <cell r="A546">
            <v>150.05350000000001</v>
          </cell>
          <cell r="C546" t="str">
            <v>C8H7NO2</v>
          </cell>
          <cell r="D546" t="str">
            <v/>
          </cell>
          <cell r="E546">
            <v>150.0548</v>
          </cell>
          <cell r="F546">
            <v>150.05439999999999</v>
          </cell>
          <cell r="G546">
            <v>150.05240000000001</v>
          </cell>
          <cell r="H546">
            <v>150.05240000000001</v>
          </cell>
          <cell r="K546">
            <v>2780754</v>
          </cell>
          <cell r="L546">
            <v>4604913.5</v>
          </cell>
          <cell r="M546">
            <v>0.60386671758329447</v>
          </cell>
        </row>
        <row r="547">
          <cell r="A547">
            <v>150.065</v>
          </cell>
          <cell r="C547" t="str">
            <v/>
          </cell>
          <cell r="D547" t="str">
            <v/>
          </cell>
          <cell r="E547">
            <v>150.0667</v>
          </cell>
          <cell r="F547">
            <v>150.06710000000001</v>
          </cell>
          <cell r="G547">
            <v>150.06299999999999</v>
          </cell>
          <cell r="H547">
            <v>150.06309999999999</v>
          </cell>
          <cell r="K547">
            <v>2282548</v>
          </cell>
          <cell r="L547">
            <v>4719209.5</v>
          </cell>
          <cell r="M547">
            <v>0.48367168272567684</v>
          </cell>
        </row>
        <row r="548">
          <cell r="A548">
            <v>150.09200000000001</v>
          </cell>
          <cell r="C548" t="str">
            <v>C9H11NO</v>
          </cell>
          <cell r="D548" t="str">
            <v/>
          </cell>
          <cell r="E548">
            <v>150.09229999999999</v>
          </cell>
          <cell r="F548">
            <v>150.09139999999999</v>
          </cell>
          <cell r="G548">
            <v>150.09100000000001</v>
          </cell>
          <cell r="H548">
            <v>150.0933</v>
          </cell>
          <cell r="K548">
            <v>17499592</v>
          </cell>
          <cell r="L548">
            <v>4794872</v>
          </cell>
          <cell r="M548">
            <v>3.6496473732771175</v>
          </cell>
        </row>
        <row r="549">
          <cell r="A549">
            <v>150.12860000000001</v>
          </cell>
          <cell r="C549" t="str">
            <v>C10H15N</v>
          </cell>
          <cell r="D549" t="str">
            <v/>
          </cell>
          <cell r="G549">
            <v>150.1293</v>
          </cell>
          <cell r="H549">
            <v>150.12780000000001</v>
          </cell>
          <cell r="K549">
            <v>24513950</v>
          </cell>
          <cell r="L549">
            <v>4942419</v>
          </cell>
          <cell r="M549">
            <v>4.9599093075678127</v>
          </cell>
        </row>
        <row r="550">
          <cell r="A550">
            <v>151.04949999999999</v>
          </cell>
          <cell r="C550" t="str">
            <v>C7H6N2O2</v>
          </cell>
          <cell r="F550">
            <v>151.05019999999999</v>
          </cell>
          <cell r="H550">
            <v>151.0487</v>
          </cell>
          <cell r="K550">
            <v>4123953</v>
          </cell>
          <cell r="L550">
            <v>4942419</v>
          </cell>
          <cell r="M550">
            <v>0.83439971398620794</v>
          </cell>
        </row>
        <row r="551">
          <cell r="A551">
            <v>151.07429999999999</v>
          </cell>
          <cell r="C551" t="str">
            <v>C9H10O2</v>
          </cell>
          <cell r="D551" t="str">
            <v>Vinylguaiacol</v>
          </cell>
          <cell r="E551">
            <v>151.0753</v>
          </cell>
          <cell r="F551">
            <v>151.07409999999999</v>
          </cell>
          <cell r="G551">
            <v>151.07419999999999</v>
          </cell>
          <cell r="H551">
            <v>151.0735</v>
          </cell>
          <cell r="J551" t="str">
            <v>Koss 2018</v>
          </cell>
          <cell r="K551">
            <v>22143060</v>
          </cell>
          <cell r="L551">
            <v>4719209.5</v>
          </cell>
          <cell r="M551">
            <v>4.6921121005541284</v>
          </cell>
        </row>
        <row r="552">
          <cell r="A552">
            <v>151.0873</v>
          </cell>
          <cell r="C552" t="str">
            <v>C8H10N2O</v>
          </cell>
          <cell r="D552" t="str">
            <v/>
          </cell>
          <cell r="E552">
            <v>151.0881</v>
          </cell>
          <cell r="F552">
            <v>151.0866</v>
          </cell>
          <cell r="G552">
            <v>151.08779999999999</v>
          </cell>
          <cell r="H552">
            <v>151.0866</v>
          </cell>
          <cell r="K552">
            <v>5476261</v>
          </cell>
          <cell r="L552">
            <v>4942419</v>
          </cell>
          <cell r="M552">
            <v>1.1080122911473107</v>
          </cell>
        </row>
        <row r="553">
          <cell r="A553">
            <v>151.11080000000001</v>
          </cell>
          <cell r="C553" t="str">
            <v>C10H14O</v>
          </cell>
          <cell r="D553" t="str">
            <v>Carvone</v>
          </cell>
          <cell r="E553">
            <v>151.11070000000001</v>
          </cell>
          <cell r="F553">
            <v>151.1112</v>
          </cell>
          <cell r="G553">
            <v>151.11070000000001</v>
          </cell>
          <cell r="H553">
            <v>151.1104</v>
          </cell>
          <cell r="K553">
            <v>43713444</v>
          </cell>
          <cell r="L553">
            <v>5476261</v>
          </cell>
          <cell r="M553">
            <v>7.9823521924904606</v>
          </cell>
        </row>
        <row r="554">
          <cell r="A554">
            <v>151.1234</v>
          </cell>
          <cell r="C554" t="str">
            <v>C9H14N2</v>
          </cell>
          <cell r="D554" t="str">
            <v>Pyrazine + C5(?)</v>
          </cell>
          <cell r="E554">
            <v>151.12209999999999</v>
          </cell>
          <cell r="F554">
            <v>151.1225</v>
          </cell>
          <cell r="G554">
            <v>151.12440000000001</v>
          </cell>
          <cell r="H554">
            <v>151.12440000000001</v>
          </cell>
          <cell r="K554">
            <v>8367748</v>
          </cell>
          <cell r="L554">
            <v>5476261</v>
          </cell>
          <cell r="M554">
            <v>1.528003869793642</v>
          </cell>
        </row>
        <row r="555">
          <cell r="A555">
            <v>151.14689999999999</v>
          </cell>
          <cell r="C555" t="str">
            <v>C11H18</v>
          </cell>
          <cell r="D555" t="str">
            <v/>
          </cell>
          <cell r="F555">
            <v>151.14789999999999</v>
          </cell>
          <cell r="G555">
            <v>151.14689999999999</v>
          </cell>
          <cell r="H555">
            <v>151.14599999999999</v>
          </cell>
          <cell r="K555">
            <v>11718689</v>
          </cell>
          <cell r="L555">
            <v>4942419</v>
          </cell>
          <cell r="M555">
            <v>2.3710432077895458</v>
          </cell>
        </row>
        <row r="556">
          <cell r="A556">
            <v>151.15969999999999</v>
          </cell>
          <cell r="C556" t="str">
            <v/>
          </cell>
          <cell r="D556" t="str">
            <v/>
          </cell>
          <cell r="F556">
            <v>151.161</v>
          </cell>
          <cell r="G556">
            <v>151.16050000000001</v>
          </cell>
          <cell r="H556">
            <v>151.1576</v>
          </cell>
          <cell r="K556">
            <v>1473408.75</v>
          </cell>
          <cell r="L556">
            <v>4942419</v>
          </cell>
          <cell r="M556">
            <v>0.29811490082083286</v>
          </cell>
        </row>
        <row r="557">
          <cell r="A557">
            <v>152.0316</v>
          </cell>
          <cell r="H557">
            <v>152.0316</v>
          </cell>
          <cell r="K557">
            <v>523505.84375</v>
          </cell>
          <cell r="L557">
            <v>4942419</v>
          </cell>
          <cell r="M557">
            <v>0.10592097589257406</v>
          </cell>
        </row>
        <row r="558">
          <cell r="A558">
            <v>152.0557</v>
          </cell>
          <cell r="C558" t="str">
            <v>C4H9NO5</v>
          </cell>
          <cell r="D558" t="str">
            <v/>
          </cell>
          <cell r="E558">
            <v>152.05869999999999</v>
          </cell>
          <cell r="F558">
            <v>152.05199999999999</v>
          </cell>
          <cell r="H558">
            <v>152.0565</v>
          </cell>
          <cell r="K558">
            <v>1148289.125</v>
          </cell>
          <cell r="L558">
            <v>4942419</v>
          </cell>
          <cell r="M558">
            <v>0.23233342316788602</v>
          </cell>
        </row>
        <row r="559">
          <cell r="A559">
            <v>152.0685</v>
          </cell>
          <cell r="C559" t="str">
            <v>C8H9NO2</v>
          </cell>
          <cell r="D559" t="str">
            <v/>
          </cell>
          <cell r="F559">
            <v>152.06880000000001</v>
          </cell>
          <cell r="H559">
            <v>152.06809999999999</v>
          </cell>
          <cell r="K559">
            <v>4719209.5</v>
          </cell>
          <cell r="L559">
            <v>4942419</v>
          </cell>
          <cell r="M559">
            <v>0.95483800543822772</v>
          </cell>
        </row>
        <row r="560">
          <cell r="A560">
            <v>152.08099999999999</v>
          </cell>
          <cell r="F560">
            <v>152.08160000000001</v>
          </cell>
          <cell r="H560">
            <v>152.08029999999999</v>
          </cell>
          <cell r="K560">
            <v>3308333.75</v>
          </cell>
          <cell r="L560">
            <v>4942419</v>
          </cell>
          <cell r="M560">
            <v>0.66937541110941823</v>
          </cell>
        </row>
        <row r="561">
          <cell r="A561">
            <v>152.10939999999999</v>
          </cell>
          <cell r="C561" t="str">
            <v>C9H13NO</v>
          </cell>
          <cell r="D561" t="str">
            <v/>
          </cell>
          <cell r="E561">
            <v>152.1097</v>
          </cell>
          <cell r="G561">
            <v>152.11070000000001</v>
          </cell>
          <cell r="H561">
            <v>152.1079</v>
          </cell>
          <cell r="K561">
            <v>8654162</v>
          </cell>
          <cell r="L561">
            <v>4942419</v>
          </cell>
          <cell r="M561">
            <v>1.750997234350224</v>
          </cell>
        </row>
        <row r="562">
          <cell r="A562">
            <v>152.11660000000001</v>
          </cell>
          <cell r="C562" t="str">
            <v/>
          </cell>
          <cell r="D562" t="str">
            <v/>
          </cell>
          <cell r="F562">
            <v>152.1156</v>
          </cell>
          <cell r="H562">
            <v>152.11760000000001</v>
          </cell>
          <cell r="K562">
            <v>4137357.5</v>
          </cell>
          <cell r="L562">
            <v>4719209.5</v>
          </cell>
          <cell r="M562">
            <v>0.87670562199029312</v>
          </cell>
        </row>
        <row r="563">
          <cell r="A563">
            <v>152.1498</v>
          </cell>
          <cell r="C563" t="str">
            <v>C10H17N</v>
          </cell>
          <cell r="D563" t="str">
            <v/>
          </cell>
          <cell r="E563">
            <v>152.15309999999999</v>
          </cell>
          <cell r="F563">
            <v>152.1534</v>
          </cell>
          <cell r="G563">
            <v>152.14680000000001</v>
          </cell>
          <cell r="H563">
            <v>152.14590000000001</v>
          </cell>
          <cell r="K563">
            <v>3772429.25</v>
          </cell>
          <cell r="L563">
            <v>4719209.5</v>
          </cell>
          <cell r="M563">
            <v>0.79937736394199066</v>
          </cell>
        </row>
        <row r="564">
          <cell r="A564">
            <v>153.05439999999999</v>
          </cell>
          <cell r="C564" t="str">
            <v>C8H8O3</v>
          </cell>
          <cell r="D564" t="str">
            <v>Vanillin</v>
          </cell>
          <cell r="E564">
            <v>153.05520000000001</v>
          </cell>
          <cell r="F564">
            <v>153.05529999999999</v>
          </cell>
          <cell r="G564">
            <v>153.05340000000001</v>
          </cell>
          <cell r="H564">
            <v>153.05350000000001</v>
          </cell>
          <cell r="J564" t="str">
            <v>Koss 2018</v>
          </cell>
          <cell r="K564">
            <v>6110404</v>
          </cell>
          <cell r="L564">
            <v>4604913.5</v>
          </cell>
          <cell r="M564">
            <v>1.3269313310662623</v>
          </cell>
        </row>
        <row r="565">
          <cell r="A565">
            <v>153.06880000000001</v>
          </cell>
          <cell r="C565" t="str">
            <v>C12H8</v>
          </cell>
          <cell r="D565" t="str">
            <v>Acenaphthylene</v>
          </cell>
          <cell r="E565">
            <v>153.0694</v>
          </cell>
          <cell r="G565">
            <v>153.0684</v>
          </cell>
          <cell r="H565">
            <v>153.0685</v>
          </cell>
          <cell r="J565" t="str">
            <v>Koss 2018</v>
          </cell>
          <cell r="K565">
            <v>6629963</v>
          </cell>
          <cell r="L565">
            <v>4604913.5</v>
          </cell>
          <cell r="M565">
            <v>1.4397584232581133</v>
          </cell>
        </row>
        <row r="566">
          <cell r="A566">
            <v>153.09010000000001</v>
          </cell>
          <cell r="C566" t="str">
            <v>C9H12O2</v>
          </cell>
          <cell r="D566" t="str">
            <v/>
          </cell>
          <cell r="E566">
            <v>153.0909</v>
          </cell>
          <cell r="F566">
            <v>153.0909</v>
          </cell>
          <cell r="G566">
            <v>153.08959999999999</v>
          </cell>
          <cell r="H566">
            <v>153.0889</v>
          </cell>
          <cell r="K566">
            <v>21517642</v>
          </cell>
          <cell r="L566">
            <v>4604913.5</v>
          </cell>
          <cell r="M566">
            <v>4.6727570452734888</v>
          </cell>
        </row>
        <row r="567">
          <cell r="A567">
            <v>153.10400000000001</v>
          </cell>
          <cell r="C567" t="str">
            <v>C8H12N2O</v>
          </cell>
          <cell r="D567" t="str">
            <v/>
          </cell>
          <cell r="E567">
            <v>153.1035</v>
          </cell>
          <cell r="F567">
            <v>153.10839999999999</v>
          </cell>
          <cell r="G567">
            <v>153.1027</v>
          </cell>
          <cell r="H567">
            <v>153.10120000000001</v>
          </cell>
          <cell r="K567">
            <v>4604913.5</v>
          </cell>
          <cell r="L567">
            <v>4604913.5</v>
          </cell>
          <cell r="M567">
            <v>1</v>
          </cell>
        </row>
        <row r="568">
          <cell r="A568">
            <v>153.1259</v>
          </cell>
          <cell r="C568" t="str">
            <v>C10H16O</v>
          </cell>
          <cell r="D568" t="str">
            <v>Camphor and other monoterpenoids</v>
          </cell>
          <cell r="E568">
            <v>153.12520000000001</v>
          </cell>
          <cell r="F568">
            <v>153.12620000000001</v>
          </cell>
          <cell r="G568">
            <v>153.12629999999999</v>
          </cell>
          <cell r="H568">
            <v>153.12569999999999</v>
          </cell>
          <cell r="J568" t="str">
            <v>Koss 2018</v>
          </cell>
          <cell r="K568">
            <v>36718252</v>
          </cell>
          <cell r="L568">
            <v>4604913.5</v>
          </cell>
          <cell r="M568">
            <v>7.9737115583170022</v>
          </cell>
        </row>
        <row r="569">
          <cell r="A569">
            <v>153.1379</v>
          </cell>
          <cell r="C569" t="str">
            <v>C9H16N2</v>
          </cell>
          <cell r="D569" t="str">
            <v/>
          </cell>
          <cell r="E569">
            <v>153.1378</v>
          </cell>
          <cell r="F569">
            <v>153.13480000000001</v>
          </cell>
          <cell r="G569">
            <v>153.1404</v>
          </cell>
          <cell r="H569">
            <v>153.1386</v>
          </cell>
          <cell r="K569">
            <v>3944519.5</v>
          </cell>
          <cell r="L569">
            <v>4719209.5</v>
          </cell>
          <cell r="M569">
            <v>0.83584326993747571</v>
          </cell>
        </row>
        <row r="570">
          <cell r="A570">
            <v>153.16319999999999</v>
          </cell>
          <cell r="C570" t="str">
            <v>C11H20</v>
          </cell>
          <cell r="D570" t="str">
            <v/>
          </cell>
          <cell r="E570">
            <v>153.1645</v>
          </cell>
          <cell r="F570">
            <v>153.16390000000001</v>
          </cell>
          <cell r="G570">
            <v>153.16239999999999</v>
          </cell>
          <cell r="H570">
            <v>153.1618</v>
          </cell>
          <cell r="K570">
            <v>2692893.75</v>
          </cell>
          <cell r="L570">
            <v>4719209.5</v>
          </cell>
          <cell r="M570">
            <v>0.57062390427888399</v>
          </cell>
        </row>
        <row r="571">
          <cell r="A571">
            <v>154.05000000000001</v>
          </cell>
          <cell r="C571" t="str">
            <v>C7H7NO3</v>
          </cell>
          <cell r="D571" t="str">
            <v/>
          </cell>
          <cell r="E571">
            <v>154.05119999999999</v>
          </cell>
          <cell r="H571">
            <v>154.0487</v>
          </cell>
          <cell r="K571">
            <v>1210771</v>
          </cell>
          <cell r="L571">
            <v>4942419</v>
          </cell>
          <cell r="M571">
            <v>0.24497538553489698</v>
          </cell>
        </row>
        <row r="572">
          <cell r="A572">
            <v>154.06489999999999</v>
          </cell>
          <cell r="C572" t="str">
            <v>C11H7N</v>
          </cell>
          <cell r="D572" t="str">
            <v/>
          </cell>
          <cell r="E572">
            <v>154.0651</v>
          </cell>
          <cell r="G572">
            <v>154.06280000000001</v>
          </cell>
          <cell r="H572">
            <v>154.0669</v>
          </cell>
          <cell r="K572">
            <v>4942419</v>
          </cell>
          <cell r="L572">
            <v>4942419</v>
          </cell>
          <cell r="M572">
            <v>1</v>
          </cell>
        </row>
        <row r="573">
          <cell r="A573">
            <v>154.08680000000001</v>
          </cell>
          <cell r="C573" t="str">
            <v>C8H11NO2</v>
          </cell>
          <cell r="D573" t="str">
            <v/>
          </cell>
          <cell r="E573">
            <v>154.0864</v>
          </cell>
          <cell r="G573">
            <v>154.0873</v>
          </cell>
          <cell r="H573">
            <v>154.08670000000001</v>
          </cell>
          <cell r="K573">
            <v>9879075</v>
          </cell>
          <cell r="L573">
            <v>4942419</v>
          </cell>
          <cell r="M573">
            <v>1.9988339717858805</v>
          </cell>
        </row>
        <row r="574">
          <cell r="A574">
            <v>154.12530000000001</v>
          </cell>
          <cell r="C574" t="str">
            <v>C9H15NO</v>
          </cell>
          <cell r="D574" t="str">
            <v/>
          </cell>
          <cell r="E574">
            <v>154.1234</v>
          </cell>
          <cell r="F574">
            <v>154.1242</v>
          </cell>
          <cell r="G574">
            <v>154.1266</v>
          </cell>
          <cell r="H574">
            <v>154.12700000000001</v>
          </cell>
          <cell r="K574">
            <v>7563505</v>
          </cell>
          <cell r="L574">
            <v>4730723.5</v>
          </cell>
          <cell r="M574">
            <v>1.5988051299130037</v>
          </cell>
        </row>
        <row r="575">
          <cell r="A575">
            <v>154.1567</v>
          </cell>
          <cell r="C575" t="str">
            <v>C10H19N</v>
          </cell>
          <cell r="G575">
            <v>154.1601</v>
          </cell>
          <cell r="H575">
            <v>154.1533</v>
          </cell>
          <cell r="K575">
            <v>792451.5</v>
          </cell>
          <cell r="L575">
            <v>4730723.5</v>
          </cell>
          <cell r="M575">
            <v>0.16751169245042538</v>
          </cell>
        </row>
        <row r="576">
          <cell r="A576">
            <v>154.16810000000001</v>
          </cell>
          <cell r="C576" t="str">
            <v/>
          </cell>
          <cell r="D576" t="str">
            <v/>
          </cell>
          <cell r="E576">
            <v>154.16829999999999</v>
          </cell>
          <cell r="F576">
            <v>154.16730000000001</v>
          </cell>
          <cell r="H576">
            <v>154.1688</v>
          </cell>
          <cell r="K576">
            <v>519687.84375</v>
          </cell>
          <cell r="L576">
            <v>4942419</v>
          </cell>
          <cell r="M576">
            <v>0.10514847967159401</v>
          </cell>
        </row>
        <row r="577">
          <cell r="A577">
            <v>155.06870000000001</v>
          </cell>
          <cell r="C577" t="str">
            <v>C8H10O3</v>
          </cell>
          <cell r="D577" t="str">
            <v>Syringol</v>
          </cell>
          <cell r="E577">
            <v>155.0702</v>
          </cell>
          <cell r="F577">
            <v>155.06870000000001</v>
          </cell>
          <cell r="G577">
            <v>155.0685</v>
          </cell>
          <cell r="H577">
            <v>155.06739999999999</v>
          </cell>
          <cell r="J577" t="str">
            <v>Koss 2018</v>
          </cell>
          <cell r="K577">
            <v>7617878.5</v>
          </cell>
          <cell r="L577">
            <v>4730723.5</v>
          </cell>
          <cell r="M577">
            <v>1.6102988263845901</v>
          </cell>
        </row>
        <row r="578">
          <cell r="A578">
            <v>155.08410000000001</v>
          </cell>
          <cell r="C578" t="str">
            <v>C12H10</v>
          </cell>
          <cell r="D578" t="str">
            <v>Biphenyl, Acenaphthene</v>
          </cell>
          <cell r="E578">
            <v>155.08369999999999</v>
          </cell>
          <cell r="G578">
            <v>155.08439999999999</v>
          </cell>
          <cell r="H578">
            <v>155.08420000000001</v>
          </cell>
          <cell r="K578">
            <v>14895355</v>
          </cell>
          <cell r="L578">
            <v>4719209.5</v>
          </cell>
          <cell r="M578">
            <v>3.1563241682743688</v>
          </cell>
        </row>
        <row r="579">
          <cell r="A579">
            <v>155.10570000000001</v>
          </cell>
          <cell r="C579" t="str">
            <v>C9H14O2</v>
          </cell>
          <cell r="D579" t="str">
            <v/>
          </cell>
          <cell r="E579">
            <v>155.10659999999999</v>
          </cell>
          <cell r="F579">
            <v>155.10730000000001</v>
          </cell>
          <cell r="G579">
            <v>155.10470000000001</v>
          </cell>
          <cell r="H579">
            <v>155.10429999999999</v>
          </cell>
          <cell r="K579">
            <v>10402385</v>
          </cell>
          <cell r="L579">
            <v>4604913.5</v>
          </cell>
          <cell r="M579">
            <v>2.258975114299107</v>
          </cell>
        </row>
        <row r="580">
          <cell r="A580">
            <v>155.11580000000001</v>
          </cell>
          <cell r="C580" t="str">
            <v>C8H14N2O</v>
          </cell>
          <cell r="D580" t="str">
            <v/>
          </cell>
          <cell r="G580">
            <v>155.11850000000001</v>
          </cell>
          <cell r="H580">
            <v>155.1131</v>
          </cell>
          <cell r="K580">
            <v>2854365.75</v>
          </cell>
          <cell r="L580">
            <v>4236624.5</v>
          </cell>
          <cell r="M580">
            <v>0.67373583615918753</v>
          </cell>
        </row>
        <row r="581">
          <cell r="A581">
            <v>155.14169999999999</v>
          </cell>
          <cell r="C581" t="str">
            <v>C10H18O</v>
          </cell>
          <cell r="D581" t="str">
            <v>Cineole and other monoterpenoids</v>
          </cell>
          <cell r="F581">
            <v>155.14269999999999</v>
          </cell>
          <cell r="G581">
            <v>155.14179999999999</v>
          </cell>
          <cell r="H581">
            <v>155.14070000000001</v>
          </cell>
          <cell r="J581" t="str">
            <v>Koss 2018</v>
          </cell>
          <cell r="K581">
            <v>6704837</v>
          </cell>
          <cell r="L581">
            <v>4236624.5</v>
          </cell>
          <cell r="M581">
            <v>1.5825893939857072</v>
          </cell>
        </row>
        <row r="582">
          <cell r="A582">
            <v>155.14760000000001</v>
          </cell>
          <cell r="H582">
            <v>155.14760000000001</v>
          </cell>
          <cell r="K582">
            <v>1751438.875</v>
          </cell>
          <cell r="L582">
            <v>4604913.5</v>
          </cell>
          <cell r="M582">
            <v>0.3803413191148976</v>
          </cell>
        </row>
        <row r="583">
          <cell r="A583">
            <v>155.17939999999999</v>
          </cell>
          <cell r="C583" t="str">
            <v>C11H22</v>
          </cell>
          <cell r="D583" t="str">
            <v>Undecene</v>
          </cell>
          <cell r="E583">
            <v>155.18039999999999</v>
          </cell>
          <cell r="F583">
            <v>155.18010000000001</v>
          </cell>
          <cell r="G583">
            <v>155.1789</v>
          </cell>
          <cell r="H583">
            <v>155.17830000000001</v>
          </cell>
          <cell r="K583">
            <v>4236624.5</v>
          </cell>
          <cell r="L583">
            <v>4719209.5</v>
          </cell>
          <cell r="M583">
            <v>0.89774028891915059</v>
          </cell>
        </row>
        <row r="584">
          <cell r="A584">
            <v>156.0642</v>
          </cell>
          <cell r="C584" t="str">
            <v>C7H9NO3</v>
          </cell>
          <cell r="D584" t="str">
            <v/>
          </cell>
          <cell r="E584">
            <v>156.06610000000001</v>
          </cell>
          <cell r="F584">
            <v>156.0667</v>
          </cell>
          <cell r="G584">
            <v>156.0615</v>
          </cell>
          <cell r="H584">
            <v>156.0624</v>
          </cell>
          <cell r="K584">
            <v>1652589.875</v>
          </cell>
          <cell r="L584">
            <v>4730723.5</v>
          </cell>
          <cell r="M584">
            <v>0.34933131792631716</v>
          </cell>
        </row>
        <row r="585">
          <cell r="A585">
            <v>156.07929999999999</v>
          </cell>
          <cell r="C585" t="str">
            <v>C11H9N</v>
          </cell>
          <cell r="D585" t="str">
            <v/>
          </cell>
          <cell r="E585">
            <v>156.08109999999999</v>
          </cell>
          <cell r="F585">
            <v>156.08099999999999</v>
          </cell>
          <cell r="G585">
            <v>156.07660000000001</v>
          </cell>
          <cell r="H585">
            <v>156.07849999999999</v>
          </cell>
          <cell r="K585">
            <v>6864851</v>
          </cell>
          <cell r="L585">
            <v>4809719</v>
          </cell>
          <cell r="M585">
            <v>1.4272873321705488</v>
          </cell>
        </row>
        <row r="586">
          <cell r="A586">
            <v>156.08949999999999</v>
          </cell>
          <cell r="C586" t="str">
            <v/>
          </cell>
          <cell r="D586" t="str">
            <v/>
          </cell>
          <cell r="G586">
            <v>156.08860000000001</v>
          </cell>
          <cell r="H586">
            <v>156.09039999999999</v>
          </cell>
          <cell r="K586">
            <v>6171497.5</v>
          </cell>
          <cell r="L586">
            <v>4809719</v>
          </cell>
          <cell r="M586">
            <v>1.2831305737403786</v>
          </cell>
        </row>
        <row r="587">
          <cell r="A587">
            <v>156.1018</v>
          </cell>
          <cell r="C587" t="str">
            <v>C8H13NO2</v>
          </cell>
          <cell r="D587" t="str">
            <v/>
          </cell>
          <cell r="E587">
            <v>156.1009</v>
          </cell>
          <cell r="F587">
            <v>156.1046</v>
          </cell>
          <cell r="G587">
            <v>156.10130000000001</v>
          </cell>
          <cell r="H587">
            <v>156.10050000000001</v>
          </cell>
          <cell r="K587">
            <v>4197737</v>
          </cell>
          <cell r="L587">
            <v>4809719</v>
          </cell>
          <cell r="M587">
            <v>0.87276138169402417</v>
          </cell>
        </row>
        <row r="588">
          <cell r="A588">
            <v>156.11410000000001</v>
          </cell>
          <cell r="C588" t="str">
            <v/>
          </cell>
          <cell r="D588" t="str">
            <v/>
          </cell>
          <cell r="E588">
            <v>156.11279999999999</v>
          </cell>
          <cell r="F588">
            <v>156.1157</v>
          </cell>
          <cell r="G588">
            <v>156.1156</v>
          </cell>
          <cell r="H588">
            <v>156.1121</v>
          </cell>
          <cell r="K588">
            <v>1359953</v>
          </cell>
          <cell r="L588">
            <v>4942419</v>
          </cell>
          <cell r="M588">
            <v>0.27515939057372513</v>
          </cell>
        </row>
        <row r="589">
          <cell r="A589">
            <v>156.1414</v>
          </cell>
          <cell r="C589" t="str">
            <v>C9H17NO</v>
          </cell>
          <cell r="D589" t="str">
            <v/>
          </cell>
          <cell r="E589">
            <v>156.1397</v>
          </cell>
          <cell r="F589">
            <v>156.14500000000001</v>
          </cell>
          <cell r="G589">
            <v>156.14080000000001</v>
          </cell>
          <cell r="H589">
            <v>156.14019999999999</v>
          </cell>
          <cell r="K589">
            <v>2536905.25</v>
          </cell>
          <cell r="L589">
            <v>6110404</v>
          </cell>
          <cell r="M589">
            <v>0.41517798986777305</v>
          </cell>
        </row>
        <row r="590">
          <cell r="A590">
            <v>156.18260000000001</v>
          </cell>
          <cell r="C590" t="str">
            <v/>
          </cell>
          <cell r="D590" t="str">
            <v/>
          </cell>
          <cell r="E590">
            <v>156.18389999999999</v>
          </cell>
          <cell r="F590">
            <v>156.18279999999999</v>
          </cell>
          <cell r="H590">
            <v>156.18119999999999</v>
          </cell>
          <cell r="K590">
            <v>589286.75</v>
          </cell>
          <cell r="L590">
            <v>4942419</v>
          </cell>
          <cell r="M590">
            <v>0.11923043149518485</v>
          </cell>
        </row>
        <row r="591">
          <cell r="A591">
            <v>157.06479999999999</v>
          </cell>
          <cell r="C591" t="str">
            <v>C11H8O</v>
          </cell>
          <cell r="D591" t="str">
            <v/>
          </cell>
          <cell r="H591">
            <v>157.06479999999999</v>
          </cell>
          <cell r="K591">
            <v>6470439.5</v>
          </cell>
          <cell r="L591">
            <v>4942419</v>
          </cell>
          <cell r="M591">
            <v>1.3091645002174037</v>
          </cell>
        </row>
        <row r="592">
          <cell r="A592">
            <v>157.0823</v>
          </cell>
          <cell r="C592" t="str">
            <v>C8H12O3</v>
          </cell>
          <cell r="D592" t="str">
            <v/>
          </cell>
          <cell r="G592">
            <v>157.0839</v>
          </cell>
          <cell r="H592">
            <v>157.08070000000001</v>
          </cell>
          <cell r="K592">
            <v>11441894</v>
          </cell>
          <cell r="L592">
            <v>4942419</v>
          </cell>
          <cell r="M592">
            <v>2.315039255069228</v>
          </cell>
        </row>
        <row r="593">
          <cell r="A593">
            <v>157.101</v>
          </cell>
          <cell r="C593" t="str">
            <v>C12H12</v>
          </cell>
          <cell r="D593" t="str">
            <v>Naphthalenes + C2</v>
          </cell>
          <cell r="E593">
            <v>157.10300000000001</v>
          </cell>
          <cell r="G593">
            <v>157.1002</v>
          </cell>
          <cell r="H593">
            <v>157.09979999999999</v>
          </cell>
          <cell r="J593" t="str">
            <v>Koss 2018</v>
          </cell>
          <cell r="K593">
            <v>78553288</v>
          </cell>
          <cell r="L593">
            <v>6171497.5</v>
          </cell>
          <cell r="M593">
            <v>12.728399873774558</v>
          </cell>
        </row>
        <row r="594">
          <cell r="A594">
            <v>157.12</v>
          </cell>
          <cell r="C594" t="str">
            <v>C9H16O2</v>
          </cell>
          <cell r="D594" t="str">
            <v/>
          </cell>
          <cell r="E594">
            <v>157.1234</v>
          </cell>
          <cell r="F594">
            <v>157.12139999999999</v>
          </cell>
          <cell r="G594">
            <v>157.11879999999999</v>
          </cell>
          <cell r="H594">
            <v>157.11619999999999</v>
          </cell>
          <cell r="K594">
            <v>7373979</v>
          </cell>
          <cell r="L594">
            <v>6171497.5</v>
          </cell>
          <cell r="M594">
            <v>1.1948443631387682</v>
          </cell>
        </row>
        <row r="595">
          <cell r="A595">
            <v>157.13059999999999</v>
          </cell>
          <cell r="C595" t="str">
            <v>C8H16N2O</v>
          </cell>
          <cell r="D595" t="str">
            <v/>
          </cell>
          <cell r="F595">
            <v>157.1285</v>
          </cell>
          <cell r="H595">
            <v>157.1326</v>
          </cell>
          <cell r="K595">
            <v>1218101</v>
          </cell>
          <cell r="L595">
            <v>6470439.5</v>
          </cell>
          <cell r="M595">
            <v>0.18825630005504262</v>
          </cell>
        </row>
        <row r="596">
          <cell r="A596">
            <v>157.1583</v>
          </cell>
          <cell r="C596" t="str">
            <v>C10H20O</v>
          </cell>
          <cell r="D596" t="str">
            <v>Decanal</v>
          </cell>
          <cell r="E596">
            <v>157.1584</v>
          </cell>
          <cell r="F596">
            <v>157.1593</v>
          </cell>
          <cell r="G596">
            <v>157.1584</v>
          </cell>
          <cell r="H596">
            <v>157.15690000000001</v>
          </cell>
          <cell r="J596" t="str">
            <v>Koss 2018</v>
          </cell>
          <cell r="K596">
            <v>11551494</v>
          </cell>
          <cell r="L596">
            <v>6470439.5</v>
          </cell>
          <cell r="M596">
            <v>1.7852719278188136</v>
          </cell>
        </row>
        <row r="597">
          <cell r="A597">
            <v>157.1712</v>
          </cell>
          <cell r="C597" t="str">
            <v>C9H20N2</v>
          </cell>
          <cell r="D597" t="str">
            <v/>
          </cell>
          <cell r="H597">
            <v>157.1712</v>
          </cell>
          <cell r="K597">
            <v>1169707.125</v>
          </cell>
          <cell r="L597">
            <v>6470439.5</v>
          </cell>
          <cell r="M597">
            <v>0.18077707472575857</v>
          </cell>
        </row>
        <row r="598">
          <cell r="A598">
            <v>158.05930000000001</v>
          </cell>
          <cell r="C598" t="str">
            <v>C10H7NO</v>
          </cell>
          <cell r="D598" t="str">
            <v/>
          </cell>
          <cell r="E598">
            <v>158.0616</v>
          </cell>
          <cell r="G598">
            <v>158.05940000000001</v>
          </cell>
          <cell r="H598">
            <v>158.05690000000001</v>
          </cell>
          <cell r="K598">
            <v>1575514.125</v>
          </cell>
          <cell r="L598">
            <v>6704837</v>
          </cell>
          <cell r="M598">
            <v>0.23498171916781871</v>
          </cell>
        </row>
        <row r="599">
          <cell r="A599">
            <v>158.08029999999999</v>
          </cell>
          <cell r="C599" t="str">
            <v>C7H11NO3</v>
          </cell>
          <cell r="D599" t="str">
            <v/>
          </cell>
          <cell r="E599">
            <v>158.08179999999999</v>
          </cell>
          <cell r="F599">
            <v>158.08189999999999</v>
          </cell>
          <cell r="G599">
            <v>158.0805</v>
          </cell>
          <cell r="H599">
            <v>158.077</v>
          </cell>
          <cell r="K599">
            <v>4730723.5</v>
          </cell>
          <cell r="L599">
            <v>6704837</v>
          </cell>
          <cell r="M599">
            <v>0.70556875581017109</v>
          </cell>
        </row>
        <row r="600">
          <cell r="A600">
            <v>158.09690000000001</v>
          </cell>
          <cell r="C600" t="str">
            <v>C11H11N</v>
          </cell>
          <cell r="D600" t="str">
            <v/>
          </cell>
          <cell r="E600">
            <v>158.09649999999999</v>
          </cell>
          <cell r="F600">
            <v>158.0992</v>
          </cell>
          <cell r="G600">
            <v>158.09800000000001</v>
          </cell>
          <cell r="H600">
            <v>158.09379999999999</v>
          </cell>
          <cell r="K600">
            <v>10900946</v>
          </cell>
          <cell r="L600">
            <v>6704837</v>
          </cell>
          <cell r="M600">
            <v>1.6258331112299971</v>
          </cell>
        </row>
        <row r="601">
          <cell r="A601">
            <v>158.1026</v>
          </cell>
          <cell r="C601" t="str">
            <v>C12H12 (1x 13C)</v>
          </cell>
          <cell r="D601" t="str">
            <v>Naphthalenes + C2 isotope</v>
          </cell>
          <cell r="H601">
            <v>158.1026</v>
          </cell>
          <cell r="K601">
            <v>16194584</v>
          </cell>
          <cell r="L601">
            <v>6864851</v>
          </cell>
          <cell r="M601">
            <v>2.3590583393579845</v>
          </cell>
        </row>
        <row r="602">
          <cell r="A602">
            <v>158.15539999999999</v>
          </cell>
          <cell r="C602" t="str">
            <v>C9H19NO</v>
          </cell>
          <cell r="D602" t="str">
            <v/>
          </cell>
          <cell r="E602">
            <v>158.15559999999999</v>
          </cell>
          <cell r="G602">
            <v>158.15819999999999</v>
          </cell>
          <cell r="H602">
            <v>158.1525</v>
          </cell>
          <cell r="K602">
            <v>917281.25</v>
          </cell>
          <cell r="L602">
            <v>6864851</v>
          </cell>
          <cell r="M602">
            <v>0.13361997951594287</v>
          </cell>
        </row>
        <row r="603">
          <cell r="A603">
            <v>158.1609</v>
          </cell>
          <cell r="C603" t="str">
            <v/>
          </cell>
          <cell r="D603" t="str">
            <v/>
          </cell>
          <cell r="F603">
            <v>158.161</v>
          </cell>
          <cell r="H603">
            <v>158.16079999999999</v>
          </cell>
          <cell r="K603">
            <v>1495766.375</v>
          </cell>
          <cell r="L603">
            <v>6704837</v>
          </cell>
          <cell r="M603">
            <v>0.2230876567170835</v>
          </cell>
        </row>
        <row r="604">
          <cell r="A604">
            <v>159.0248</v>
          </cell>
          <cell r="C604" t="str">
            <v>C6H6O5</v>
          </cell>
          <cell r="D604" t="str">
            <v/>
          </cell>
          <cell r="H604">
            <v>159.0248</v>
          </cell>
          <cell r="K604">
            <v>834187.75</v>
          </cell>
          <cell r="L604">
            <v>6649249.5</v>
          </cell>
          <cell r="M604">
            <v>0.1254559255146013</v>
          </cell>
        </row>
        <row r="605">
          <cell r="A605">
            <v>159.03489999999999</v>
          </cell>
          <cell r="C605" t="str">
            <v/>
          </cell>
          <cell r="D605" t="str">
            <v/>
          </cell>
          <cell r="E605">
            <v>159.03100000000001</v>
          </cell>
          <cell r="H605">
            <v>159.03870000000001</v>
          </cell>
          <cell r="K605">
            <v>349531.75</v>
          </cell>
          <cell r="L605">
            <v>6470439.5</v>
          </cell>
          <cell r="M605">
            <v>5.4019784900237455E-2</v>
          </cell>
        </row>
        <row r="606">
          <cell r="A606">
            <v>159.06559999999999</v>
          </cell>
          <cell r="C606" t="str">
            <v>C8H6N4 or C7H10O4</v>
          </cell>
          <cell r="D606" t="str">
            <v>Bipyrimidines or Triacetin fragment</v>
          </cell>
          <cell r="E606">
            <v>159.06620000000001</v>
          </cell>
          <cell r="F606">
            <v>159.0677</v>
          </cell>
          <cell r="G606">
            <v>159.0643</v>
          </cell>
          <cell r="H606">
            <v>159.06399999999999</v>
          </cell>
          <cell r="K606">
            <v>77255384</v>
          </cell>
          <cell r="L606">
            <v>6649249.5</v>
          </cell>
          <cell r="M606">
            <v>11.618662226466311</v>
          </cell>
        </row>
        <row r="607">
          <cell r="A607">
            <v>159.07939999999999</v>
          </cell>
          <cell r="C607" t="str">
            <v>C11H10O</v>
          </cell>
          <cell r="H607">
            <v>159.07939999999999</v>
          </cell>
          <cell r="K607">
            <v>29793980</v>
          </cell>
          <cell r="L607">
            <v>6649249.5</v>
          </cell>
          <cell r="M607">
            <v>4.4808034350342849</v>
          </cell>
        </row>
        <row r="608">
          <cell r="A608">
            <v>159.0915</v>
          </cell>
          <cell r="C608" t="str">
            <v>C10H10N2</v>
          </cell>
          <cell r="D608" t="str">
            <v>Nicotyrine</v>
          </cell>
          <cell r="E608">
            <v>159.0926</v>
          </cell>
          <cell r="G608">
            <v>159.09129999999999</v>
          </cell>
          <cell r="H608">
            <v>159.0907</v>
          </cell>
          <cell r="K608">
            <v>55063956</v>
          </cell>
          <cell r="L608">
            <v>6649249.5</v>
          </cell>
          <cell r="M608">
            <v>8.2812287311522894</v>
          </cell>
        </row>
        <row r="609">
          <cell r="A609">
            <v>159.11439999999999</v>
          </cell>
          <cell r="C609" t="str">
            <v>C12H14</v>
          </cell>
          <cell r="D609" t="str">
            <v/>
          </cell>
          <cell r="G609">
            <v>159.11369999999999</v>
          </cell>
          <cell r="H609">
            <v>159.11510000000001</v>
          </cell>
          <cell r="K609">
            <v>55195896</v>
          </cell>
          <cell r="L609">
            <v>6864851</v>
          </cell>
          <cell r="M609">
            <v>8.0403632941195671</v>
          </cell>
        </row>
        <row r="610">
          <cell r="A610">
            <v>159.13220000000001</v>
          </cell>
          <cell r="C610" t="str">
            <v/>
          </cell>
          <cell r="D610" t="str">
            <v/>
          </cell>
          <cell r="E610">
            <v>159.13310000000001</v>
          </cell>
          <cell r="H610">
            <v>159.13130000000001</v>
          </cell>
          <cell r="K610">
            <v>4809719</v>
          </cell>
          <cell r="L610">
            <v>6912086</v>
          </cell>
          <cell r="M610">
            <v>0.69584189201349633</v>
          </cell>
        </row>
        <row r="611">
          <cell r="A611">
            <v>160.06180000000001</v>
          </cell>
          <cell r="C611" t="str">
            <v>C6H9NO4</v>
          </cell>
          <cell r="E611">
            <v>160.06209999999999</v>
          </cell>
          <cell r="H611">
            <v>160.06139999999999</v>
          </cell>
          <cell r="K611">
            <v>3587008</v>
          </cell>
          <cell r="L611">
            <v>6912086</v>
          </cell>
          <cell r="M611">
            <v>0.51894724689478688</v>
          </cell>
        </row>
        <row r="612">
          <cell r="A612">
            <v>160.07550000000001</v>
          </cell>
          <cell r="C612" t="str">
            <v>C10H9NO</v>
          </cell>
          <cell r="D612" t="str">
            <v/>
          </cell>
          <cell r="E612">
            <v>160.07599999999999</v>
          </cell>
          <cell r="H612">
            <v>160.07490000000001</v>
          </cell>
          <cell r="K612">
            <v>7488430.5</v>
          </cell>
          <cell r="L612">
            <v>7373979</v>
          </cell>
          <cell r="M612">
            <v>1.015520996194863</v>
          </cell>
        </row>
        <row r="613">
          <cell r="A613">
            <v>160.09270000000001</v>
          </cell>
          <cell r="C613" t="str">
            <v>C7H13NO3</v>
          </cell>
          <cell r="D613" t="str">
            <v/>
          </cell>
          <cell r="E613">
            <v>160.0951</v>
          </cell>
          <cell r="F613">
            <v>160.09190000000001</v>
          </cell>
          <cell r="G613">
            <v>160.0924</v>
          </cell>
          <cell r="H613">
            <v>160.09139999999999</v>
          </cell>
          <cell r="K613">
            <v>10451714</v>
          </cell>
          <cell r="L613">
            <v>7453368.5</v>
          </cell>
          <cell r="M613">
            <v>1.4022805929963076</v>
          </cell>
        </row>
        <row r="614">
          <cell r="A614">
            <v>160.11410000000001</v>
          </cell>
          <cell r="C614" t="str">
            <v>C11H13N</v>
          </cell>
          <cell r="D614" t="str">
            <v/>
          </cell>
          <cell r="E614">
            <v>160.1129</v>
          </cell>
          <cell r="G614">
            <v>160.11529999999999</v>
          </cell>
          <cell r="H614">
            <v>160.11410000000001</v>
          </cell>
          <cell r="K614">
            <v>18549692</v>
          </cell>
          <cell r="L614">
            <v>7453368.5</v>
          </cell>
          <cell r="M614">
            <v>2.4887662538085968</v>
          </cell>
        </row>
        <row r="615">
          <cell r="A615">
            <v>160.12190000000001</v>
          </cell>
          <cell r="H615">
            <v>160.12190000000001</v>
          </cell>
          <cell r="K615">
            <v>2895877.5</v>
          </cell>
          <cell r="L615">
            <v>7453368.5</v>
          </cell>
          <cell r="M615">
            <v>0.38853271510726994</v>
          </cell>
        </row>
        <row r="616">
          <cell r="A616">
            <v>161.05840000000001</v>
          </cell>
          <cell r="C616" t="str">
            <v>C10H8O2</v>
          </cell>
          <cell r="D616" t="str">
            <v/>
          </cell>
          <cell r="E616">
            <v>161.05950000000001</v>
          </cell>
          <cell r="G616">
            <v>161.05869999999999</v>
          </cell>
          <cell r="H616">
            <v>161.05699999999999</v>
          </cell>
          <cell r="K616">
            <v>7595006</v>
          </cell>
          <cell r="L616">
            <v>7453368.5</v>
          </cell>
          <cell r="M616">
            <v>1.0190031527355718</v>
          </cell>
        </row>
        <row r="617">
          <cell r="A617">
            <v>161.0701</v>
          </cell>
          <cell r="C617" t="str">
            <v>C9H8N2O</v>
          </cell>
          <cell r="E617">
            <v>161.07249999999999</v>
          </cell>
          <cell r="F617">
            <v>161.06890000000001</v>
          </cell>
          <cell r="G617">
            <v>161.07079999999999</v>
          </cell>
          <cell r="H617">
            <v>161.06809999999999</v>
          </cell>
          <cell r="K617">
            <v>8197898</v>
          </cell>
          <cell r="L617">
            <v>7453368.5</v>
          </cell>
          <cell r="M617">
            <v>1.0998916798491849</v>
          </cell>
        </row>
        <row r="618">
          <cell r="A618">
            <v>161.0943</v>
          </cell>
          <cell r="C618" t="str">
            <v>C11H12O</v>
          </cell>
          <cell r="D618" t="str">
            <v/>
          </cell>
          <cell r="E618">
            <v>161.0934</v>
          </cell>
          <cell r="G618">
            <v>161.09460000000001</v>
          </cell>
          <cell r="H618">
            <v>161.0949</v>
          </cell>
          <cell r="K618">
            <v>33485462</v>
          </cell>
          <cell r="L618">
            <v>7373979</v>
          </cell>
          <cell r="M618">
            <v>4.541030290430716</v>
          </cell>
        </row>
        <row r="619">
          <cell r="A619">
            <v>161.10730000000001</v>
          </cell>
          <cell r="C619" t="str">
            <v>C10H12N2</v>
          </cell>
          <cell r="D619" t="str">
            <v>Anatabine or Anabaseine</v>
          </cell>
          <cell r="E619">
            <v>161.108</v>
          </cell>
          <cell r="F619">
            <v>161.10839999999999</v>
          </cell>
          <cell r="G619">
            <v>161.10650000000001</v>
          </cell>
          <cell r="H619">
            <v>161.1061</v>
          </cell>
          <cell r="K619">
            <v>98790728</v>
          </cell>
          <cell r="L619">
            <v>6912086</v>
          </cell>
          <cell r="M619">
            <v>14.292462217628659</v>
          </cell>
        </row>
        <row r="620">
          <cell r="A620">
            <v>161.13030000000001</v>
          </cell>
          <cell r="C620" t="str">
            <v>C12H16</v>
          </cell>
          <cell r="G620">
            <v>161.13030000000001</v>
          </cell>
          <cell r="H620">
            <v>161.1302</v>
          </cell>
          <cell r="K620">
            <v>24187620</v>
          </cell>
          <cell r="L620">
            <v>6649249.5</v>
          </cell>
          <cell r="M620">
            <v>3.6376466246303436</v>
          </cell>
        </row>
        <row r="621">
          <cell r="A621">
            <v>161.1481</v>
          </cell>
          <cell r="G621">
            <v>161.14859999999999</v>
          </cell>
          <cell r="H621">
            <v>161.14760000000001</v>
          </cell>
          <cell r="K621">
            <v>6013283.5</v>
          </cell>
          <cell r="L621">
            <v>6649249.5</v>
          </cell>
          <cell r="M621">
            <v>0.90435522084108888</v>
          </cell>
        </row>
        <row r="622">
          <cell r="A622">
            <v>162.06309999999999</v>
          </cell>
          <cell r="G622">
            <v>162.06569999999999</v>
          </cell>
          <cell r="H622">
            <v>162.06049999999999</v>
          </cell>
          <cell r="K622">
            <v>3459326.25</v>
          </cell>
          <cell r="L622">
            <v>6292038</v>
          </cell>
          <cell r="M622">
            <v>0.54979423995849996</v>
          </cell>
        </row>
        <row r="623">
          <cell r="A623">
            <v>162.0924</v>
          </cell>
          <cell r="C623" t="str">
            <v>C10H14N2</v>
          </cell>
          <cell r="D623" t="str">
            <v>Nicotine (no H+)</v>
          </cell>
          <cell r="E623">
            <v>162.09280000000001</v>
          </cell>
          <cell r="G623">
            <v>162.09180000000001</v>
          </cell>
          <cell r="H623">
            <v>162.09270000000001</v>
          </cell>
          <cell r="K623">
            <v>13703717</v>
          </cell>
          <cell r="L623">
            <v>6292038</v>
          </cell>
          <cell r="M623">
            <v>2.1779456830998161</v>
          </cell>
        </row>
        <row r="624">
          <cell r="A624">
            <v>162.1138</v>
          </cell>
          <cell r="C624" t="str">
            <v>C10H14N2</v>
          </cell>
          <cell r="D624" t="str">
            <v>Nicotine (no H+)</v>
          </cell>
          <cell r="E624">
            <v>162.1148</v>
          </cell>
          <cell r="F624">
            <v>162.11539999999999</v>
          </cell>
          <cell r="G624">
            <v>162.1129</v>
          </cell>
          <cell r="H624">
            <v>162.1121</v>
          </cell>
          <cell r="K624">
            <v>31858668</v>
          </cell>
          <cell r="L624">
            <v>6535881</v>
          </cell>
          <cell r="M624">
            <v>4.8744259572657462</v>
          </cell>
        </row>
        <row r="625">
          <cell r="A625">
            <v>162.1302</v>
          </cell>
          <cell r="C625" t="str">
            <v>C11H15N</v>
          </cell>
          <cell r="D625" t="str">
            <v/>
          </cell>
          <cell r="E625">
            <v>162.13210000000001</v>
          </cell>
          <cell r="G625">
            <v>162.13050000000001</v>
          </cell>
          <cell r="H625">
            <v>162.12809999999999</v>
          </cell>
          <cell r="K625">
            <v>17640228</v>
          </cell>
          <cell r="L625">
            <v>6649249.5</v>
          </cell>
          <cell r="M625">
            <v>2.6529652707422091</v>
          </cell>
        </row>
        <row r="626">
          <cell r="A626">
            <v>163.12479999999999</v>
          </cell>
          <cell r="C626" t="str">
            <v>C10H14N2</v>
          </cell>
          <cell r="D626" t="str">
            <v>Nicotine</v>
          </cell>
          <cell r="E626">
            <v>163.12559999999999</v>
          </cell>
          <cell r="F626">
            <v>163.12559999999999</v>
          </cell>
          <cell r="G626">
            <v>163.1242</v>
          </cell>
          <cell r="H626">
            <v>163.12360000000001</v>
          </cell>
          <cell r="K626">
            <v>2344434432</v>
          </cell>
          <cell r="L626">
            <v>6535881</v>
          </cell>
          <cell r="M626">
            <v>358.70212936863447</v>
          </cell>
        </row>
        <row r="627">
          <cell r="A627">
            <v>163.16200000000001</v>
          </cell>
          <cell r="C627" t="str">
            <v>C12H18</v>
          </cell>
          <cell r="D627" t="str">
            <v>C12 Aromatics</v>
          </cell>
          <cell r="G627">
            <v>163.15600000000001</v>
          </cell>
          <cell r="H627">
            <v>163.1679</v>
          </cell>
          <cell r="J627" t="str">
            <v>Koss 2018</v>
          </cell>
          <cell r="K627">
            <v>1824811.875</v>
          </cell>
          <cell r="L627">
            <v>6535881</v>
          </cell>
          <cell r="M627">
            <v>0.27919906665987337</v>
          </cell>
        </row>
        <row r="628">
          <cell r="A628">
            <v>164.07089999999999</v>
          </cell>
          <cell r="C628" t="str">
            <v>C9H9NO2</v>
          </cell>
          <cell r="D628" t="str">
            <v/>
          </cell>
          <cell r="E628">
            <v>164.07300000000001</v>
          </cell>
          <cell r="F628">
            <v>164.07140000000001</v>
          </cell>
          <cell r="G628">
            <v>164.07140000000001</v>
          </cell>
          <cell r="H628">
            <v>164.06790000000001</v>
          </cell>
          <cell r="K628">
            <v>6649249.5</v>
          </cell>
          <cell r="L628">
            <v>6535881</v>
          </cell>
          <cell r="M628">
            <v>1.0173455575461059</v>
          </cell>
        </row>
        <row r="629">
          <cell r="A629">
            <v>164.07740000000001</v>
          </cell>
          <cell r="H629">
            <v>164.07740000000001</v>
          </cell>
          <cell r="K629">
            <v>3560822</v>
          </cell>
          <cell r="L629">
            <v>6535881</v>
          </cell>
          <cell r="M629">
            <v>0.54481132688921352</v>
          </cell>
        </row>
        <row r="630">
          <cell r="A630">
            <v>164.10919999999999</v>
          </cell>
          <cell r="C630" t="str">
            <v>C10H13NO</v>
          </cell>
          <cell r="D630" t="str">
            <v/>
          </cell>
          <cell r="H630">
            <v>164.10919999999999</v>
          </cell>
          <cell r="K630">
            <v>2356971.5</v>
          </cell>
          <cell r="L630">
            <v>6535881</v>
          </cell>
          <cell r="M630">
            <v>0.36062032035160985</v>
          </cell>
        </row>
        <row r="631">
          <cell r="A631">
            <v>164.1266</v>
          </cell>
          <cell r="C631" t="str">
            <v>C10H14N2 (1x 13C)</v>
          </cell>
          <cell r="D631" t="str">
            <v>Nicotine (1x 13-Carbon)</v>
          </cell>
          <cell r="E631">
            <v>164.1276</v>
          </cell>
          <cell r="F631">
            <v>164.12809999999999</v>
          </cell>
          <cell r="G631">
            <v>164.12549999999999</v>
          </cell>
          <cell r="H631">
            <v>164.125</v>
          </cell>
          <cell r="K631">
            <v>244131680</v>
          </cell>
          <cell r="L631">
            <v>6535881</v>
          </cell>
          <cell r="M631">
            <v>37.352528297256328</v>
          </cell>
        </row>
        <row r="632">
          <cell r="A632">
            <v>164.14160000000001</v>
          </cell>
          <cell r="C632" t="str">
            <v>C11H17N</v>
          </cell>
          <cell r="D632" t="str">
            <v/>
          </cell>
          <cell r="G632">
            <v>164.14230000000001</v>
          </cell>
          <cell r="H632">
            <v>164.14080000000001</v>
          </cell>
          <cell r="K632">
            <v>26938272</v>
          </cell>
          <cell r="L632">
            <v>6292038</v>
          </cell>
          <cell r="M632">
            <v>4.2813269722782987</v>
          </cell>
        </row>
        <row r="633">
          <cell r="A633">
            <v>165.0274</v>
          </cell>
          <cell r="C633" t="str">
            <v>C7H4N2O3</v>
          </cell>
          <cell r="D633" t="str">
            <v/>
          </cell>
          <cell r="H633">
            <v>165.0274</v>
          </cell>
          <cell r="K633">
            <v>617454.125</v>
          </cell>
          <cell r="L633">
            <v>6292038</v>
          </cell>
          <cell r="M633">
            <v>9.8132612199735597E-2</v>
          </cell>
        </row>
        <row r="634">
          <cell r="A634">
            <v>165.06639999999999</v>
          </cell>
          <cell r="C634" t="str">
            <v>C8H8N2O2</v>
          </cell>
          <cell r="D634" t="str">
            <v/>
          </cell>
          <cell r="E634">
            <v>165.0676</v>
          </cell>
          <cell r="F634">
            <v>165.06649999999999</v>
          </cell>
          <cell r="G634">
            <v>165.06639999999999</v>
          </cell>
          <cell r="H634">
            <v>165.065</v>
          </cell>
          <cell r="K634">
            <v>6912086</v>
          </cell>
          <cell r="L634">
            <v>6013283.5</v>
          </cell>
          <cell r="M634">
            <v>1.1494695036413967</v>
          </cell>
        </row>
        <row r="635">
          <cell r="A635">
            <v>165.08959999999999</v>
          </cell>
          <cell r="C635" t="str">
            <v>C10H12O2</v>
          </cell>
          <cell r="D635" t="str">
            <v>Eugenol</v>
          </cell>
          <cell r="E635">
            <v>165.09370000000001</v>
          </cell>
          <cell r="F635">
            <v>165.0874</v>
          </cell>
          <cell r="G635">
            <v>165.089</v>
          </cell>
          <cell r="H635">
            <v>165.0882</v>
          </cell>
          <cell r="J635" t="str">
            <v>Koss 2018</v>
          </cell>
          <cell r="K635">
            <v>15022675</v>
          </cell>
          <cell r="L635">
            <v>5717297</v>
          </cell>
          <cell r="M635">
            <v>2.6275834542092182</v>
          </cell>
        </row>
        <row r="636">
          <cell r="A636">
            <v>165.09979999999999</v>
          </cell>
          <cell r="C636" t="str">
            <v>C9H12N2O</v>
          </cell>
          <cell r="D636" t="str">
            <v/>
          </cell>
          <cell r="F636">
            <v>165.0994</v>
          </cell>
          <cell r="G636">
            <v>165.10210000000001</v>
          </cell>
          <cell r="H636">
            <v>165.09780000000001</v>
          </cell>
          <cell r="K636">
            <v>6292038</v>
          </cell>
          <cell r="L636">
            <v>5717297</v>
          </cell>
          <cell r="M636">
            <v>1.100526699942298</v>
          </cell>
        </row>
        <row r="637">
          <cell r="A637">
            <v>165.1277</v>
          </cell>
          <cell r="C637" t="str">
            <v>C11H16O</v>
          </cell>
          <cell r="D637" t="str">
            <v/>
          </cell>
          <cell r="E637">
            <v>165.12979999999999</v>
          </cell>
          <cell r="F637">
            <v>165.1285</v>
          </cell>
          <cell r="G637">
            <v>165.12649999999999</v>
          </cell>
          <cell r="H637">
            <v>165.12610000000001</v>
          </cell>
          <cell r="K637">
            <v>30122406</v>
          </cell>
          <cell r="L637">
            <v>5717297</v>
          </cell>
          <cell r="M637">
            <v>5.2686446060087482</v>
          </cell>
        </row>
        <row r="638">
          <cell r="A638">
            <v>165.13980000000001</v>
          </cell>
          <cell r="C638" t="str">
            <v>C10H16N2</v>
          </cell>
          <cell r="D638" t="str">
            <v/>
          </cell>
          <cell r="F638">
            <v>165.13919999999999</v>
          </cell>
          <cell r="G638">
            <v>165.1405</v>
          </cell>
          <cell r="H638">
            <v>165.1396</v>
          </cell>
          <cell r="K638">
            <v>7453368.5</v>
          </cell>
          <cell r="L638">
            <v>5366149.5</v>
          </cell>
          <cell r="M638">
            <v>1.3889602777559589</v>
          </cell>
        </row>
        <row r="639">
          <cell r="A639">
            <v>165.16329999999999</v>
          </cell>
          <cell r="C639" t="str">
            <v>C12H20</v>
          </cell>
          <cell r="D639" t="str">
            <v/>
          </cell>
          <cell r="E639">
            <v>165.16470000000001</v>
          </cell>
          <cell r="F639">
            <v>165.16390000000001</v>
          </cell>
          <cell r="G639">
            <v>165.1628</v>
          </cell>
          <cell r="H639">
            <v>165.1618</v>
          </cell>
          <cell r="K639">
            <v>5717297</v>
          </cell>
          <cell r="L639">
            <v>5366149.5</v>
          </cell>
          <cell r="M639">
            <v>1.0654375171619799</v>
          </cell>
        </row>
        <row r="640">
          <cell r="A640">
            <v>166.0256</v>
          </cell>
          <cell r="C640" t="str">
            <v>C8H6O4</v>
          </cell>
          <cell r="D640" t="str">
            <v>Phthalic acid (no H+)</v>
          </cell>
          <cell r="E640">
            <v>166.02770000000001</v>
          </cell>
          <cell r="H640">
            <v>166.02340000000001</v>
          </cell>
          <cell r="K640">
            <v>109485.3359375</v>
          </cell>
          <cell r="L640">
            <v>5366149.5</v>
          </cell>
          <cell r="M640">
            <v>2.0402960435131373E-2</v>
          </cell>
        </row>
        <row r="641">
          <cell r="A641">
            <v>166.04949999999999</v>
          </cell>
          <cell r="C641" t="str">
            <v>C8H7NO3</v>
          </cell>
          <cell r="D641" t="str">
            <v/>
          </cell>
          <cell r="E641">
            <v>166.05170000000001</v>
          </cell>
          <cell r="F641">
            <v>166.04949999999999</v>
          </cell>
          <cell r="G641">
            <v>166.04679999999999</v>
          </cell>
          <cell r="H641">
            <v>166.05</v>
          </cell>
          <cell r="K641">
            <v>771398.875</v>
          </cell>
          <cell r="L641">
            <v>5366149.5</v>
          </cell>
          <cell r="M641">
            <v>0.14375277375332163</v>
          </cell>
        </row>
        <row r="642">
          <cell r="A642">
            <v>166.0668</v>
          </cell>
          <cell r="C642" t="str">
            <v>C12H7N</v>
          </cell>
          <cell r="D642" t="str">
            <v/>
          </cell>
          <cell r="E642">
            <v>166.06630000000001</v>
          </cell>
          <cell r="F642">
            <v>166.066</v>
          </cell>
          <cell r="G642">
            <v>166.0641</v>
          </cell>
          <cell r="H642">
            <v>166.07069999999999</v>
          </cell>
          <cell r="K642">
            <v>1502552.75</v>
          </cell>
          <cell r="L642">
            <v>5299836.5</v>
          </cell>
          <cell r="M642">
            <v>0.28350926486128392</v>
          </cell>
        </row>
        <row r="643">
          <cell r="A643">
            <v>166.08850000000001</v>
          </cell>
          <cell r="C643" t="str">
            <v>C9H11NO2</v>
          </cell>
          <cell r="D643" t="str">
            <v/>
          </cell>
          <cell r="E643">
            <v>166.0908</v>
          </cell>
          <cell r="F643">
            <v>166.08430000000001</v>
          </cell>
          <cell r="G643">
            <v>166.08920000000001</v>
          </cell>
          <cell r="H643">
            <v>166.08959999999999</v>
          </cell>
          <cell r="K643">
            <v>5299836.5</v>
          </cell>
          <cell r="L643">
            <v>4771761.5</v>
          </cell>
          <cell r="M643">
            <v>1.1106666793803504</v>
          </cell>
        </row>
        <row r="644">
          <cell r="A644">
            <v>166.11539999999999</v>
          </cell>
          <cell r="H644">
            <v>166.11539999999999</v>
          </cell>
          <cell r="K644">
            <v>1737511</v>
          </cell>
          <cell r="L644">
            <v>4240225.5</v>
          </cell>
          <cell r="M644">
            <v>0.40976853707426647</v>
          </cell>
        </row>
        <row r="645">
          <cell r="A645">
            <v>166.12710000000001</v>
          </cell>
          <cell r="C645" t="str">
            <v>C10H15NO</v>
          </cell>
          <cell r="D645" t="str">
            <v/>
          </cell>
          <cell r="E645">
            <v>166.12559999999999</v>
          </cell>
          <cell r="F645">
            <v>166.12960000000001</v>
          </cell>
          <cell r="G645">
            <v>166.126</v>
          </cell>
          <cell r="H645">
            <v>166.12719999999999</v>
          </cell>
          <cell r="K645">
            <v>5366149.5</v>
          </cell>
          <cell r="L645">
            <v>4078750.5</v>
          </cell>
          <cell r="M645">
            <v>1.3156356340011481</v>
          </cell>
        </row>
        <row r="646">
          <cell r="A646">
            <v>166.15199999999999</v>
          </cell>
          <cell r="C646" t="str">
            <v/>
          </cell>
          <cell r="D646" t="str">
            <v/>
          </cell>
          <cell r="H646">
            <v>166.15199999999999</v>
          </cell>
          <cell r="K646">
            <v>1025846.6875</v>
          </cell>
          <cell r="L646">
            <v>4078750.5</v>
          </cell>
          <cell r="M646">
            <v>0.2515100365908628</v>
          </cell>
        </row>
        <row r="647">
          <cell r="A647">
            <v>166.16499999999999</v>
          </cell>
          <cell r="C647" t="str">
            <v/>
          </cell>
          <cell r="D647" t="str">
            <v/>
          </cell>
          <cell r="E647">
            <v>166.16820000000001</v>
          </cell>
          <cell r="F647">
            <v>166.1686</v>
          </cell>
          <cell r="G647">
            <v>166.16139999999999</v>
          </cell>
          <cell r="H647">
            <v>166.1617</v>
          </cell>
          <cell r="K647">
            <v>1624374.25</v>
          </cell>
          <cell r="L647">
            <v>4078750.5</v>
          </cell>
          <cell r="M647">
            <v>0.39825290858070383</v>
          </cell>
        </row>
        <row r="648">
          <cell r="A648">
            <v>167.06890000000001</v>
          </cell>
          <cell r="C648" t="str">
            <v>C9H10O3</v>
          </cell>
          <cell r="D648" t="str">
            <v/>
          </cell>
          <cell r="E648">
            <v>167.07040000000001</v>
          </cell>
          <cell r="F648">
            <v>167.06989999999999</v>
          </cell>
          <cell r="G648">
            <v>167.0686</v>
          </cell>
          <cell r="H648">
            <v>167.06649999999999</v>
          </cell>
          <cell r="K648">
            <v>3746941</v>
          </cell>
          <cell r="L648">
            <v>4078750.5</v>
          </cell>
          <cell r="M648">
            <v>0.91864922848308572</v>
          </cell>
        </row>
        <row r="649">
          <cell r="A649">
            <v>167.08420000000001</v>
          </cell>
          <cell r="C649" t="str">
            <v>C13H10</v>
          </cell>
          <cell r="D649" t="str">
            <v>Fluorene</v>
          </cell>
          <cell r="E649">
            <v>167.0847</v>
          </cell>
          <cell r="G649">
            <v>167.0839</v>
          </cell>
          <cell r="H649">
            <v>167.0839</v>
          </cell>
          <cell r="K649">
            <v>6535881</v>
          </cell>
          <cell r="L649">
            <v>3817726</v>
          </cell>
          <cell r="M649">
            <v>1.7119827352722536</v>
          </cell>
        </row>
        <row r="650">
          <cell r="A650">
            <v>167.10599999999999</v>
          </cell>
          <cell r="C650" t="str">
            <v>C10H14O2</v>
          </cell>
          <cell r="D650" t="str">
            <v>Propylguaiacol</v>
          </cell>
          <cell r="E650">
            <v>167.1097</v>
          </cell>
          <cell r="F650">
            <v>167.10570000000001</v>
          </cell>
          <cell r="G650">
            <v>167.1045</v>
          </cell>
          <cell r="H650">
            <v>167.10390000000001</v>
          </cell>
          <cell r="K650">
            <v>10949911</v>
          </cell>
          <cell r="L650">
            <v>3746941</v>
          </cell>
          <cell r="M650">
            <v>2.9223601332393545</v>
          </cell>
        </row>
        <row r="651">
          <cell r="A651">
            <v>167.11840000000001</v>
          </cell>
          <cell r="C651" t="str">
            <v>C9H14N2O</v>
          </cell>
          <cell r="D651" t="str">
            <v>Isobutylmethoxypyrazine</v>
          </cell>
          <cell r="E651">
            <v>167.1232</v>
          </cell>
          <cell r="F651">
            <v>167.11779999999999</v>
          </cell>
          <cell r="G651">
            <v>167.11770000000001</v>
          </cell>
          <cell r="H651">
            <v>167.11500000000001</v>
          </cell>
          <cell r="K651">
            <v>4240225.5</v>
          </cell>
          <cell r="L651">
            <v>3560822</v>
          </cell>
          <cell r="M651">
            <v>1.1907996243563985</v>
          </cell>
        </row>
        <row r="652">
          <cell r="A652">
            <v>167.14179999999999</v>
          </cell>
          <cell r="C652" t="str">
            <v>C11H18O</v>
          </cell>
          <cell r="D652" t="str">
            <v/>
          </cell>
          <cell r="E652">
            <v>167.14410000000001</v>
          </cell>
          <cell r="F652">
            <v>167.14099999999999</v>
          </cell>
          <cell r="G652">
            <v>167.1414</v>
          </cell>
          <cell r="H652">
            <v>167.14060000000001</v>
          </cell>
          <cell r="K652">
            <v>11679054</v>
          </cell>
          <cell r="L652">
            <v>3406085.75</v>
          </cell>
          <cell r="M652">
            <v>3.4288784420650598</v>
          </cell>
        </row>
        <row r="653">
          <cell r="A653">
            <v>167.15450000000001</v>
          </cell>
          <cell r="C653" t="str">
            <v>C10H18N2</v>
          </cell>
          <cell r="D653" t="str">
            <v/>
          </cell>
          <cell r="G653">
            <v>167.15690000000001</v>
          </cell>
          <cell r="H653">
            <v>167.15199999999999</v>
          </cell>
          <cell r="K653">
            <v>2141412.5</v>
          </cell>
          <cell r="L653">
            <v>3560822</v>
          </cell>
          <cell r="M653">
            <v>0.60138150685431624</v>
          </cell>
        </row>
        <row r="654">
          <cell r="A654">
            <v>167.1788</v>
          </cell>
          <cell r="C654" t="str">
            <v>C12H22</v>
          </cell>
          <cell r="D654" t="str">
            <v/>
          </cell>
          <cell r="E654">
            <v>167.18049999999999</v>
          </cell>
          <cell r="F654">
            <v>167.17939999999999</v>
          </cell>
          <cell r="G654">
            <v>167.17830000000001</v>
          </cell>
          <cell r="H654">
            <v>167.17689999999999</v>
          </cell>
          <cell r="K654">
            <v>1938076.875</v>
          </cell>
          <cell r="L654">
            <v>3560822</v>
          </cell>
          <cell r="M654">
            <v>0.54427794340744917</v>
          </cell>
        </row>
        <row r="655">
          <cell r="A655">
            <v>168.0341</v>
          </cell>
          <cell r="C655" t="str">
            <v>C7H5NO4</v>
          </cell>
          <cell r="D655" t="str">
            <v/>
          </cell>
          <cell r="F655">
            <v>168.03569999999999</v>
          </cell>
          <cell r="H655">
            <v>168.0324</v>
          </cell>
          <cell r="K655">
            <v>155029.78125</v>
          </cell>
          <cell r="L655">
            <v>3745855</v>
          </cell>
          <cell r="M655">
            <v>4.1387021454380911E-2</v>
          </cell>
        </row>
        <row r="656">
          <cell r="A656">
            <v>168.06190000000001</v>
          </cell>
          <cell r="C656" t="str">
            <v>C8H9NO3</v>
          </cell>
          <cell r="D656" t="str">
            <v/>
          </cell>
          <cell r="E656">
            <v>168.06450000000001</v>
          </cell>
          <cell r="F656">
            <v>168.059</v>
          </cell>
          <cell r="G656">
            <v>168.06290000000001</v>
          </cell>
          <cell r="H656">
            <v>168.06110000000001</v>
          </cell>
          <cell r="K656">
            <v>1210444.5</v>
          </cell>
          <cell r="L656">
            <v>3746941</v>
          </cell>
          <cell r="M656">
            <v>0.3230487216105084</v>
          </cell>
        </row>
        <row r="657">
          <cell r="A657">
            <v>168.0806</v>
          </cell>
          <cell r="C657" t="str">
            <v>C12H9N</v>
          </cell>
          <cell r="D657" t="str">
            <v>Carbazole</v>
          </cell>
          <cell r="E657">
            <v>168.08090000000001</v>
          </cell>
          <cell r="G657">
            <v>168.07939999999999</v>
          </cell>
          <cell r="H657">
            <v>168.08160000000001</v>
          </cell>
          <cell r="K657">
            <v>3406085.75</v>
          </cell>
          <cell r="L657">
            <v>3745855</v>
          </cell>
          <cell r="M657">
            <v>0.90929460697223996</v>
          </cell>
        </row>
        <row r="658">
          <cell r="A658">
            <v>168.1011</v>
          </cell>
          <cell r="C658" t="str">
            <v>C9H13NO2</v>
          </cell>
          <cell r="D658" t="str">
            <v/>
          </cell>
          <cell r="E658">
            <v>168.10149999999999</v>
          </cell>
          <cell r="G658">
            <v>168.1003</v>
          </cell>
          <cell r="H658">
            <v>168.10149999999999</v>
          </cell>
          <cell r="K658">
            <v>8643759</v>
          </cell>
          <cell r="L658">
            <v>3745855</v>
          </cell>
          <cell r="M658">
            <v>2.3075530152662074</v>
          </cell>
        </row>
        <row r="659">
          <cell r="A659">
            <v>168.1403</v>
          </cell>
          <cell r="C659" t="str">
            <v>C10H17NO</v>
          </cell>
          <cell r="D659" t="str">
            <v/>
          </cell>
          <cell r="E659">
            <v>168.1388</v>
          </cell>
          <cell r="F659">
            <v>168.14429999999999</v>
          </cell>
          <cell r="G659">
            <v>168.13810000000001</v>
          </cell>
          <cell r="H659">
            <v>168.14</v>
          </cell>
          <cell r="K659">
            <v>3126649.5</v>
          </cell>
          <cell r="L659">
            <v>3745855</v>
          </cell>
          <cell r="M659">
            <v>0.83469581710984542</v>
          </cell>
        </row>
        <row r="660">
          <cell r="A660">
            <v>168.15049999999999</v>
          </cell>
          <cell r="C660" t="str">
            <v/>
          </cell>
          <cell r="D660" t="str">
            <v/>
          </cell>
          <cell r="E660">
            <v>168.15440000000001</v>
          </cell>
          <cell r="G660">
            <v>168.15049999999999</v>
          </cell>
          <cell r="H660">
            <v>168.14670000000001</v>
          </cell>
          <cell r="K660">
            <v>713763.8125</v>
          </cell>
          <cell r="L660">
            <v>3406085.75</v>
          </cell>
          <cell r="M660">
            <v>0.20955544425151362</v>
          </cell>
        </row>
        <row r="661">
          <cell r="A661">
            <v>168.17740000000001</v>
          </cell>
          <cell r="C661" t="str">
            <v>C11H21N</v>
          </cell>
          <cell r="D661" t="str">
            <v/>
          </cell>
          <cell r="G661">
            <v>168.17599999999999</v>
          </cell>
          <cell r="H661">
            <v>168.17869999999999</v>
          </cell>
          <cell r="K661">
            <v>637577.1875</v>
          </cell>
          <cell r="L661">
            <v>3280587.75</v>
          </cell>
          <cell r="M661">
            <v>0.19434846316791862</v>
          </cell>
        </row>
        <row r="662">
          <cell r="A662">
            <v>169.06549999999999</v>
          </cell>
          <cell r="C662" t="str">
            <v>C12H8O</v>
          </cell>
          <cell r="D662" t="str">
            <v>Dibenzofuran</v>
          </cell>
          <cell r="E662">
            <v>169.06800000000001</v>
          </cell>
          <cell r="H662">
            <v>169.06299999999999</v>
          </cell>
          <cell r="K662">
            <v>3817726</v>
          </cell>
          <cell r="L662">
            <v>3280587.75</v>
          </cell>
          <cell r="M662">
            <v>1.1637323220511324</v>
          </cell>
        </row>
        <row r="663">
          <cell r="A663">
            <v>169.08359999999999</v>
          </cell>
          <cell r="C663" t="str">
            <v>C9H12O3</v>
          </cell>
          <cell r="D663" t="str">
            <v/>
          </cell>
          <cell r="E663">
            <v>169.08529999999999</v>
          </cell>
          <cell r="F663">
            <v>169.084</v>
          </cell>
          <cell r="G663">
            <v>169.08199999999999</v>
          </cell>
          <cell r="H663">
            <v>169.083</v>
          </cell>
          <cell r="K663">
            <v>4078750.5</v>
          </cell>
          <cell r="L663">
            <v>3126649.5</v>
          </cell>
          <cell r="M663">
            <v>1.3045115866041268</v>
          </cell>
        </row>
        <row r="664">
          <cell r="A664">
            <v>169.09889999999999</v>
          </cell>
          <cell r="C664" t="str">
            <v>C13H12</v>
          </cell>
          <cell r="D664" t="str">
            <v>Methylbiphenyl</v>
          </cell>
          <cell r="E664">
            <v>169.10069999999999</v>
          </cell>
          <cell r="F664">
            <v>169.09540000000001</v>
          </cell>
          <cell r="G664">
            <v>169.09970000000001</v>
          </cell>
          <cell r="H664">
            <v>169.09970000000001</v>
          </cell>
          <cell r="K664">
            <v>17486774</v>
          </cell>
          <cell r="L664">
            <v>2963117.75</v>
          </cell>
          <cell r="M664">
            <v>5.9014779281046117</v>
          </cell>
        </row>
        <row r="665">
          <cell r="A665">
            <v>169.1207</v>
          </cell>
          <cell r="C665" t="str">
            <v>C10H16O2</v>
          </cell>
          <cell r="D665" t="str">
            <v/>
          </cell>
          <cell r="E665">
            <v>169.12180000000001</v>
          </cell>
          <cell r="F665">
            <v>169.12180000000001</v>
          </cell>
          <cell r="G665">
            <v>169.1198</v>
          </cell>
          <cell r="H665">
            <v>169.11940000000001</v>
          </cell>
          <cell r="K665">
            <v>7730804.5</v>
          </cell>
          <cell r="L665">
            <v>2888462.75</v>
          </cell>
          <cell r="M665">
            <v>2.676442512544086</v>
          </cell>
        </row>
        <row r="666">
          <cell r="A666">
            <v>169.13509999999999</v>
          </cell>
          <cell r="C666" t="str">
            <v>C9H16N2O</v>
          </cell>
          <cell r="D666" t="str">
            <v/>
          </cell>
          <cell r="E666">
            <v>169.13720000000001</v>
          </cell>
          <cell r="F666">
            <v>169.13509999999999</v>
          </cell>
          <cell r="G666">
            <v>169.1335</v>
          </cell>
          <cell r="H666">
            <v>169.13460000000001</v>
          </cell>
          <cell r="K666">
            <v>1459935.375</v>
          </cell>
          <cell r="L666">
            <v>2888462.75</v>
          </cell>
          <cell r="M666">
            <v>0.50543680198056906</v>
          </cell>
        </row>
        <row r="667">
          <cell r="A667">
            <v>169.15799999999999</v>
          </cell>
          <cell r="C667" t="str">
            <v>C11H20O</v>
          </cell>
          <cell r="D667" t="str">
            <v/>
          </cell>
          <cell r="F667">
            <v>169.1585</v>
          </cell>
          <cell r="G667">
            <v>169.15809999999999</v>
          </cell>
          <cell r="H667">
            <v>169.1575</v>
          </cell>
          <cell r="K667">
            <v>3280587.75</v>
          </cell>
          <cell r="L667">
            <v>2888462.75</v>
          </cell>
          <cell r="M667">
            <v>1.1357556021797408</v>
          </cell>
        </row>
        <row r="668">
          <cell r="A668">
            <v>169.19499999999999</v>
          </cell>
          <cell r="C668" t="str">
            <v>C12H24</v>
          </cell>
          <cell r="D668" t="str">
            <v>Dodecene</v>
          </cell>
          <cell r="E668">
            <v>169.19630000000001</v>
          </cell>
          <cell r="F668">
            <v>169.1951</v>
          </cell>
          <cell r="G668">
            <v>169.19460000000001</v>
          </cell>
          <cell r="H668">
            <v>169.19380000000001</v>
          </cell>
          <cell r="K668">
            <v>4771761.5</v>
          </cell>
          <cell r="L668">
            <v>2963117.75</v>
          </cell>
          <cell r="M668">
            <v>1.6103853787113254</v>
          </cell>
        </row>
        <row r="669">
          <cell r="A669">
            <v>170.06049999999999</v>
          </cell>
          <cell r="C669" t="str">
            <v>C11H7NO</v>
          </cell>
          <cell r="D669" t="str">
            <v/>
          </cell>
          <cell r="E669">
            <v>170.06030000000001</v>
          </cell>
          <cell r="G669">
            <v>170.05719999999999</v>
          </cell>
          <cell r="H669">
            <v>170.0641</v>
          </cell>
          <cell r="K669">
            <v>1276237.125</v>
          </cell>
          <cell r="L669">
            <v>2963117.75</v>
          </cell>
          <cell r="M669">
            <v>0.43070752925697942</v>
          </cell>
        </row>
        <row r="670">
          <cell r="A670">
            <v>170.0788</v>
          </cell>
          <cell r="C670" t="str">
            <v>C8H11NO3</v>
          </cell>
          <cell r="D670" t="str">
            <v/>
          </cell>
          <cell r="E670">
            <v>170.0795</v>
          </cell>
          <cell r="F670">
            <v>170.07990000000001</v>
          </cell>
          <cell r="G670">
            <v>170.07810000000001</v>
          </cell>
          <cell r="H670">
            <v>170.07749999999999</v>
          </cell>
          <cell r="K670">
            <v>1044682.5625</v>
          </cell>
          <cell r="L670">
            <v>3126649.5</v>
          </cell>
          <cell r="M670">
            <v>0.33412205701342601</v>
          </cell>
        </row>
        <row r="671">
          <cell r="A671">
            <v>170.0958</v>
          </cell>
          <cell r="C671" t="str">
            <v>C12H11N</v>
          </cell>
          <cell r="D671" t="str">
            <v/>
          </cell>
          <cell r="E671">
            <v>170.09710000000001</v>
          </cell>
          <cell r="F671">
            <v>170.09540000000001</v>
          </cell>
          <cell r="G671">
            <v>170.09710000000001</v>
          </cell>
          <cell r="H671">
            <v>170.09350000000001</v>
          </cell>
          <cell r="K671">
            <v>5989667</v>
          </cell>
          <cell r="L671">
            <v>3126649.5</v>
          </cell>
          <cell r="M671">
            <v>1.9156822662725708</v>
          </cell>
        </row>
        <row r="672">
          <cell r="A672">
            <v>170.10390000000001</v>
          </cell>
          <cell r="H672">
            <v>170.10390000000001</v>
          </cell>
          <cell r="K672">
            <v>5001682.5</v>
          </cell>
          <cell r="L672">
            <v>3126649.5</v>
          </cell>
          <cell r="M672">
            <v>1.5996940175097976</v>
          </cell>
        </row>
        <row r="673">
          <cell r="A673">
            <v>170.11510000000001</v>
          </cell>
          <cell r="C673" t="str">
            <v>C9H15NO2</v>
          </cell>
          <cell r="D673" t="str">
            <v/>
          </cell>
          <cell r="E673">
            <v>170.11580000000001</v>
          </cell>
          <cell r="G673">
            <v>170.11340000000001</v>
          </cell>
          <cell r="H673">
            <v>170.11600000000001</v>
          </cell>
          <cell r="K673">
            <v>2888462.75</v>
          </cell>
          <cell r="L673">
            <v>3280587.75</v>
          </cell>
          <cell r="M673">
            <v>0.88047111375088194</v>
          </cell>
        </row>
        <row r="674">
          <cell r="A674">
            <v>170.12530000000001</v>
          </cell>
          <cell r="C674" t="str">
            <v>C9H15NO2</v>
          </cell>
          <cell r="D674" t="str">
            <v/>
          </cell>
          <cell r="F674">
            <v>170.12090000000001</v>
          </cell>
          <cell r="G674">
            <v>170.12629999999999</v>
          </cell>
          <cell r="H674">
            <v>170.12880000000001</v>
          </cell>
          <cell r="K674">
            <v>859338.6875</v>
          </cell>
          <cell r="L674">
            <v>3280587.75</v>
          </cell>
          <cell r="M674">
            <v>0.26194656353880491</v>
          </cell>
        </row>
        <row r="675">
          <cell r="A675">
            <v>170.1549</v>
          </cell>
          <cell r="C675" t="str">
            <v>C10H19NO</v>
          </cell>
          <cell r="D675" t="str">
            <v/>
          </cell>
          <cell r="E675">
            <v>170.1549</v>
          </cell>
          <cell r="G675">
            <v>170.15520000000001</v>
          </cell>
          <cell r="H675">
            <v>170.15469999999999</v>
          </cell>
          <cell r="K675">
            <v>1547175.875</v>
          </cell>
          <cell r="L675">
            <v>3126649.5</v>
          </cell>
          <cell r="M675">
            <v>0.49483508624807482</v>
          </cell>
        </row>
        <row r="676">
          <cell r="A676">
            <v>170.1977</v>
          </cell>
          <cell r="C676" t="str">
            <v/>
          </cell>
          <cell r="D676" t="str">
            <v/>
          </cell>
          <cell r="E676">
            <v>170.1995</v>
          </cell>
          <cell r="F676">
            <v>170.19839999999999</v>
          </cell>
          <cell r="G676">
            <v>170.197</v>
          </cell>
          <cell r="H676">
            <v>170.19589999999999</v>
          </cell>
          <cell r="K676">
            <v>660557.3125</v>
          </cell>
          <cell r="L676">
            <v>3126649.5</v>
          </cell>
          <cell r="M676">
            <v>0.21126682491913468</v>
          </cell>
        </row>
        <row r="677">
          <cell r="A677">
            <v>171.065</v>
          </cell>
          <cell r="C677" t="str">
            <v>C8H10O4</v>
          </cell>
          <cell r="D677" t="str">
            <v/>
          </cell>
          <cell r="E677">
            <v>171.06700000000001</v>
          </cell>
          <cell r="F677">
            <v>171.06389999999999</v>
          </cell>
          <cell r="G677">
            <v>171.06309999999999</v>
          </cell>
          <cell r="H677">
            <v>171.06610000000001</v>
          </cell>
          <cell r="K677">
            <v>1678680.5</v>
          </cell>
          <cell r="L677">
            <v>3126649.5</v>
          </cell>
          <cell r="M677">
            <v>0.53689436567802051</v>
          </cell>
        </row>
        <row r="678">
          <cell r="A678">
            <v>171.0796</v>
          </cell>
          <cell r="C678" t="str">
            <v>C12H10O</v>
          </cell>
          <cell r="D678" t="str">
            <v>Diphenyl ether or Phenylphenol</v>
          </cell>
          <cell r="F678">
            <v>171.07910000000001</v>
          </cell>
          <cell r="G678">
            <v>171.07910000000001</v>
          </cell>
          <cell r="H678">
            <v>171.0805</v>
          </cell>
          <cell r="K678">
            <v>4653635.5</v>
          </cell>
          <cell r="L678">
            <v>3126649.5</v>
          </cell>
          <cell r="M678">
            <v>1.4883777346965177</v>
          </cell>
        </row>
        <row r="679">
          <cell r="A679">
            <v>171.09710000000001</v>
          </cell>
          <cell r="C679" t="str">
            <v>C9H14O3</v>
          </cell>
          <cell r="D679" t="str">
            <v/>
          </cell>
          <cell r="E679">
            <v>171.0933</v>
          </cell>
          <cell r="F679">
            <v>171.10050000000001</v>
          </cell>
          <cell r="G679">
            <v>171.0966</v>
          </cell>
          <cell r="H679">
            <v>171.09790000000001</v>
          </cell>
          <cell r="K679">
            <v>3745855</v>
          </cell>
          <cell r="L679">
            <v>3280587.75</v>
          </cell>
          <cell r="M679">
            <v>1.1418243575408096</v>
          </cell>
        </row>
        <row r="680">
          <cell r="A680">
            <v>171.11510000000001</v>
          </cell>
          <cell r="C680" t="str">
            <v>C13H14</v>
          </cell>
          <cell r="D680" t="str">
            <v>Naphthalenes + C3</v>
          </cell>
          <cell r="E680">
            <v>171.1155</v>
          </cell>
          <cell r="F680">
            <v>171.11439999999999</v>
          </cell>
          <cell r="G680">
            <v>171.11539999999999</v>
          </cell>
          <cell r="H680">
            <v>171.11510000000001</v>
          </cell>
          <cell r="K680">
            <v>42691240</v>
          </cell>
          <cell r="L680">
            <v>3406085.75</v>
          </cell>
          <cell r="M680">
            <v>12.533812456130912</v>
          </cell>
        </row>
        <row r="681">
          <cell r="A681">
            <v>171.1352</v>
          </cell>
          <cell r="C681" t="str">
            <v>C10H18O2</v>
          </cell>
          <cell r="D681" t="str">
            <v/>
          </cell>
          <cell r="E681">
            <v>171.1378</v>
          </cell>
          <cell r="F681">
            <v>171.1369</v>
          </cell>
          <cell r="G681">
            <v>171.13390000000001</v>
          </cell>
          <cell r="H681">
            <v>171.13200000000001</v>
          </cell>
          <cell r="K681">
            <v>6156493</v>
          </cell>
          <cell r="L681">
            <v>3745855</v>
          </cell>
          <cell r="M681">
            <v>1.6435481352054471</v>
          </cell>
        </row>
        <row r="682">
          <cell r="A682">
            <v>171.14830000000001</v>
          </cell>
          <cell r="C682" t="str">
            <v>C9H18N2O</v>
          </cell>
          <cell r="D682" t="str">
            <v/>
          </cell>
          <cell r="F682">
            <v>171.1474</v>
          </cell>
          <cell r="G682">
            <v>171.14959999999999</v>
          </cell>
          <cell r="H682">
            <v>171.14779999999999</v>
          </cell>
          <cell r="K682">
            <v>1199962.25</v>
          </cell>
          <cell r="L682">
            <v>3745855</v>
          </cell>
          <cell r="M682">
            <v>0.32034402025705749</v>
          </cell>
        </row>
        <row r="683">
          <cell r="A683">
            <v>171.1739</v>
          </cell>
          <cell r="C683" t="str">
            <v>C11H22O</v>
          </cell>
          <cell r="D683" t="str">
            <v/>
          </cell>
          <cell r="F683">
            <v>171.1748</v>
          </cell>
          <cell r="G683">
            <v>171.1739</v>
          </cell>
          <cell r="H683">
            <v>171.1729</v>
          </cell>
          <cell r="K683">
            <v>3832212.25</v>
          </cell>
          <cell r="L683">
            <v>3745855</v>
          </cell>
          <cell r="M683">
            <v>1.0230540824457968</v>
          </cell>
        </row>
        <row r="684">
          <cell r="A684">
            <v>172.0574</v>
          </cell>
          <cell r="C684" t="str">
            <v>C7H9NO4</v>
          </cell>
          <cell r="D684" t="str">
            <v/>
          </cell>
          <cell r="E684">
            <v>172.0592</v>
          </cell>
          <cell r="F684">
            <v>172.06020000000001</v>
          </cell>
          <cell r="G684">
            <v>172.05529999999999</v>
          </cell>
          <cell r="H684">
            <v>172.05500000000001</v>
          </cell>
          <cell r="K684">
            <v>500804</v>
          </cell>
          <cell r="L684">
            <v>3745855</v>
          </cell>
          <cell r="M684">
            <v>0.13369551143864353</v>
          </cell>
        </row>
        <row r="685">
          <cell r="A685">
            <v>172.0754</v>
          </cell>
          <cell r="C685" t="str">
            <v>C11H9NO</v>
          </cell>
          <cell r="D685" t="str">
            <v/>
          </cell>
          <cell r="E685">
            <v>172.07660000000001</v>
          </cell>
          <cell r="F685">
            <v>172.07570000000001</v>
          </cell>
          <cell r="G685">
            <v>172.07480000000001</v>
          </cell>
          <cell r="H685">
            <v>172.0746</v>
          </cell>
          <cell r="K685">
            <v>1747835.875</v>
          </cell>
          <cell r="L685">
            <v>3817726</v>
          </cell>
          <cell r="M685">
            <v>0.4578211938206147</v>
          </cell>
        </row>
        <row r="686">
          <cell r="A686">
            <v>172.0898</v>
          </cell>
          <cell r="H686">
            <v>172.0898</v>
          </cell>
          <cell r="K686">
            <v>2963117.75</v>
          </cell>
          <cell r="L686">
            <v>3832212.25</v>
          </cell>
          <cell r="M686">
            <v>0.77321337042331095</v>
          </cell>
        </row>
        <row r="687">
          <cell r="A687">
            <v>172.11529999999999</v>
          </cell>
          <cell r="C687" t="str">
            <v>C12H13N</v>
          </cell>
          <cell r="D687" t="str">
            <v/>
          </cell>
          <cell r="E687">
            <v>172.1139</v>
          </cell>
          <cell r="F687">
            <v>172.11859999999999</v>
          </cell>
          <cell r="G687">
            <v>172.11330000000001</v>
          </cell>
          <cell r="H687">
            <v>172.11529999999999</v>
          </cell>
          <cell r="K687">
            <v>12290519</v>
          </cell>
          <cell r="L687">
            <v>3832212.25</v>
          </cell>
          <cell r="M687">
            <v>3.2071603027728957</v>
          </cell>
        </row>
        <row r="688">
          <cell r="A688">
            <v>172.1242</v>
          </cell>
          <cell r="G688">
            <v>172.1259</v>
          </cell>
          <cell r="H688">
            <v>172.1225</v>
          </cell>
          <cell r="K688">
            <v>2868267.75</v>
          </cell>
          <cell r="L688">
            <v>3832212.25</v>
          </cell>
          <cell r="M688">
            <v>0.74846265365390452</v>
          </cell>
        </row>
        <row r="689">
          <cell r="A689">
            <v>172.16980000000001</v>
          </cell>
          <cell r="C689" t="str">
            <v>C10H21NO</v>
          </cell>
          <cell r="E689">
            <v>172.17140000000001</v>
          </cell>
          <cell r="G689">
            <v>172.17250000000001</v>
          </cell>
          <cell r="H689">
            <v>172.16550000000001</v>
          </cell>
          <cell r="K689">
            <v>622753.3125</v>
          </cell>
          <cell r="L689">
            <v>3832212.25</v>
          </cell>
          <cell r="M689">
            <v>0.16250491149074534</v>
          </cell>
        </row>
        <row r="690">
          <cell r="A690">
            <v>172.17699999999999</v>
          </cell>
          <cell r="F690">
            <v>172.17769999999999</v>
          </cell>
          <cell r="H690">
            <v>172.17619999999999</v>
          </cell>
          <cell r="K690">
            <v>632149.25</v>
          </cell>
          <cell r="L690">
            <v>3832212.25</v>
          </cell>
          <cell r="M690">
            <v>0.16495674267520022</v>
          </cell>
        </row>
        <row r="691">
          <cell r="A691">
            <v>173.05629999999999</v>
          </cell>
          <cell r="C691" t="str">
            <v>C6H8N2O4</v>
          </cell>
          <cell r="E691">
            <v>173.0549</v>
          </cell>
          <cell r="G691">
            <v>173.0582</v>
          </cell>
          <cell r="H691">
            <v>173.0558</v>
          </cell>
          <cell r="K691">
            <v>1361404</v>
          </cell>
          <cell r="L691">
            <v>3832212.25</v>
          </cell>
          <cell r="M691">
            <v>0.35525276555336932</v>
          </cell>
        </row>
        <row r="692">
          <cell r="A692">
            <v>173.07259999999999</v>
          </cell>
          <cell r="C692" t="str">
            <v>C10H8N2O</v>
          </cell>
          <cell r="D692" t="str">
            <v/>
          </cell>
          <cell r="E692">
            <v>173.07300000000001</v>
          </cell>
          <cell r="H692">
            <v>173.07210000000001</v>
          </cell>
          <cell r="K692">
            <v>1542871.375</v>
          </cell>
          <cell r="L692">
            <v>4297216.5</v>
          </cell>
          <cell r="M692">
            <v>0.35903971210200836</v>
          </cell>
        </row>
        <row r="693">
          <cell r="A693">
            <v>173.09350000000001</v>
          </cell>
          <cell r="C693" t="str">
            <v>C12H12O</v>
          </cell>
          <cell r="G693">
            <v>173.09379999999999</v>
          </cell>
          <cell r="H693">
            <v>173.09309999999999</v>
          </cell>
          <cell r="K693">
            <v>12480975</v>
          </cell>
          <cell r="L693">
            <v>4327105</v>
          </cell>
          <cell r="M693">
            <v>2.8843707282351594</v>
          </cell>
        </row>
        <row r="694">
          <cell r="A694">
            <v>173.10599999999999</v>
          </cell>
          <cell r="C694" t="str">
            <v>C11H12N2</v>
          </cell>
          <cell r="D694" t="str">
            <v/>
          </cell>
          <cell r="E694">
            <v>173.10769999999999</v>
          </cell>
          <cell r="F694">
            <v>173.10470000000001</v>
          </cell>
          <cell r="G694">
            <v>173.10740000000001</v>
          </cell>
          <cell r="H694">
            <v>173.10419999999999</v>
          </cell>
          <cell r="K694">
            <v>10133329</v>
          </cell>
          <cell r="L694">
            <v>4297216.5</v>
          </cell>
          <cell r="M694">
            <v>2.3581146074441444</v>
          </cell>
        </row>
        <row r="695">
          <cell r="A695">
            <v>173.13140000000001</v>
          </cell>
          <cell r="C695" t="str">
            <v>C13H16</v>
          </cell>
          <cell r="D695" t="str">
            <v/>
          </cell>
          <cell r="F695">
            <v>173.1326</v>
          </cell>
          <cell r="G695">
            <v>173.131</v>
          </cell>
          <cell r="H695">
            <v>173.13069999999999</v>
          </cell>
          <cell r="K695">
            <v>40297224</v>
          </cell>
          <cell r="L695">
            <v>4297216.5</v>
          </cell>
          <cell r="M695">
            <v>9.3775177489893746</v>
          </cell>
        </row>
        <row r="696">
          <cell r="A696">
            <v>173.1508</v>
          </cell>
          <cell r="C696" t="str">
            <v>C10H20O2</v>
          </cell>
          <cell r="D696" t="str">
            <v/>
          </cell>
          <cell r="E696">
            <v>173.15360000000001</v>
          </cell>
          <cell r="F696">
            <v>173.15280000000001</v>
          </cell>
          <cell r="G696">
            <v>173.14879999999999</v>
          </cell>
          <cell r="H696">
            <v>173.14789999999999</v>
          </cell>
          <cell r="K696">
            <v>4518902</v>
          </cell>
          <cell r="L696">
            <v>4297216.5</v>
          </cell>
          <cell r="M696">
            <v>1.0515881617786769</v>
          </cell>
        </row>
        <row r="697">
          <cell r="A697">
            <v>174.07169999999999</v>
          </cell>
          <cell r="C697" t="str">
            <v>C7H11NO4</v>
          </cell>
          <cell r="E697">
            <v>174.0719</v>
          </cell>
          <cell r="H697">
            <v>174.07140000000001</v>
          </cell>
          <cell r="K697">
            <v>1060928.625</v>
          </cell>
          <cell r="L697">
            <v>3832212.25</v>
          </cell>
          <cell r="M697">
            <v>0.27684495424281369</v>
          </cell>
        </row>
        <row r="698">
          <cell r="A698">
            <v>174.0934</v>
          </cell>
          <cell r="C698" t="str">
            <v>C11H11NO</v>
          </cell>
          <cell r="D698" t="str">
            <v/>
          </cell>
          <cell r="E698">
            <v>174.0924</v>
          </cell>
          <cell r="G698">
            <v>174.08969999999999</v>
          </cell>
          <cell r="H698">
            <v>174.09800000000001</v>
          </cell>
          <cell r="K698">
            <v>5900386</v>
          </cell>
          <cell r="L698">
            <v>3745855</v>
          </cell>
          <cell r="M698">
            <v>1.5751773627115839</v>
          </cell>
        </row>
        <row r="699">
          <cell r="A699">
            <v>174.13159999999999</v>
          </cell>
          <cell r="C699" t="str">
            <v>C12H15N</v>
          </cell>
          <cell r="D699" t="str">
            <v/>
          </cell>
          <cell r="E699">
            <v>174.12880000000001</v>
          </cell>
          <cell r="F699">
            <v>174.1345</v>
          </cell>
          <cell r="G699">
            <v>174.13030000000001</v>
          </cell>
          <cell r="H699">
            <v>174.1326</v>
          </cell>
          <cell r="K699">
            <v>11614695</v>
          </cell>
          <cell r="L699">
            <v>3832212.25</v>
          </cell>
          <cell r="M699">
            <v>3.0308068140014948</v>
          </cell>
        </row>
        <row r="700">
          <cell r="A700">
            <v>175.0462</v>
          </cell>
          <cell r="C700" t="str">
            <v>C9H6N2O2</v>
          </cell>
          <cell r="H700">
            <v>175.0462</v>
          </cell>
          <cell r="K700">
            <v>918737.625</v>
          </cell>
          <cell r="L700">
            <v>4297216.5</v>
          </cell>
          <cell r="M700">
            <v>0.21379830990595888</v>
          </cell>
        </row>
        <row r="701">
          <cell r="A701">
            <v>175.0728</v>
          </cell>
          <cell r="C701" t="str">
            <v>C6H10N2O4</v>
          </cell>
          <cell r="D701" t="str">
            <v/>
          </cell>
          <cell r="E701">
            <v>175.07480000000001</v>
          </cell>
          <cell r="F701">
            <v>175.07079999999999</v>
          </cell>
          <cell r="G701">
            <v>175.0729</v>
          </cell>
          <cell r="H701">
            <v>175.07259999999999</v>
          </cell>
          <cell r="K701">
            <v>13025798</v>
          </cell>
          <cell r="L701">
            <v>4297216.5</v>
          </cell>
          <cell r="M701">
            <v>3.0312175334894111</v>
          </cell>
        </row>
        <row r="702">
          <cell r="A702">
            <v>175.08539999999999</v>
          </cell>
          <cell r="C702" t="str">
            <v>C10H10N2O</v>
          </cell>
          <cell r="D702" t="str">
            <v/>
          </cell>
          <cell r="E702">
            <v>175.08840000000001</v>
          </cell>
          <cell r="F702">
            <v>175.0873</v>
          </cell>
          <cell r="G702">
            <v>175.0856</v>
          </cell>
          <cell r="H702">
            <v>175.0804</v>
          </cell>
          <cell r="K702">
            <v>6571183</v>
          </cell>
          <cell r="L702">
            <v>4297216.5</v>
          </cell>
          <cell r="M702">
            <v>1.5291719651546529</v>
          </cell>
        </row>
        <row r="703">
          <cell r="A703">
            <v>175.10919999999999</v>
          </cell>
          <cell r="C703" t="str">
            <v>C7H14N2O3</v>
          </cell>
          <cell r="G703">
            <v>175.1095</v>
          </cell>
          <cell r="H703">
            <v>175.1088</v>
          </cell>
          <cell r="K703">
            <v>20549920</v>
          </cell>
          <cell r="L703">
            <v>4327105</v>
          </cell>
          <cell r="M703">
            <v>4.7491151705354966</v>
          </cell>
        </row>
        <row r="704">
          <cell r="A704">
            <v>175.1182</v>
          </cell>
          <cell r="H704">
            <v>175.1182</v>
          </cell>
          <cell r="K704">
            <v>9086358</v>
          </cell>
          <cell r="L704">
            <v>4327105</v>
          </cell>
          <cell r="M704">
            <v>2.0998700054655481</v>
          </cell>
        </row>
        <row r="705">
          <cell r="A705">
            <v>175.14699999999999</v>
          </cell>
          <cell r="C705" t="str">
            <v>C13H18</v>
          </cell>
          <cell r="D705" t="str">
            <v/>
          </cell>
          <cell r="E705">
            <v>175.1473</v>
          </cell>
          <cell r="F705">
            <v>175.14789999999999</v>
          </cell>
          <cell r="G705">
            <v>175.14660000000001</v>
          </cell>
          <cell r="H705">
            <v>175.14609999999999</v>
          </cell>
          <cell r="K705">
            <v>23088314</v>
          </cell>
          <cell r="L705">
            <v>4473090.5</v>
          </cell>
          <cell r="M705">
            <v>5.1616022524024494</v>
          </cell>
        </row>
        <row r="706">
          <cell r="A706">
            <v>175.1653</v>
          </cell>
          <cell r="C706" t="str">
            <v>C10H22O2</v>
          </cell>
          <cell r="D706" t="str">
            <v/>
          </cell>
          <cell r="F706">
            <v>175.167</v>
          </cell>
          <cell r="G706">
            <v>175.16499999999999</v>
          </cell>
          <cell r="H706">
            <v>175.16390000000001</v>
          </cell>
          <cell r="K706">
            <v>4297216.5</v>
          </cell>
          <cell r="L706">
            <v>4473090.5</v>
          </cell>
          <cell r="M706">
            <v>0.96068177024363799</v>
          </cell>
        </row>
        <row r="707">
          <cell r="A707">
            <v>176.0275</v>
          </cell>
          <cell r="C707" t="str">
            <v/>
          </cell>
          <cell r="D707" t="str">
            <v/>
          </cell>
          <cell r="E707">
            <v>176.02209999999999</v>
          </cell>
          <cell r="G707">
            <v>176.03030000000001</v>
          </cell>
          <cell r="H707">
            <v>176.03020000000001</v>
          </cell>
          <cell r="K707">
            <v>99556</v>
          </cell>
          <cell r="L707">
            <v>4327105</v>
          </cell>
          <cell r="M707">
            <v>2.3007530438942433E-2</v>
          </cell>
        </row>
        <row r="708">
          <cell r="A708">
            <v>176.0547</v>
          </cell>
          <cell r="C708" t="str">
            <v>C6H9NO5</v>
          </cell>
          <cell r="D708" t="str">
            <v/>
          </cell>
          <cell r="H708">
            <v>176.0547</v>
          </cell>
          <cell r="K708">
            <v>699337.75</v>
          </cell>
          <cell r="L708">
            <v>4327105</v>
          </cell>
          <cell r="M708">
            <v>0.16161792930839441</v>
          </cell>
        </row>
        <row r="709">
          <cell r="A709">
            <v>176.07650000000001</v>
          </cell>
          <cell r="C709" t="str">
            <v/>
          </cell>
          <cell r="D709" t="str">
            <v/>
          </cell>
          <cell r="E709">
            <v>176.07560000000001</v>
          </cell>
          <cell r="H709">
            <v>176.07740000000001</v>
          </cell>
          <cell r="K709">
            <v>4327105</v>
          </cell>
          <cell r="L709">
            <v>4327105</v>
          </cell>
          <cell r="M709">
            <v>1</v>
          </cell>
        </row>
        <row r="710">
          <cell r="A710">
            <v>176.1104</v>
          </cell>
          <cell r="C710" t="str">
            <v>C11H13NO</v>
          </cell>
          <cell r="D710" t="str">
            <v/>
          </cell>
          <cell r="E710">
            <v>176.11160000000001</v>
          </cell>
          <cell r="F710">
            <v>176.1097</v>
          </cell>
          <cell r="G710">
            <v>176.10990000000001</v>
          </cell>
          <cell r="H710">
            <v>176.1105</v>
          </cell>
          <cell r="K710">
            <v>9217479</v>
          </cell>
          <cell r="L710">
            <v>4327105</v>
          </cell>
          <cell r="M710">
            <v>2.1301722514244514</v>
          </cell>
        </row>
        <row r="711">
          <cell r="A711">
            <v>176.14590000000001</v>
          </cell>
          <cell r="C711" t="str">
            <v>C12H17N</v>
          </cell>
          <cell r="D711" t="str">
            <v/>
          </cell>
          <cell r="E711">
            <v>176.1456</v>
          </cell>
          <cell r="G711">
            <v>176.1463</v>
          </cell>
          <cell r="H711">
            <v>176.14590000000001</v>
          </cell>
          <cell r="K711">
            <v>7043761.5</v>
          </cell>
          <cell r="L711">
            <v>4327105</v>
          </cell>
          <cell r="M711">
            <v>1.6278231057485317</v>
          </cell>
        </row>
        <row r="712">
          <cell r="A712">
            <v>176.1514</v>
          </cell>
          <cell r="F712">
            <v>176.15100000000001</v>
          </cell>
          <cell r="H712">
            <v>176.15180000000001</v>
          </cell>
          <cell r="K712">
            <v>1316922.75</v>
          </cell>
          <cell r="L712">
            <v>4327105</v>
          </cell>
          <cell r="M712">
            <v>0.30434268408092707</v>
          </cell>
        </row>
        <row r="713">
          <cell r="A713">
            <v>177.06280000000001</v>
          </cell>
          <cell r="C713" t="str">
            <v>C9H8N2O2</v>
          </cell>
          <cell r="D713" t="str">
            <v/>
          </cell>
          <cell r="E713">
            <v>177.05940000000001</v>
          </cell>
          <cell r="F713">
            <v>177.06729999999999</v>
          </cell>
          <cell r="G713">
            <v>177.0599</v>
          </cell>
          <cell r="H713">
            <v>177.06460000000001</v>
          </cell>
          <cell r="K713">
            <v>2358071.25</v>
          </cell>
          <cell r="L713">
            <v>4297216.5</v>
          </cell>
          <cell r="M713">
            <v>0.5487438787410408</v>
          </cell>
        </row>
        <row r="714">
          <cell r="A714">
            <v>177.0882</v>
          </cell>
          <cell r="C714" t="str">
            <v>C6H12N2O4</v>
          </cell>
          <cell r="D714" t="str">
            <v/>
          </cell>
          <cell r="E714">
            <v>177.08690000000001</v>
          </cell>
          <cell r="G714">
            <v>177.08869999999999</v>
          </cell>
          <cell r="H714">
            <v>177.0889</v>
          </cell>
          <cell r="K714">
            <v>5597568</v>
          </cell>
          <cell r="L714">
            <v>4297216.5</v>
          </cell>
          <cell r="M714">
            <v>1.3026032083791914</v>
          </cell>
        </row>
        <row r="715">
          <cell r="A715">
            <v>177.10140000000001</v>
          </cell>
          <cell r="C715" t="str">
            <v>C10H12N2O</v>
          </cell>
          <cell r="D715" t="str">
            <v>Cotinine and other alkaloids</v>
          </cell>
          <cell r="E715">
            <v>177.1009</v>
          </cell>
          <cell r="F715">
            <v>177.10220000000001</v>
          </cell>
          <cell r="G715">
            <v>177.10169999999999</v>
          </cell>
          <cell r="H715">
            <v>177.1009</v>
          </cell>
          <cell r="K715">
            <v>13418339</v>
          </cell>
          <cell r="L715">
            <v>4297216.5</v>
          </cell>
          <cell r="M715">
            <v>3.1225652698671338</v>
          </cell>
        </row>
        <row r="716">
          <cell r="A716">
            <v>177.12379999999999</v>
          </cell>
          <cell r="C716" t="str">
            <v>C12H16O</v>
          </cell>
          <cell r="D716" t="str">
            <v/>
          </cell>
          <cell r="E716">
            <v>177.1251</v>
          </cell>
          <cell r="F716">
            <v>177.12190000000001</v>
          </cell>
          <cell r="G716">
            <v>177.12430000000001</v>
          </cell>
          <cell r="H716">
            <v>177.12379999999999</v>
          </cell>
          <cell r="K716">
            <v>12172956</v>
          </cell>
          <cell r="L716">
            <v>4327105</v>
          </cell>
          <cell r="M716">
            <v>2.8131871077776021</v>
          </cell>
        </row>
        <row r="717">
          <cell r="A717">
            <v>177.13720000000001</v>
          </cell>
          <cell r="C717" t="str">
            <v>C11H16N2</v>
          </cell>
          <cell r="D717" t="str">
            <v/>
          </cell>
          <cell r="E717">
            <v>177.14089999999999</v>
          </cell>
          <cell r="F717">
            <v>177.13489999999999</v>
          </cell>
          <cell r="G717">
            <v>177.13800000000001</v>
          </cell>
          <cell r="H717">
            <v>177.13509999999999</v>
          </cell>
          <cell r="K717">
            <v>9169128</v>
          </cell>
          <cell r="L717">
            <v>4473090.5</v>
          </cell>
          <cell r="M717">
            <v>2.0498418263614386</v>
          </cell>
        </row>
        <row r="718">
          <cell r="A718">
            <v>177.16290000000001</v>
          </cell>
          <cell r="C718" t="str">
            <v>C13H20</v>
          </cell>
          <cell r="D718" t="str">
            <v>C13 Aromatics</v>
          </cell>
          <cell r="E718">
            <v>177.16489999999999</v>
          </cell>
          <cell r="F718">
            <v>177.1636</v>
          </cell>
          <cell r="G718">
            <v>177.16200000000001</v>
          </cell>
          <cell r="H718">
            <v>177.16120000000001</v>
          </cell>
          <cell r="J718" t="str">
            <v>Koss 2018</v>
          </cell>
          <cell r="K718">
            <v>16905124</v>
          </cell>
          <cell r="L718">
            <v>4518902</v>
          </cell>
          <cell r="M718">
            <v>3.7409804417090702</v>
          </cell>
        </row>
        <row r="719">
          <cell r="A719">
            <v>177.17699999999999</v>
          </cell>
          <cell r="C719" t="str">
            <v/>
          </cell>
          <cell r="D719" t="str">
            <v/>
          </cell>
          <cell r="F719">
            <v>177.1789</v>
          </cell>
          <cell r="G719">
            <v>177.17789999999999</v>
          </cell>
          <cell r="H719">
            <v>177.17429999999999</v>
          </cell>
          <cell r="K719">
            <v>2356774</v>
          </cell>
          <cell r="L719">
            <v>4518902</v>
          </cell>
          <cell r="M719">
            <v>0.52153686891196138</v>
          </cell>
        </row>
        <row r="720">
          <cell r="A720">
            <v>178.0461</v>
          </cell>
          <cell r="H720">
            <v>178.0461</v>
          </cell>
          <cell r="K720">
            <v>350836.46875</v>
          </cell>
          <cell r="L720">
            <v>4473090.5</v>
          </cell>
          <cell r="M720">
            <v>7.8432678424458432E-2</v>
          </cell>
        </row>
        <row r="721">
          <cell r="A721">
            <v>178.06700000000001</v>
          </cell>
          <cell r="C721" t="str">
            <v>C13H7N</v>
          </cell>
          <cell r="H721">
            <v>178.06700000000001</v>
          </cell>
          <cell r="K721">
            <v>825050.75</v>
          </cell>
          <cell r="L721">
            <v>4327105</v>
          </cell>
          <cell r="M721">
            <v>0.19067037892540162</v>
          </cell>
        </row>
        <row r="722">
          <cell r="A722">
            <v>178.08539999999999</v>
          </cell>
          <cell r="C722" t="str">
            <v>C10H11NO2</v>
          </cell>
          <cell r="E722">
            <v>178.0866</v>
          </cell>
          <cell r="G722">
            <v>178.08359999999999</v>
          </cell>
          <cell r="H722">
            <v>178.08590000000001</v>
          </cell>
          <cell r="K722">
            <v>2316772</v>
          </cell>
          <cell r="L722">
            <v>4297216.5</v>
          </cell>
          <cell r="M722">
            <v>0.53913318074618766</v>
          </cell>
        </row>
        <row r="723">
          <cell r="A723">
            <v>178.10230000000001</v>
          </cell>
          <cell r="C723" t="str">
            <v>C7H15NO4</v>
          </cell>
          <cell r="D723" t="str">
            <v/>
          </cell>
          <cell r="E723">
            <v>178.10120000000001</v>
          </cell>
          <cell r="F723">
            <v>178.10470000000001</v>
          </cell>
          <cell r="G723">
            <v>178.09979999999999</v>
          </cell>
          <cell r="H723">
            <v>178.10339999999999</v>
          </cell>
          <cell r="K723">
            <v>2331288.25</v>
          </cell>
          <cell r="L723">
            <v>4297216.5</v>
          </cell>
          <cell r="M723">
            <v>0.54251123954308567</v>
          </cell>
        </row>
        <row r="724">
          <cell r="A724">
            <v>178.12479999999999</v>
          </cell>
          <cell r="C724" t="str">
            <v>C11H15NO</v>
          </cell>
          <cell r="D724" t="str">
            <v/>
          </cell>
          <cell r="E724">
            <v>178.12209999999999</v>
          </cell>
          <cell r="F724">
            <v>178.12450000000001</v>
          </cell>
          <cell r="G724">
            <v>178.1258</v>
          </cell>
          <cell r="H724">
            <v>178.1267</v>
          </cell>
          <cell r="K724">
            <v>5589242.5</v>
          </cell>
          <cell r="L724">
            <v>3694164.25</v>
          </cell>
          <cell r="M724">
            <v>1.5129924177031382</v>
          </cell>
        </row>
        <row r="725">
          <cell r="A725">
            <v>178.16390000000001</v>
          </cell>
          <cell r="C725" t="str">
            <v>C12H19N</v>
          </cell>
          <cell r="D725" t="str">
            <v/>
          </cell>
          <cell r="E725">
            <v>178.16319999999999</v>
          </cell>
          <cell r="F725">
            <v>178.1671</v>
          </cell>
          <cell r="G725">
            <v>178.1626</v>
          </cell>
          <cell r="H725">
            <v>178.1626</v>
          </cell>
          <cell r="K725">
            <v>5370796</v>
          </cell>
          <cell r="L725">
            <v>3694164.25</v>
          </cell>
          <cell r="M725">
            <v>1.4538595570026427</v>
          </cell>
        </row>
        <row r="726">
          <cell r="A726">
            <v>179.06960000000001</v>
          </cell>
          <cell r="C726" t="str">
            <v>C10H10O3</v>
          </cell>
          <cell r="D726" t="str">
            <v/>
          </cell>
          <cell r="E726">
            <v>179.07069999999999</v>
          </cell>
          <cell r="H726">
            <v>179.0684</v>
          </cell>
          <cell r="K726">
            <v>2136093.25</v>
          </cell>
          <cell r="L726">
            <v>3694164.25</v>
          </cell>
          <cell r="M726">
            <v>0.57823450865781079</v>
          </cell>
        </row>
        <row r="727">
          <cell r="A727">
            <v>179.0831</v>
          </cell>
          <cell r="C727" t="str">
            <v>C14H10</v>
          </cell>
          <cell r="D727" t="str">
            <v>Anthracene/Phenanthrene</v>
          </cell>
          <cell r="E727">
            <v>179.08529999999999</v>
          </cell>
          <cell r="F727">
            <v>179.083</v>
          </cell>
          <cell r="G727">
            <v>179.0812</v>
          </cell>
          <cell r="H727">
            <v>179.0829</v>
          </cell>
          <cell r="K727">
            <v>3694164.25</v>
          </cell>
          <cell r="L727">
            <v>3332965</v>
          </cell>
          <cell r="M727">
            <v>1.1083717500783836</v>
          </cell>
        </row>
        <row r="728">
          <cell r="A728">
            <v>179.1054</v>
          </cell>
          <cell r="C728" t="str">
            <v>C11H14O2</v>
          </cell>
          <cell r="D728" t="str">
            <v/>
          </cell>
          <cell r="E728">
            <v>179.10650000000001</v>
          </cell>
          <cell r="F728">
            <v>179.10499999999999</v>
          </cell>
          <cell r="G728">
            <v>179.1035</v>
          </cell>
          <cell r="H728">
            <v>179.10650000000001</v>
          </cell>
          <cell r="K728">
            <v>8764764</v>
          </cell>
          <cell r="L728">
            <v>3317172.75</v>
          </cell>
          <cell r="M728">
            <v>2.6422392382187514</v>
          </cell>
        </row>
        <row r="729">
          <cell r="A729">
            <v>179.1413</v>
          </cell>
          <cell r="C729" t="str">
            <v>C12H18O</v>
          </cell>
          <cell r="D729" t="str">
            <v/>
          </cell>
          <cell r="E729">
            <v>179.14429999999999</v>
          </cell>
          <cell r="F729">
            <v>179.14099999999999</v>
          </cell>
          <cell r="G729">
            <v>179.1403</v>
          </cell>
          <cell r="H729">
            <v>179.1395</v>
          </cell>
          <cell r="K729">
            <v>9172109</v>
          </cell>
          <cell r="L729">
            <v>3317172.75</v>
          </cell>
          <cell r="M729">
            <v>2.7650380885348826</v>
          </cell>
        </row>
        <row r="730">
          <cell r="A730">
            <v>179.15049999999999</v>
          </cell>
          <cell r="C730" t="str">
            <v>C11H18N2</v>
          </cell>
          <cell r="D730" t="str">
            <v/>
          </cell>
          <cell r="F730">
            <v>179.14930000000001</v>
          </cell>
          <cell r="G730">
            <v>179.15260000000001</v>
          </cell>
          <cell r="H730">
            <v>179.14959999999999</v>
          </cell>
          <cell r="K730">
            <v>4473090.5</v>
          </cell>
          <cell r="L730">
            <v>2521382.25</v>
          </cell>
          <cell r="M730">
            <v>1.7740628181228768</v>
          </cell>
        </row>
        <row r="731">
          <cell r="A731">
            <v>179.1789</v>
          </cell>
          <cell r="C731" t="str">
            <v>C13H22</v>
          </cell>
          <cell r="D731" t="str">
            <v/>
          </cell>
          <cell r="E731">
            <v>179.18090000000001</v>
          </cell>
          <cell r="F731">
            <v>179.17910000000001</v>
          </cell>
          <cell r="G731">
            <v>179.17850000000001</v>
          </cell>
          <cell r="H731">
            <v>179.1771</v>
          </cell>
          <cell r="K731">
            <v>5386486</v>
          </cell>
          <cell r="L731">
            <v>2521382.25</v>
          </cell>
          <cell r="M731">
            <v>2.1363226460406786</v>
          </cell>
        </row>
        <row r="732">
          <cell r="A732">
            <v>179.19399999999999</v>
          </cell>
          <cell r="C732" t="str">
            <v/>
          </cell>
          <cell r="D732" t="str">
            <v/>
          </cell>
          <cell r="F732">
            <v>179.19460000000001</v>
          </cell>
          <cell r="H732">
            <v>179.1934</v>
          </cell>
          <cell r="K732">
            <v>511900.21875</v>
          </cell>
          <cell r="L732">
            <v>2521382.25</v>
          </cell>
          <cell r="M732">
            <v>0.20302364655339347</v>
          </cell>
        </row>
        <row r="733">
          <cell r="A733">
            <v>180.065</v>
          </cell>
          <cell r="C733" t="str">
            <v>C9H9NO3</v>
          </cell>
          <cell r="D733" t="str">
            <v/>
          </cell>
          <cell r="E733">
            <v>180.0651</v>
          </cell>
          <cell r="F733">
            <v>180.06479999999999</v>
          </cell>
          <cell r="G733">
            <v>180.06389999999999</v>
          </cell>
          <cell r="H733">
            <v>180.066</v>
          </cell>
          <cell r="K733">
            <v>1010118.1875</v>
          </cell>
          <cell r="L733">
            <v>2521382.25</v>
          </cell>
          <cell r="M733">
            <v>0.40062080531422795</v>
          </cell>
        </row>
        <row r="734">
          <cell r="A734">
            <v>180.0823</v>
          </cell>
          <cell r="C734" t="str">
            <v>C13H9N</v>
          </cell>
          <cell r="D734" t="str">
            <v/>
          </cell>
          <cell r="E734">
            <v>180.08150000000001</v>
          </cell>
          <cell r="F734">
            <v>180.08179999999999</v>
          </cell>
          <cell r="G734">
            <v>180.0806</v>
          </cell>
          <cell r="H734">
            <v>180.08539999999999</v>
          </cell>
          <cell r="K734">
            <v>1374087.125</v>
          </cell>
          <cell r="L734">
            <v>2521382.25</v>
          </cell>
          <cell r="M734">
            <v>0.5449737440643917</v>
          </cell>
        </row>
        <row r="735">
          <cell r="A735">
            <v>180.1028</v>
          </cell>
          <cell r="C735" t="str">
            <v>C10H13NO2</v>
          </cell>
          <cell r="D735" t="str">
            <v/>
          </cell>
          <cell r="E735">
            <v>180.10120000000001</v>
          </cell>
          <cell r="F735">
            <v>180.10130000000001</v>
          </cell>
          <cell r="G735">
            <v>180.1046</v>
          </cell>
          <cell r="H735">
            <v>180.10390000000001</v>
          </cell>
          <cell r="K735">
            <v>3317172.75</v>
          </cell>
          <cell r="L735">
            <v>2521382.25</v>
          </cell>
          <cell r="M735">
            <v>1.3156167614014098</v>
          </cell>
        </row>
        <row r="736">
          <cell r="A736">
            <v>180.14009999999999</v>
          </cell>
          <cell r="C736" t="str">
            <v>C11H17NO</v>
          </cell>
          <cell r="D736" t="str">
            <v/>
          </cell>
          <cell r="E736">
            <v>180.142</v>
          </cell>
          <cell r="F736">
            <v>180.1371</v>
          </cell>
          <cell r="G736">
            <v>180.14179999999999</v>
          </cell>
          <cell r="H736">
            <v>180.1395</v>
          </cell>
          <cell r="K736">
            <v>2521382.25</v>
          </cell>
          <cell r="L736">
            <v>2426654</v>
          </cell>
          <cell r="M736">
            <v>1.0390365705205604</v>
          </cell>
        </row>
        <row r="737">
          <cell r="A737">
            <v>180.15029999999999</v>
          </cell>
          <cell r="D737" t="str">
            <v/>
          </cell>
          <cell r="F737">
            <v>180.15090000000001</v>
          </cell>
          <cell r="H737">
            <v>180.14959999999999</v>
          </cell>
          <cell r="K737">
            <v>993801.8125</v>
          </cell>
          <cell r="L737">
            <v>2358071.25</v>
          </cell>
          <cell r="M737">
            <v>0.42144689754391434</v>
          </cell>
        </row>
        <row r="738">
          <cell r="A738">
            <v>180.1806</v>
          </cell>
          <cell r="C738" t="str">
            <v>C12H21N</v>
          </cell>
          <cell r="D738" t="str">
            <v/>
          </cell>
          <cell r="E738">
            <v>180.18</v>
          </cell>
          <cell r="F738">
            <v>180.1841</v>
          </cell>
          <cell r="G738">
            <v>180.1789</v>
          </cell>
          <cell r="H738">
            <v>180.17949999999999</v>
          </cell>
          <cell r="K738">
            <v>1186435.75</v>
          </cell>
          <cell r="L738">
            <v>2426654</v>
          </cell>
          <cell r="M738">
            <v>0.48891838309046121</v>
          </cell>
        </row>
        <row r="739">
          <cell r="A739">
            <v>180.18729999999999</v>
          </cell>
          <cell r="D739" t="str">
            <v/>
          </cell>
          <cell r="G739">
            <v>180.1893</v>
          </cell>
          <cell r="H739">
            <v>180.18520000000001</v>
          </cell>
          <cell r="K739">
            <v>143126.171875</v>
          </cell>
          <cell r="L739">
            <v>2426654</v>
          </cell>
          <cell r="M739">
            <v>5.8980873200299669E-2</v>
          </cell>
        </row>
        <row r="740">
          <cell r="A740">
            <v>181.08410000000001</v>
          </cell>
          <cell r="C740" t="str">
            <v>C10H12O3</v>
          </cell>
          <cell r="D740" t="str">
            <v/>
          </cell>
          <cell r="E740">
            <v>181.08510000000001</v>
          </cell>
          <cell r="F740">
            <v>181.0864</v>
          </cell>
          <cell r="G740">
            <v>181.08279999999999</v>
          </cell>
          <cell r="H740">
            <v>181.08189999999999</v>
          </cell>
          <cell r="K740">
            <v>3332965</v>
          </cell>
          <cell r="L740">
            <v>2356774</v>
          </cell>
          <cell r="M740">
            <v>1.4142064533977377</v>
          </cell>
        </row>
        <row r="741">
          <cell r="A741">
            <v>181.09970000000001</v>
          </cell>
          <cell r="C741" t="str">
            <v>C14H12</v>
          </cell>
          <cell r="D741" t="str">
            <v/>
          </cell>
          <cell r="E741">
            <v>181.10149999999999</v>
          </cell>
          <cell r="G741">
            <v>181.09880000000001</v>
          </cell>
          <cell r="H741">
            <v>181.09889999999999</v>
          </cell>
          <cell r="K741">
            <v>4940819.5</v>
          </cell>
          <cell r="L741">
            <v>2331288.25</v>
          </cell>
          <cell r="M741">
            <v>2.1193516074213474</v>
          </cell>
        </row>
        <row r="742">
          <cell r="A742">
            <v>181.12209999999999</v>
          </cell>
          <cell r="C742" t="str">
            <v>C11H16O2</v>
          </cell>
          <cell r="D742" t="str">
            <v/>
          </cell>
          <cell r="E742">
            <v>181.1267</v>
          </cell>
          <cell r="F742">
            <v>181.12289999999999</v>
          </cell>
          <cell r="G742">
            <v>181.1198</v>
          </cell>
          <cell r="H742">
            <v>181.1191</v>
          </cell>
          <cell r="K742">
            <v>6576197.5</v>
          </cell>
          <cell r="L742">
            <v>2316772</v>
          </cell>
          <cell r="M742">
            <v>2.8385173422330725</v>
          </cell>
        </row>
        <row r="743">
          <cell r="A743">
            <v>181.1335</v>
          </cell>
          <cell r="C743" t="str">
            <v>C10H16N2O</v>
          </cell>
          <cell r="D743" t="str">
            <v/>
          </cell>
          <cell r="F743">
            <v>181.13659999999999</v>
          </cell>
          <cell r="G743">
            <v>181.13249999999999</v>
          </cell>
          <cell r="H743">
            <v>181.13140000000001</v>
          </cell>
          <cell r="K743">
            <v>6720266</v>
          </cell>
          <cell r="L743">
            <v>2316772</v>
          </cell>
          <cell r="M743">
            <v>2.9007023565547234</v>
          </cell>
        </row>
        <row r="744">
          <cell r="A744">
            <v>181.15539999999999</v>
          </cell>
          <cell r="C744" t="str">
            <v>C12H20O</v>
          </cell>
          <cell r="D744" t="str">
            <v/>
          </cell>
          <cell r="F744">
            <v>181.15450000000001</v>
          </cell>
          <cell r="G744">
            <v>181.15600000000001</v>
          </cell>
          <cell r="H744">
            <v>181.1557</v>
          </cell>
          <cell r="K744">
            <v>5983708</v>
          </cell>
          <cell r="L744">
            <v>2207603.75</v>
          </cell>
          <cell r="M744">
            <v>2.7104991101777212</v>
          </cell>
        </row>
        <row r="745">
          <cell r="A745">
            <v>181.1695</v>
          </cell>
          <cell r="C745" t="str">
            <v>C11H20N2</v>
          </cell>
          <cell r="D745" t="str">
            <v/>
          </cell>
          <cell r="G745">
            <v>181.17179999999999</v>
          </cell>
          <cell r="H745">
            <v>181.1671</v>
          </cell>
          <cell r="K745">
            <v>1224051.5</v>
          </cell>
          <cell r="L745">
            <v>2207603.75</v>
          </cell>
          <cell r="M745">
            <v>0.55447065624888525</v>
          </cell>
        </row>
        <row r="746">
          <cell r="A746">
            <v>181.19450000000001</v>
          </cell>
          <cell r="C746" t="str">
            <v>C13H24</v>
          </cell>
          <cell r="D746" t="str">
            <v/>
          </cell>
          <cell r="E746">
            <v>181.19579999999999</v>
          </cell>
          <cell r="F746">
            <v>181.1952</v>
          </cell>
          <cell r="G746">
            <v>181.1942</v>
          </cell>
          <cell r="H746">
            <v>181.1926</v>
          </cell>
          <cell r="K746">
            <v>1749377.5</v>
          </cell>
          <cell r="L746">
            <v>2316772</v>
          </cell>
          <cell r="M746">
            <v>0.75509264614731186</v>
          </cell>
        </row>
        <row r="747">
          <cell r="A747">
            <v>182.048</v>
          </cell>
          <cell r="C747" t="str">
            <v>C8H7NO4</v>
          </cell>
          <cell r="D747" t="str">
            <v/>
          </cell>
          <cell r="H747">
            <v>182.048</v>
          </cell>
          <cell r="K747">
            <v>217863.984375</v>
          </cell>
          <cell r="L747">
            <v>2316772</v>
          </cell>
          <cell r="M747">
            <v>9.4037731971467198E-2</v>
          </cell>
        </row>
        <row r="748">
          <cell r="A748">
            <v>182.07839999999999</v>
          </cell>
          <cell r="C748" t="str">
            <v>C9H11NO3</v>
          </cell>
          <cell r="D748" t="str">
            <v/>
          </cell>
          <cell r="E748">
            <v>182.08090000000001</v>
          </cell>
          <cell r="G748">
            <v>182.07740000000001</v>
          </cell>
          <cell r="H748">
            <v>182.07679999999999</v>
          </cell>
          <cell r="K748">
            <v>922211.25</v>
          </cell>
          <cell r="L748">
            <v>2331288.25</v>
          </cell>
          <cell r="M748">
            <v>0.39558010469104365</v>
          </cell>
        </row>
        <row r="749">
          <cell r="A749">
            <v>182.09540000000001</v>
          </cell>
          <cell r="C749" t="str">
            <v>C13H11N</v>
          </cell>
          <cell r="D749" t="str">
            <v>Methylcarbazole</v>
          </cell>
          <cell r="E749">
            <v>182.09790000000001</v>
          </cell>
          <cell r="G749">
            <v>182.0941</v>
          </cell>
          <cell r="H749">
            <v>182.0941</v>
          </cell>
          <cell r="K749">
            <v>2146533</v>
          </cell>
          <cell r="L749">
            <v>2207603.75</v>
          </cell>
          <cell r="M749">
            <v>0.97233618125535437</v>
          </cell>
        </row>
        <row r="750">
          <cell r="A750">
            <v>182.11510000000001</v>
          </cell>
          <cell r="C750" t="str">
            <v>C10H15NO2</v>
          </cell>
          <cell r="D750" t="str">
            <v/>
          </cell>
          <cell r="E750">
            <v>182.11519999999999</v>
          </cell>
          <cell r="G750">
            <v>182.11529999999999</v>
          </cell>
          <cell r="H750">
            <v>182.11490000000001</v>
          </cell>
          <cell r="K750">
            <v>4806069.5</v>
          </cell>
          <cell r="L750">
            <v>2198916</v>
          </cell>
          <cell r="M750">
            <v>2.1856539767776488</v>
          </cell>
        </row>
        <row r="751">
          <cell r="A751">
            <v>182.12520000000001</v>
          </cell>
          <cell r="F751">
            <v>182.12569999999999</v>
          </cell>
          <cell r="H751">
            <v>182.12459999999999</v>
          </cell>
          <cell r="K751">
            <v>2139594.75</v>
          </cell>
          <cell r="L751">
            <v>2146533</v>
          </cell>
          <cell r="M751">
            <v>0.9967676946965176</v>
          </cell>
        </row>
        <row r="752">
          <cell r="A752">
            <v>182.1566</v>
          </cell>
          <cell r="C752" t="str">
            <v>C11H19NO</v>
          </cell>
          <cell r="D752" t="str">
            <v/>
          </cell>
          <cell r="E752">
            <v>182.15539999999999</v>
          </cell>
          <cell r="F752">
            <v>182.15870000000001</v>
          </cell>
          <cell r="G752">
            <v>182.15610000000001</v>
          </cell>
          <cell r="H752">
            <v>182.15629999999999</v>
          </cell>
          <cell r="K752">
            <v>2047751.5</v>
          </cell>
          <cell r="L752">
            <v>2146533</v>
          </cell>
          <cell r="M752">
            <v>0.95398090781739675</v>
          </cell>
        </row>
        <row r="753">
          <cell r="A753">
            <v>182.1994</v>
          </cell>
          <cell r="E753">
            <v>182.19929999999999</v>
          </cell>
          <cell r="F753">
            <v>182.1985</v>
          </cell>
          <cell r="G753">
            <v>182.20359999999999</v>
          </cell>
          <cell r="H753">
            <v>182.1962</v>
          </cell>
          <cell r="K753">
            <v>460465.1875</v>
          </cell>
          <cell r="L753">
            <v>2146533</v>
          </cell>
          <cell r="M753">
            <v>0.21451577380827594</v>
          </cell>
        </row>
        <row r="754">
          <cell r="A754">
            <v>183.0787</v>
          </cell>
          <cell r="C754" t="str">
            <v>C13H10O</v>
          </cell>
          <cell r="D754" t="str">
            <v>Benzophenone</v>
          </cell>
          <cell r="E754">
            <v>183.08099999999999</v>
          </cell>
          <cell r="G754">
            <v>183.077</v>
          </cell>
          <cell r="H754">
            <v>183.07810000000001</v>
          </cell>
          <cell r="K754">
            <v>3758539.25</v>
          </cell>
          <cell r="L754">
            <v>2139594.75</v>
          </cell>
          <cell r="M754">
            <v>1.7566594094512524</v>
          </cell>
        </row>
        <row r="755">
          <cell r="A755">
            <v>183.0993</v>
          </cell>
          <cell r="C755" t="str">
            <v>C10H14O3</v>
          </cell>
          <cell r="D755" t="str">
            <v/>
          </cell>
          <cell r="E755">
            <v>183.09979999999999</v>
          </cell>
          <cell r="F755">
            <v>183.10220000000001</v>
          </cell>
          <cell r="G755">
            <v>183.09700000000001</v>
          </cell>
          <cell r="H755">
            <v>183.09800000000001</v>
          </cell>
          <cell r="K755">
            <v>2207603.75</v>
          </cell>
          <cell r="L755">
            <v>2047751.5</v>
          </cell>
          <cell r="M755">
            <v>1.0780623283635735</v>
          </cell>
        </row>
        <row r="756">
          <cell r="A756">
            <v>183.1157</v>
          </cell>
          <cell r="C756" t="str">
            <v>C14H14</v>
          </cell>
          <cell r="D756" t="str">
            <v>Dimethylbiphenyls</v>
          </cell>
          <cell r="E756">
            <v>183.11709999999999</v>
          </cell>
          <cell r="G756">
            <v>183.11519999999999</v>
          </cell>
          <cell r="H756">
            <v>183.11490000000001</v>
          </cell>
          <cell r="K756">
            <v>13604117</v>
          </cell>
          <cell r="L756">
            <v>1844463.625</v>
          </cell>
          <cell r="M756">
            <v>7.3756493842484963</v>
          </cell>
        </row>
        <row r="757">
          <cell r="A757">
            <v>183.13579999999999</v>
          </cell>
          <cell r="C757" t="str">
            <v>C11H18O2</v>
          </cell>
          <cell r="D757" t="str">
            <v/>
          </cell>
          <cell r="E757">
            <v>183.13800000000001</v>
          </cell>
          <cell r="F757">
            <v>183.1371</v>
          </cell>
          <cell r="G757">
            <v>183.1344</v>
          </cell>
          <cell r="H757">
            <v>183.1336</v>
          </cell>
          <cell r="K757">
            <v>4262269</v>
          </cell>
          <cell r="L757">
            <v>1844463.625</v>
          </cell>
          <cell r="M757">
            <v>2.3108447042429474</v>
          </cell>
        </row>
        <row r="758">
          <cell r="A758">
            <v>183.14930000000001</v>
          </cell>
          <cell r="C758" t="str">
            <v>C10H18N2O</v>
          </cell>
          <cell r="D758" t="str">
            <v/>
          </cell>
          <cell r="F758">
            <v>183.149</v>
          </cell>
          <cell r="G758">
            <v>183.14959999999999</v>
          </cell>
          <cell r="H758">
            <v>183.14930000000001</v>
          </cell>
          <cell r="K758">
            <v>1057989.875</v>
          </cell>
          <cell r="L758">
            <v>1844463.625</v>
          </cell>
          <cell r="M758">
            <v>0.57360300342057435</v>
          </cell>
        </row>
        <row r="759">
          <cell r="A759">
            <v>183.17189999999999</v>
          </cell>
          <cell r="C759" t="str">
            <v>C12H22O</v>
          </cell>
          <cell r="D759" t="str">
            <v/>
          </cell>
          <cell r="E759">
            <v>183.1695</v>
          </cell>
          <cell r="F759">
            <v>183.1713</v>
          </cell>
          <cell r="G759">
            <v>183.1738</v>
          </cell>
          <cell r="H759">
            <v>183.17310000000001</v>
          </cell>
          <cell r="K759">
            <v>2426654</v>
          </cell>
          <cell r="L759">
            <v>2047751.5</v>
          </cell>
          <cell r="M759">
            <v>1.1850334378951743</v>
          </cell>
        </row>
        <row r="760">
          <cell r="A760">
            <v>183.2105</v>
          </cell>
          <cell r="C760" t="str">
            <v>C13H26</v>
          </cell>
          <cell r="D760" t="str">
            <v/>
          </cell>
          <cell r="E760">
            <v>183.21199999999999</v>
          </cell>
          <cell r="F760">
            <v>183.2107</v>
          </cell>
          <cell r="G760">
            <v>183.21010000000001</v>
          </cell>
          <cell r="H760">
            <v>183.20930000000001</v>
          </cell>
          <cell r="K760">
            <v>5018741</v>
          </cell>
          <cell r="L760">
            <v>2139594.75</v>
          </cell>
          <cell r="M760">
            <v>2.3456502685847402</v>
          </cell>
        </row>
        <row r="761">
          <cell r="A761">
            <v>184.07480000000001</v>
          </cell>
          <cell r="C761" t="str">
            <v>C12H9NO</v>
          </cell>
          <cell r="D761" t="str">
            <v/>
          </cell>
          <cell r="E761">
            <v>184.0746</v>
          </cell>
          <cell r="G761">
            <v>184.07339999999999</v>
          </cell>
          <cell r="H761">
            <v>184.0763</v>
          </cell>
          <cell r="K761">
            <v>1124399.5</v>
          </cell>
          <cell r="L761">
            <v>2139594.75</v>
          </cell>
          <cell r="M761">
            <v>0.52551984435370291</v>
          </cell>
        </row>
        <row r="762">
          <cell r="A762">
            <v>184.09270000000001</v>
          </cell>
          <cell r="C762" t="str">
            <v>C9H13NO3</v>
          </cell>
          <cell r="D762" t="str">
            <v/>
          </cell>
          <cell r="E762">
            <v>184.08949999999999</v>
          </cell>
          <cell r="F762">
            <v>184.09719999999999</v>
          </cell>
          <cell r="G762">
            <v>184.0898</v>
          </cell>
          <cell r="H762">
            <v>184.0942</v>
          </cell>
          <cell r="K762">
            <v>1441358.75</v>
          </cell>
          <cell r="L762">
            <v>2139594.75</v>
          </cell>
          <cell r="M762">
            <v>0.67365969653832813</v>
          </cell>
        </row>
        <row r="763">
          <cell r="A763">
            <v>184.1122</v>
          </cell>
          <cell r="C763" t="str">
            <v>C13H13N</v>
          </cell>
          <cell r="D763" t="str">
            <v/>
          </cell>
          <cell r="E763">
            <v>184.11490000000001</v>
          </cell>
          <cell r="F763">
            <v>184.11189999999999</v>
          </cell>
          <cell r="G763">
            <v>184.10810000000001</v>
          </cell>
          <cell r="H763">
            <v>184.1138</v>
          </cell>
          <cell r="K763">
            <v>5037002.5</v>
          </cell>
          <cell r="L763">
            <v>2139594.75</v>
          </cell>
          <cell r="M763">
            <v>2.3541852960706695</v>
          </cell>
        </row>
        <row r="764">
          <cell r="A764">
            <v>184.12299999999999</v>
          </cell>
          <cell r="C764" t="str">
            <v/>
          </cell>
          <cell r="D764" t="str">
            <v/>
          </cell>
          <cell r="G764">
            <v>184.12020000000001</v>
          </cell>
          <cell r="H764">
            <v>184.1258</v>
          </cell>
          <cell r="K764">
            <v>1844463.625</v>
          </cell>
          <cell r="L764">
            <v>2139594.75</v>
          </cell>
          <cell r="M764">
            <v>0.86206213816892197</v>
          </cell>
        </row>
        <row r="765">
          <cell r="A765">
            <v>184.13659999999999</v>
          </cell>
          <cell r="C765" t="str">
            <v>C10H17NO2</v>
          </cell>
          <cell r="D765" t="str">
            <v/>
          </cell>
          <cell r="E765">
            <v>184.13560000000001</v>
          </cell>
          <cell r="G765">
            <v>184.13570000000001</v>
          </cell>
          <cell r="H765">
            <v>184.1386</v>
          </cell>
          <cell r="K765">
            <v>1138201.25</v>
          </cell>
          <cell r="L765">
            <v>2146533</v>
          </cell>
          <cell r="M765">
            <v>0.53025099078374294</v>
          </cell>
        </row>
        <row r="766">
          <cell r="A766">
            <v>184.17179999999999</v>
          </cell>
          <cell r="C766" t="str">
            <v>C11H21NO</v>
          </cell>
          <cell r="D766" t="str">
            <v/>
          </cell>
          <cell r="E766">
            <v>184.17169999999999</v>
          </cell>
          <cell r="F766">
            <v>184.17439999999999</v>
          </cell>
          <cell r="G766">
            <v>184.1696</v>
          </cell>
          <cell r="H766">
            <v>184.1713</v>
          </cell>
          <cell r="K766">
            <v>1024461.625</v>
          </cell>
          <cell r="L766">
            <v>2146533</v>
          </cell>
          <cell r="M766">
            <v>0.47726339404052953</v>
          </cell>
        </row>
        <row r="767">
          <cell r="A767">
            <v>184.2132</v>
          </cell>
          <cell r="C767" t="str">
            <v/>
          </cell>
          <cell r="D767" t="str">
            <v/>
          </cell>
          <cell r="F767">
            <v>184.21379999999999</v>
          </cell>
          <cell r="G767">
            <v>184.21260000000001</v>
          </cell>
          <cell r="H767">
            <v>184.2131</v>
          </cell>
          <cell r="K767">
            <v>744708.25</v>
          </cell>
          <cell r="L767">
            <v>2139594.75</v>
          </cell>
          <cell r="M767">
            <v>0.34806042125500636</v>
          </cell>
        </row>
        <row r="768">
          <cell r="A768">
            <v>185.09440000000001</v>
          </cell>
          <cell r="C768" t="str">
            <v>C13H12O</v>
          </cell>
          <cell r="D768" t="str">
            <v/>
          </cell>
          <cell r="E768">
            <v>185.0976</v>
          </cell>
          <cell r="F768">
            <v>185.09299999999999</v>
          </cell>
          <cell r="G768">
            <v>185.0942</v>
          </cell>
          <cell r="H768">
            <v>185.09289999999999</v>
          </cell>
          <cell r="K768">
            <v>3790891</v>
          </cell>
          <cell r="L768">
            <v>2139594.75</v>
          </cell>
          <cell r="M768">
            <v>1.7717799129952063</v>
          </cell>
        </row>
        <row r="769">
          <cell r="A769">
            <v>185.1131</v>
          </cell>
          <cell r="C769" t="str">
            <v>C10H16O3</v>
          </cell>
          <cell r="D769" t="str">
            <v/>
          </cell>
          <cell r="E769">
            <v>185.1122</v>
          </cell>
          <cell r="F769">
            <v>185.11609999999999</v>
          </cell>
          <cell r="G769">
            <v>185.11240000000001</v>
          </cell>
          <cell r="H769">
            <v>185.11150000000001</v>
          </cell>
          <cell r="K769">
            <v>2198916</v>
          </cell>
          <cell r="L769">
            <v>2139594.75</v>
          </cell>
          <cell r="M769">
            <v>1.0277254606275323</v>
          </cell>
        </row>
        <row r="770">
          <cell r="A770">
            <v>185.13079999999999</v>
          </cell>
          <cell r="C770" t="str">
            <v>C14H16</v>
          </cell>
          <cell r="D770" t="str">
            <v>Naphthalene + C4</v>
          </cell>
          <cell r="E770">
            <v>185.13220000000001</v>
          </cell>
          <cell r="F770">
            <v>185.13059999999999</v>
          </cell>
          <cell r="G770">
            <v>185.13069999999999</v>
          </cell>
          <cell r="H770">
            <v>185.12979999999999</v>
          </cell>
          <cell r="K770">
            <v>18456400</v>
          </cell>
          <cell r="L770">
            <v>2139594.75</v>
          </cell>
          <cell r="M770">
            <v>8.6261195023029487</v>
          </cell>
        </row>
        <row r="771">
          <cell r="A771">
            <v>185.1412</v>
          </cell>
          <cell r="H771">
            <v>185.1412</v>
          </cell>
          <cell r="K771">
            <v>3463422.75</v>
          </cell>
          <cell r="L771">
            <v>2146533</v>
          </cell>
          <cell r="M771">
            <v>1.6134961586893843</v>
          </cell>
        </row>
        <row r="772">
          <cell r="A772">
            <v>185.1516</v>
          </cell>
          <cell r="C772" t="str">
            <v>C11H20O2</v>
          </cell>
          <cell r="D772" t="str">
            <v/>
          </cell>
          <cell r="E772">
            <v>185.1507</v>
          </cell>
          <cell r="F772">
            <v>185.15260000000001</v>
          </cell>
          <cell r="G772">
            <v>185.148</v>
          </cell>
          <cell r="H772">
            <v>185.1551</v>
          </cell>
          <cell r="K772">
            <v>1418275.875</v>
          </cell>
          <cell r="L772">
            <v>2198916</v>
          </cell>
          <cell r="M772">
            <v>0.64498865577402686</v>
          </cell>
        </row>
        <row r="773">
          <cell r="A773">
            <v>185.18879999999999</v>
          </cell>
          <cell r="C773" t="str">
            <v>C12H24O</v>
          </cell>
          <cell r="D773" t="str">
            <v>C12 Carbonyls</v>
          </cell>
          <cell r="E773">
            <v>185.1883</v>
          </cell>
          <cell r="F773">
            <v>185.18989999999999</v>
          </cell>
          <cell r="G773">
            <v>185.18950000000001</v>
          </cell>
          <cell r="H773">
            <v>185.1874</v>
          </cell>
          <cell r="K773">
            <v>3243590.75</v>
          </cell>
          <cell r="L773">
            <v>2207603.75</v>
          </cell>
          <cell r="M773">
            <v>1.4692812285719301</v>
          </cell>
        </row>
        <row r="774">
          <cell r="A774">
            <v>185.2028</v>
          </cell>
          <cell r="C774" t="str">
            <v>C11H24N2</v>
          </cell>
          <cell r="D774" t="str">
            <v/>
          </cell>
          <cell r="H774">
            <v>185.2028</v>
          </cell>
          <cell r="K774">
            <v>524503.625</v>
          </cell>
          <cell r="L774">
            <v>2207603.75</v>
          </cell>
          <cell r="M774">
            <v>0.23758956968613593</v>
          </cell>
        </row>
        <row r="775">
          <cell r="A775">
            <v>186.06960000000001</v>
          </cell>
          <cell r="C775" t="str">
            <v/>
          </cell>
          <cell r="D775" t="str">
            <v/>
          </cell>
          <cell r="E775">
            <v>186.0703</v>
          </cell>
          <cell r="G775">
            <v>186.0692</v>
          </cell>
          <cell r="H775">
            <v>186.0694</v>
          </cell>
          <cell r="K775">
            <v>491079.46875</v>
          </cell>
          <cell r="L775">
            <v>2207603.75</v>
          </cell>
          <cell r="M775">
            <v>0.22244910063683304</v>
          </cell>
        </row>
        <row r="776">
          <cell r="A776">
            <v>186.0907</v>
          </cell>
          <cell r="C776" t="str">
            <v>C12H11NO</v>
          </cell>
          <cell r="D776" t="str">
            <v/>
          </cell>
          <cell r="E776">
            <v>186.09139999999999</v>
          </cell>
          <cell r="G776">
            <v>186.09</v>
          </cell>
          <cell r="H776">
            <v>186.0907</v>
          </cell>
          <cell r="K776">
            <v>1379159.75</v>
          </cell>
          <cell r="L776">
            <v>2207603.75</v>
          </cell>
          <cell r="M776">
            <v>0.62473156697618404</v>
          </cell>
        </row>
        <row r="777">
          <cell r="A777">
            <v>186.10890000000001</v>
          </cell>
          <cell r="C777" t="str">
            <v>C9H15NO3</v>
          </cell>
          <cell r="D777" t="str">
            <v/>
          </cell>
          <cell r="E777">
            <v>186.10929999999999</v>
          </cell>
          <cell r="G777">
            <v>186.10939999999999</v>
          </cell>
          <cell r="H777">
            <v>186.10810000000001</v>
          </cell>
          <cell r="K777">
            <v>1780375.625</v>
          </cell>
          <cell r="L777">
            <v>2426654</v>
          </cell>
          <cell r="M777">
            <v>0.73367510366125532</v>
          </cell>
        </row>
        <row r="778">
          <cell r="A778">
            <v>186.13050000000001</v>
          </cell>
          <cell r="C778" t="str">
            <v>C13H15N</v>
          </cell>
          <cell r="D778" t="str">
            <v/>
          </cell>
          <cell r="E778">
            <v>186.12979999999999</v>
          </cell>
          <cell r="F778">
            <v>186.13159999999999</v>
          </cell>
          <cell r="G778">
            <v>186.1293</v>
          </cell>
          <cell r="H778">
            <v>186.13120000000001</v>
          </cell>
          <cell r="K778">
            <v>6270112.5</v>
          </cell>
          <cell r="L778">
            <v>2479639.5</v>
          </cell>
          <cell r="M778">
            <v>2.5286387396232395</v>
          </cell>
        </row>
        <row r="779">
          <cell r="A779">
            <v>186.1388</v>
          </cell>
          <cell r="C779" t="str">
            <v/>
          </cell>
          <cell r="D779" t="str">
            <v/>
          </cell>
          <cell r="G779">
            <v>186.14009999999999</v>
          </cell>
          <cell r="H779">
            <v>186.13749999999999</v>
          </cell>
          <cell r="K779">
            <v>403070.59375</v>
          </cell>
          <cell r="L779">
            <v>2651182.5</v>
          </cell>
          <cell r="M779">
            <v>0.15203426914216581</v>
          </cell>
        </row>
        <row r="780">
          <cell r="A780">
            <v>186.14750000000001</v>
          </cell>
          <cell r="C780" t="str">
            <v>C10H19NO2</v>
          </cell>
          <cell r="E780">
            <v>186.1464</v>
          </cell>
          <cell r="H780">
            <v>186.14859999999999</v>
          </cell>
          <cell r="K780">
            <v>1016892.375</v>
          </cell>
          <cell r="L780">
            <v>2651182.5</v>
          </cell>
          <cell r="M780">
            <v>0.38356181628386576</v>
          </cell>
        </row>
        <row r="781">
          <cell r="A781">
            <v>186.18979999999999</v>
          </cell>
          <cell r="C781" t="str">
            <v>C11H23NO</v>
          </cell>
          <cell r="D781" t="str">
            <v/>
          </cell>
          <cell r="E781">
            <v>186.18690000000001</v>
          </cell>
          <cell r="F781">
            <v>186.1934</v>
          </cell>
          <cell r="G781">
            <v>186.18899999999999</v>
          </cell>
          <cell r="H781">
            <v>186.18969999999999</v>
          </cell>
          <cell r="K781">
            <v>803429.375</v>
          </cell>
          <cell r="L781">
            <v>2718386.75</v>
          </cell>
          <cell r="M781">
            <v>0.2955537415711727</v>
          </cell>
        </row>
        <row r="782">
          <cell r="A782">
            <v>187.07470000000001</v>
          </cell>
          <cell r="C782" t="str">
            <v>C12H10O2</v>
          </cell>
          <cell r="D782" t="str">
            <v/>
          </cell>
          <cell r="E782">
            <v>187.0797</v>
          </cell>
          <cell r="F782">
            <v>187.0754</v>
          </cell>
          <cell r="G782">
            <v>187.0727</v>
          </cell>
          <cell r="H782">
            <v>187.071</v>
          </cell>
          <cell r="K782">
            <v>2479639.5</v>
          </cell>
          <cell r="L782">
            <v>2718386.75</v>
          </cell>
          <cell r="M782">
            <v>0.91217318507015233</v>
          </cell>
        </row>
        <row r="783">
          <cell r="A783">
            <v>187.0864</v>
          </cell>
          <cell r="C783" t="str">
            <v>C11H10N2O</v>
          </cell>
          <cell r="D783" t="str">
            <v/>
          </cell>
          <cell r="G783">
            <v>187.08940000000001</v>
          </cell>
          <cell r="H783">
            <v>187.08340000000001</v>
          </cell>
          <cell r="K783">
            <v>1226309.625</v>
          </cell>
          <cell r="L783">
            <v>2718386.75</v>
          </cell>
          <cell r="M783">
            <v>0.45111668713070352</v>
          </cell>
        </row>
        <row r="784">
          <cell r="A784">
            <v>187.10849999999999</v>
          </cell>
          <cell r="C784" t="str">
            <v>C13H14O</v>
          </cell>
          <cell r="D784" t="str">
            <v/>
          </cell>
          <cell r="E784">
            <v>187.10740000000001</v>
          </cell>
          <cell r="F784">
            <v>187.1096</v>
          </cell>
          <cell r="G784">
            <v>187.10910000000001</v>
          </cell>
          <cell r="H784">
            <v>187.10769999999999</v>
          </cell>
          <cell r="K784">
            <v>6428863.5</v>
          </cell>
          <cell r="L784">
            <v>2718386.75</v>
          </cell>
          <cell r="M784">
            <v>2.3649554280677685</v>
          </cell>
        </row>
        <row r="785">
          <cell r="A785">
            <v>187.12029999999999</v>
          </cell>
          <cell r="C785" t="str">
            <v>C12H14N2</v>
          </cell>
          <cell r="D785" t="str">
            <v/>
          </cell>
          <cell r="E785">
            <v>187.12209999999999</v>
          </cell>
          <cell r="H785">
            <v>187.11840000000001</v>
          </cell>
          <cell r="K785">
            <v>4561783.5</v>
          </cell>
          <cell r="L785">
            <v>2718386.75</v>
          </cell>
          <cell r="M785">
            <v>1.6781215917860106</v>
          </cell>
        </row>
        <row r="786">
          <cell r="A786">
            <v>187.1464</v>
          </cell>
          <cell r="C786" t="str">
            <v>C14H18</v>
          </cell>
          <cell r="D786" t="str">
            <v/>
          </cell>
          <cell r="E786">
            <v>187.14529999999999</v>
          </cell>
          <cell r="F786">
            <v>187.148</v>
          </cell>
          <cell r="G786">
            <v>187.1463</v>
          </cell>
          <cell r="H786">
            <v>187.14590000000001</v>
          </cell>
          <cell r="K786">
            <v>21289456</v>
          </cell>
          <cell r="L786">
            <v>2651182.5</v>
          </cell>
          <cell r="M786">
            <v>8.0301737055068827</v>
          </cell>
        </row>
        <row r="787">
          <cell r="A787">
            <v>187.16560000000001</v>
          </cell>
          <cell r="C787" t="str">
            <v>C11H22O2</v>
          </cell>
          <cell r="D787" t="str">
            <v/>
          </cell>
          <cell r="E787">
            <v>187.16679999999999</v>
          </cell>
          <cell r="F787">
            <v>187.1686</v>
          </cell>
          <cell r="G787">
            <v>187.16409999999999</v>
          </cell>
          <cell r="H787">
            <v>187.16300000000001</v>
          </cell>
          <cell r="K787">
            <v>2651182.5</v>
          </cell>
          <cell r="L787">
            <v>2651182.5</v>
          </cell>
          <cell r="M787">
            <v>1</v>
          </cell>
        </row>
        <row r="788">
          <cell r="A788">
            <v>188.06120000000001</v>
          </cell>
          <cell r="C788" t="str">
            <v/>
          </cell>
          <cell r="D788" t="str">
            <v/>
          </cell>
          <cell r="E788">
            <v>188.0592</v>
          </cell>
          <cell r="F788">
            <v>188.0581</v>
          </cell>
          <cell r="G788">
            <v>188.0616</v>
          </cell>
          <cell r="H788">
            <v>188.0658</v>
          </cell>
          <cell r="K788">
            <v>567847.6875</v>
          </cell>
          <cell r="L788">
            <v>2718386.75</v>
          </cell>
          <cell r="M788">
            <v>0.20889142705687483</v>
          </cell>
        </row>
        <row r="789">
          <cell r="A789">
            <v>188.07900000000001</v>
          </cell>
          <cell r="C789" t="str">
            <v/>
          </cell>
          <cell r="D789" t="str">
            <v/>
          </cell>
          <cell r="E789">
            <v>188.07749999999999</v>
          </cell>
          <cell r="F789">
            <v>188.07730000000001</v>
          </cell>
          <cell r="G789">
            <v>188.07749999999999</v>
          </cell>
          <cell r="H789">
            <v>188.0838</v>
          </cell>
          <cell r="K789">
            <v>803046.4375</v>
          </cell>
          <cell r="L789">
            <v>2718386.75</v>
          </cell>
          <cell r="M789">
            <v>0.29541287217501339</v>
          </cell>
        </row>
        <row r="790">
          <cell r="A790">
            <v>188.114</v>
          </cell>
          <cell r="C790" t="str">
            <v/>
          </cell>
          <cell r="D790" t="str">
            <v/>
          </cell>
          <cell r="F790">
            <v>188.1173</v>
          </cell>
          <cell r="G790">
            <v>188.11189999999999</v>
          </cell>
          <cell r="H790">
            <v>188.11269999999999</v>
          </cell>
          <cell r="K790">
            <v>3383927.25</v>
          </cell>
          <cell r="L790">
            <v>2718386.75</v>
          </cell>
          <cell r="M790">
            <v>1.2448292171818451</v>
          </cell>
        </row>
        <row r="791">
          <cell r="A791">
            <v>188.149</v>
          </cell>
          <cell r="C791" t="str">
            <v>C13H17N</v>
          </cell>
          <cell r="D791" t="str">
            <v/>
          </cell>
          <cell r="E791">
            <v>188.14570000000001</v>
          </cell>
          <cell r="F791">
            <v>188.15219999999999</v>
          </cell>
          <cell r="G791">
            <v>188.14879999999999</v>
          </cell>
          <cell r="H791">
            <v>188.14930000000001</v>
          </cell>
          <cell r="K791">
            <v>5825039.5</v>
          </cell>
          <cell r="L791">
            <v>2718386.75</v>
          </cell>
          <cell r="M791">
            <v>2.1428295661020273</v>
          </cell>
        </row>
        <row r="792">
          <cell r="A792">
            <v>189.06569999999999</v>
          </cell>
          <cell r="C792" t="str">
            <v>C10H8N2O2</v>
          </cell>
          <cell r="D792" t="str">
            <v/>
          </cell>
          <cell r="E792">
            <v>189.06829999999999</v>
          </cell>
          <cell r="F792">
            <v>189.06659999999999</v>
          </cell>
          <cell r="G792">
            <v>189.065</v>
          </cell>
          <cell r="H792">
            <v>189.06290000000001</v>
          </cell>
          <cell r="K792">
            <v>596795.25</v>
          </cell>
          <cell r="L792">
            <v>2979738.5</v>
          </cell>
          <cell r="M792">
            <v>0.20028443771156429</v>
          </cell>
        </row>
        <row r="793">
          <cell r="A793">
            <v>189.08799999999999</v>
          </cell>
          <cell r="C793" t="str">
            <v>C7H12N2O4</v>
          </cell>
          <cell r="D793" t="str">
            <v/>
          </cell>
          <cell r="F793">
            <v>189.08789999999999</v>
          </cell>
          <cell r="G793">
            <v>189.0882</v>
          </cell>
          <cell r="H793">
            <v>189.08779999999999</v>
          </cell>
          <cell r="K793">
            <v>9165062</v>
          </cell>
          <cell r="L793">
            <v>3243590.75</v>
          </cell>
          <cell r="M793">
            <v>2.8255913604390441</v>
          </cell>
        </row>
        <row r="794">
          <cell r="A794">
            <v>189.09450000000001</v>
          </cell>
          <cell r="C794" t="str">
            <v>C12H12O2</v>
          </cell>
          <cell r="E794">
            <v>189.09360000000001</v>
          </cell>
          <cell r="H794">
            <v>189.09540000000001</v>
          </cell>
          <cell r="K794">
            <v>4521934.5</v>
          </cell>
          <cell r="L794">
            <v>3243590.75</v>
          </cell>
          <cell r="M794">
            <v>1.3941137611149002</v>
          </cell>
        </row>
        <row r="795">
          <cell r="A795">
            <v>189.1249</v>
          </cell>
          <cell r="C795" t="str">
            <v>C13H16O</v>
          </cell>
          <cell r="D795" t="str">
            <v/>
          </cell>
          <cell r="F795">
            <v>189.12690000000001</v>
          </cell>
          <cell r="G795">
            <v>189.12459999999999</v>
          </cell>
          <cell r="H795">
            <v>189.1232</v>
          </cell>
          <cell r="K795">
            <v>9085398</v>
          </cell>
          <cell r="L795">
            <v>3383927.25</v>
          </cell>
          <cell r="M795">
            <v>2.684868003589616</v>
          </cell>
        </row>
        <row r="796">
          <cell r="A796">
            <v>189.1318</v>
          </cell>
          <cell r="D796" t="str">
            <v/>
          </cell>
          <cell r="E796">
            <v>189.13030000000001</v>
          </cell>
          <cell r="H796">
            <v>189.13319999999999</v>
          </cell>
          <cell r="K796">
            <v>5131261</v>
          </cell>
          <cell r="L796">
            <v>3243590.75</v>
          </cell>
          <cell r="M796">
            <v>1.5819693036182201</v>
          </cell>
        </row>
        <row r="797">
          <cell r="A797">
            <v>189.16229999999999</v>
          </cell>
          <cell r="C797" t="str">
            <v>C14H20</v>
          </cell>
          <cell r="D797" t="str">
            <v/>
          </cell>
          <cell r="E797">
            <v>189.16239999999999</v>
          </cell>
          <cell r="F797">
            <v>189.1635</v>
          </cell>
          <cell r="G797">
            <v>189.16200000000001</v>
          </cell>
          <cell r="H797">
            <v>189.16139999999999</v>
          </cell>
          <cell r="K797">
            <v>18677846</v>
          </cell>
          <cell r="L797">
            <v>2979738.5</v>
          </cell>
          <cell r="M797">
            <v>6.2682836094509637</v>
          </cell>
        </row>
        <row r="798">
          <cell r="A798">
            <v>189.18029999999999</v>
          </cell>
          <cell r="C798" t="str">
            <v>C11H24O2</v>
          </cell>
          <cell r="D798" t="str">
            <v/>
          </cell>
          <cell r="F798">
            <v>189.1825</v>
          </cell>
          <cell r="G798">
            <v>189.1799</v>
          </cell>
          <cell r="H798">
            <v>189.17859999999999</v>
          </cell>
          <cell r="K798">
            <v>2718386.75</v>
          </cell>
          <cell r="L798">
            <v>2979738.5</v>
          </cell>
          <cell r="M798">
            <v>0.91229037380293609</v>
          </cell>
        </row>
        <row r="799">
          <cell r="A799">
            <v>190.0402</v>
          </cell>
          <cell r="C799" t="str">
            <v/>
          </cell>
          <cell r="D799" t="str">
            <v/>
          </cell>
          <cell r="G799">
            <v>190.0367</v>
          </cell>
          <cell r="H799">
            <v>190.0437</v>
          </cell>
          <cell r="K799">
            <v>88050.2578125</v>
          </cell>
          <cell r="L799">
            <v>2718386.75</v>
          </cell>
          <cell r="M799">
            <v>3.2390629410071987E-2</v>
          </cell>
        </row>
        <row r="800">
          <cell r="A800">
            <v>190.06479999999999</v>
          </cell>
          <cell r="C800" t="str">
            <v>C14H7N</v>
          </cell>
          <cell r="D800" t="str">
            <v/>
          </cell>
          <cell r="E800">
            <v>190.06399999999999</v>
          </cell>
          <cell r="F800">
            <v>190.0669</v>
          </cell>
          <cell r="G800">
            <v>190.06059999999999</v>
          </cell>
          <cell r="H800">
            <v>190.0676</v>
          </cell>
          <cell r="K800">
            <v>467260.5625</v>
          </cell>
          <cell r="L800">
            <v>2718386.75</v>
          </cell>
          <cell r="M800">
            <v>0.17188891996328337</v>
          </cell>
        </row>
        <row r="801">
          <cell r="A801">
            <v>190.08969999999999</v>
          </cell>
          <cell r="C801" t="str">
            <v>C11H11NO2</v>
          </cell>
          <cell r="D801" t="str">
            <v/>
          </cell>
          <cell r="E801">
            <v>190.0898</v>
          </cell>
          <cell r="F801">
            <v>190.08619999999999</v>
          </cell>
          <cell r="G801">
            <v>190.09039999999999</v>
          </cell>
          <cell r="H801">
            <v>190.09219999999999</v>
          </cell>
          <cell r="K801">
            <v>2979738.5</v>
          </cell>
          <cell r="L801">
            <v>2718386.75</v>
          </cell>
          <cell r="M801">
            <v>1.096142224795644</v>
          </cell>
        </row>
        <row r="802">
          <cell r="A802">
            <v>190.12430000000001</v>
          </cell>
          <cell r="C802" t="str">
            <v>C12H15NO</v>
          </cell>
          <cell r="D802" t="str">
            <v/>
          </cell>
          <cell r="E802">
            <v>190.12</v>
          </cell>
          <cell r="G802">
            <v>190.12629999999999</v>
          </cell>
          <cell r="H802">
            <v>190.1267</v>
          </cell>
          <cell r="K802">
            <v>4613971</v>
          </cell>
          <cell r="L802">
            <v>2718386.75</v>
          </cell>
          <cell r="M802">
            <v>1.6973195591098287</v>
          </cell>
        </row>
        <row r="803">
          <cell r="A803">
            <v>190.16480000000001</v>
          </cell>
          <cell r="C803" t="str">
            <v>C13H19N</v>
          </cell>
          <cell r="D803" t="str">
            <v/>
          </cell>
          <cell r="F803">
            <v>190.16489999999999</v>
          </cell>
          <cell r="G803">
            <v>190.1643</v>
          </cell>
          <cell r="H803">
            <v>190.1653</v>
          </cell>
          <cell r="K803">
            <v>4921261</v>
          </cell>
          <cell r="L803">
            <v>2718386.75</v>
          </cell>
          <cell r="M803">
            <v>1.8103608693648907</v>
          </cell>
        </row>
        <row r="804">
          <cell r="A804">
            <v>191.0806</v>
          </cell>
          <cell r="C804" t="str">
            <v>C10H10N2O2</v>
          </cell>
          <cell r="D804" t="str">
            <v/>
          </cell>
          <cell r="E804">
            <v>191.07980000000001</v>
          </cell>
          <cell r="F804">
            <v>191.083</v>
          </cell>
          <cell r="G804">
            <v>191.08</v>
          </cell>
          <cell r="H804">
            <v>191.0797</v>
          </cell>
          <cell r="K804">
            <v>4191196.25</v>
          </cell>
          <cell r="L804">
            <v>2651182.5</v>
          </cell>
          <cell r="M804">
            <v>1.5808780610161692</v>
          </cell>
        </row>
        <row r="805">
          <cell r="A805">
            <v>191.1061</v>
          </cell>
          <cell r="C805" t="str">
            <v>C12H14O2</v>
          </cell>
          <cell r="D805" t="str">
            <v/>
          </cell>
          <cell r="E805">
            <v>191.1078</v>
          </cell>
          <cell r="G805">
            <v>191.10560000000001</v>
          </cell>
          <cell r="H805">
            <v>191.10480000000001</v>
          </cell>
          <cell r="K805">
            <v>4074967.5</v>
          </cell>
          <cell r="L805">
            <v>2651182.5</v>
          </cell>
          <cell r="M805">
            <v>1.5370377180748591</v>
          </cell>
        </row>
        <row r="806">
          <cell r="A806">
            <v>191.14</v>
          </cell>
          <cell r="C806" t="str">
            <v>C10H14N2 (+N2)</v>
          </cell>
          <cell r="D806" t="str">
            <v>Nicotine-nitrogen adduct</v>
          </cell>
          <cell r="G806">
            <v>191.1404</v>
          </cell>
          <cell r="H806">
            <v>191.1396</v>
          </cell>
          <cell r="K806">
            <v>16916484</v>
          </cell>
          <cell r="L806">
            <v>2718386.75</v>
          </cell>
          <cell r="M806">
            <v>6.2229864826997119</v>
          </cell>
        </row>
        <row r="807">
          <cell r="A807">
            <v>191.14580000000001</v>
          </cell>
          <cell r="C807" t="str">
            <v>C13H18O</v>
          </cell>
          <cell r="D807" t="str">
            <v/>
          </cell>
          <cell r="E807">
            <v>191.1447</v>
          </cell>
          <cell r="F807">
            <v>191.1448</v>
          </cell>
          <cell r="H807">
            <v>191.148</v>
          </cell>
          <cell r="K807">
            <v>8768485</v>
          </cell>
          <cell r="L807">
            <v>2979738.5</v>
          </cell>
          <cell r="M807">
            <v>2.9427028579856924</v>
          </cell>
        </row>
        <row r="808">
          <cell r="A808">
            <v>191.17760000000001</v>
          </cell>
          <cell r="C808" t="str">
            <v>C14H22</v>
          </cell>
          <cell r="D808" t="str">
            <v>C14 Aromatics</v>
          </cell>
          <cell r="E808">
            <v>191.17490000000001</v>
          </cell>
          <cell r="F808">
            <v>191.1816</v>
          </cell>
          <cell r="G808">
            <v>191.1765</v>
          </cell>
          <cell r="H808">
            <v>191.17740000000001</v>
          </cell>
          <cell r="K808">
            <v>22486232</v>
          </cell>
          <cell r="L808">
            <v>3329577.75</v>
          </cell>
          <cell r="M808">
            <v>6.7534785754740225</v>
          </cell>
        </row>
        <row r="809">
          <cell r="A809">
            <v>191.1962</v>
          </cell>
          <cell r="C809" t="str">
            <v/>
          </cell>
          <cell r="D809" t="str">
            <v/>
          </cell>
          <cell r="G809">
            <v>191.19739999999999</v>
          </cell>
          <cell r="H809">
            <v>191.19499999999999</v>
          </cell>
          <cell r="K809">
            <v>2024602.375</v>
          </cell>
          <cell r="L809">
            <v>3329577.75</v>
          </cell>
          <cell r="M809">
            <v>0.60806580504089447</v>
          </cell>
        </row>
        <row r="810">
          <cell r="A810">
            <v>192.0651</v>
          </cell>
          <cell r="C810" t="str">
            <v>C10H9NO3</v>
          </cell>
          <cell r="D810" t="str">
            <v/>
          </cell>
          <cell r="E810">
            <v>192.06890000000001</v>
          </cell>
          <cell r="G810">
            <v>192.06379999999999</v>
          </cell>
          <cell r="H810">
            <v>192.0625</v>
          </cell>
          <cell r="K810">
            <v>325207.5</v>
          </cell>
          <cell r="L810">
            <v>2979738.5</v>
          </cell>
          <cell r="M810">
            <v>0.10913961074100965</v>
          </cell>
        </row>
        <row r="811">
          <cell r="A811">
            <v>192.0849</v>
          </cell>
          <cell r="C811" t="str">
            <v>C7H13NO5</v>
          </cell>
          <cell r="D811" t="str">
            <v/>
          </cell>
          <cell r="E811">
            <v>192.08799999999999</v>
          </cell>
          <cell r="F811">
            <v>192.08420000000001</v>
          </cell>
          <cell r="G811">
            <v>192.08359999999999</v>
          </cell>
          <cell r="H811">
            <v>192.0839</v>
          </cell>
          <cell r="K811">
            <v>773708.1875</v>
          </cell>
          <cell r="L811">
            <v>2718386.75</v>
          </cell>
          <cell r="M811">
            <v>0.28462034973500366</v>
          </cell>
        </row>
        <row r="812">
          <cell r="A812">
            <v>192.10650000000001</v>
          </cell>
          <cell r="C812" t="str">
            <v>C11H13NO2</v>
          </cell>
          <cell r="D812" t="str">
            <v/>
          </cell>
          <cell r="E812">
            <v>192.10730000000001</v>
          </cell>
          <cell r="F812">
            <v>192.10849999999999</v>
          </cell>
          <cell r="G812">
            <v>192.1052</v>
          </cell>
          <cell r="H812">
            <v>192.10509999999999</v>
          </cell>
          <cell r="K812">
            <v>1569005.375</v>
          </cell>
          <cell r="L812">
            <v>2714038</v>
          </cell>
          <cell r="M812">
            <v>0.5781073717464531</v>
          </cell>
        </row>
        <row r="813">
          <cell r="A813">
            <v>192.1454</v>
          </cell>
          <cell r="C813" t="str">
            <v/>
          </cell>
          <cell r="D813" t="str">
            <v/>
          </cell>
          <cell r="E813">
            <v>192.14689999999999</v>
          </cell>
          <cell r="F813">
            <v>192.14619999999999</v>
          </cell>
          <cell r="G813">
            <v>192.14439999999999</v>
          </cell>
          <cell r="H813">
            <v>192.14410000000001</v>
          </cell>
          <cell r="K813">
            <v>4796564.5</v>
          </cell>
          <cell r="L813">
            <v>2718386.75</v>
          </cell>
          <cell r="M813">
            <v>1.764489361199248</v>
          </cell>
        </row>
        <row r="814">
          <cell r="A814">
            <v>192.18049999999999</v>
          </cell>
          <cell r="C814" t="str">
            <v>C13H21N</v>
          </cell>
          <cell r="E814">
            <v>192.17920000000001</v>
          </cell>
          <cell r="G814">
            <v>192.1814</v>
          </cell>
          <cell r="H814">
            <v>192.18100000000001</v>
          </cell>
          <cell r="K814">
            <v>4624048</v>
          </cell>
          <cell r="L814">
            <v>2718386.75</v>
          </cell>
          <cell r="M814">
            <v>1.7010265371548032</v>
          </cell>
        </row>
        <row r="815">
          <cell r="A815">
            <v>193.08459999999999</v>
          </cell>
          <cell r="C815" t="str">
            <v>C11H12O3</v>
          </cell>
          <cell r="D815" t="str">
            <v/>
          </cell>
          <cell r="E815">
            <v>193.0839</v>
          </cell>
          <cell r="G815">
            <v>193.08750000000001</v>
          </cell>
          <cell r="H815">
            <v>193.08240000000001</v>
          </cell>
          <cell r="K815">
            <v>2010079.125</v>
          </cell>
          <cell r="L815">
            <v>2718386.75</v>
          </cell>
          <cell r="M815">
            <v>0.73943824402469593</v>
          </cell>
        </row>
        <row r="816">
          <cell r="A816">
            <v>193.09690000000001</v>
          </cell>
          <cell r="C816" t="str">
            <v>C10H12N2O2</v>
          </cell>
          <cell r="D816" t="str">
            <v/>
          </cell>
          <cell r="E816">
            <v>193.09909999999999</v>
          </cell>
          <cell r="F816">
            <v>193.09450000000001</v>
          </cell>
          <cell r="H816">
            <v>193.09700000000001</v>
          </cell>
          <cell r="K816">
            <v>2484905.25</v>
          </cell>
          <cell r="L816">
            <v>2714038</v>
          </cell>
          <cell r="M816">
            <v>0.91557496615743772</v>
          </cell>
        </row>
        <row r="817">
          <cell r="A817">
            <v>193.12020000000001</v>
          </cell>
          <cell r="C817" t="str">
            <v>C12H16O2</v>
          </cell>
          <cell r="D817" t="str">
            <v/>
          </cell>
          <cell r="E817">
            <v>193.11969999999999</v>
          </cell>
          <cell r="F817">
            <v>193.12289999999999</v>
          </cell>
          <cell r="G817">
            <v>193.11680000000001</v>
          </cell>
          <cell r="H817">
            <v>193.12139999999999</v>
          </cell>
          <cell r="K817">
            <v>3777699.25</v>
          </cell>
          <cell r="L817">
            <v>2484905.25</v>
          </cell>
          <cell r="M817">
            <v>1.520258871037437</v>
          </cell>
        </row>
        <row r="818">
          <cell r="A818">
            <v>193.1574</v>
          </cell>
          <cell r="C818" t="str">
            <v>C13H20O</v>
          </cell>
          <cell r="D818" t="str">
            <v/>
          </cell>
          <cell r="E818">
            <v>193.15989999999999</v>
          </cell>
          <cell r="F818">
            <v>193.15880000000001</v>
          </cell>
          <cell r="G818">
            <v>193.15559999999999</v>
          </cell>
          <cell r="H818">
            <v>193.15539999999999</v>
          </cell>
          <cell r="K818">
            <v>9103030</v>
          </cell>
          <cell r="L818">
            <v>2714038</v>
          </cell>
          <cell r="M818">
            <v>3.3540539962962934</v>
          </cell>
        </row>
        <row r="819">
          <cell r="A819">
            <v>193.16569999999999</v>
          </cell>
          <cell r="C819" t="str">
            <v>C12H20N2</v>
          </cell>
          <cell r="D819" t="str">
            <v/>
          </cell>
          <cell r="G819">
            <v>193.1678</v>
          </cell>
          <cell r="H819">
            <v>193.1636</v>
          </cell>
          <cell r="K819">
            <v>4025869.25</v>
          </cell>
          <cell r="L819">
            <v>2714038</v>
          </cell>
          <cell r="M819">
            <v>1.4833503620804129</v>
          </cell>
        </row>
        <row r="820">
          <cell r="A820">
            <v>193.1926</v>
          </cell>
          <cell r="C820" t="str">
            <v>C14H24</v>
          </cell>
          <cell r="D820" t="str">
            <v/>
          </cell>
          <cell r="E820">
            <v>193.19309999999999</v>
          </cell>
          <cell r="F820">
            <v>193.19280000000001</v>
          </cell>
          <cell r="G820">
            <v>193.1927</v>
          </cell>
          <cell r="H820">
            <v>193.1918</v>
          </cell>
          <cell r="K820">
            <v>6250492.5</v>
          </cell>
          <cell r="L820">
            <v>2714038</v>
          </cell>
          <cell r="M820">
            <v>2.3030232074864094</v>
          </cell>
        </row>
        <row r="821">
          <cell r="A821">
            <v>193.20599999999999</v>
          </cell>
          <cell r="C821" t="str">
            <v/>
          </cell>
          <cell r="D821" t="str">
            <v/>
          </cell>
          <cell r="F821">
            <v>193.2046</v>
          </cell>
          <cell r="G821">
            <v>193.20939999999999</v>
          </cell>
          <cell r="H821">
            <v>193.20410000000001</v>
          </cell>
          <cell r="K821">
            <v>1218392.75</v>
          </cell>
          <cell r="L821">
            <v>2484905.25</v>
          </cell>
          <cell r="M821">
            <v>0.49031758856801483</v>
          </cell>
        </row>
        <row r="822">
          <cell r="A822">
            <v>194.06120000000001</v>
          </cell>
          <cell r="C822" t="str">
            <v>C13H7NO</v>
          </cell>
          <cell r="D822" t="str">
            <v/>
          </cell>
          <cell r="E822">
            <v>194.0615</v>
          </cell>
          <cell r="F822">
            <v>194.06450000000001</v>
          </cell>
          <cell r="G822">
            <v>194.0566</v>
          </cell>
          <cell r="H822">
            <v>194.06219999999999</v>
          </cell>
          <cell r="K822">
            <v>353689.0625</v>
          </cell>
          <cell r="L822">
            <v>2484905.25</v>
          </cell>
          <cell r="M822">
            <v>0.14233502967567879</v>
          </cell>
        </row>
        <row r="823">
          <cell r="A823">
            <v>194.08680000000001</v>
          </cell>
          <cell r="C823" t="str">
            <v/>
          </cell>
          <cell r="D823" t="str">
            <v/>
          </cell>
          <cell r="E823">
            <v>194.08340000000001</v>
          </cell>
          <cell r="G823">
            <v>194.0866</v>
          </cell>
          <cell r="H823">
            <v>194.09039999999999</v>
          </cell>
          <cell r="K823">
            <v>1025383.5625</v>
          </cell>
          <cell r="L823">
            <v>2484905.25</v>
          </cell>
          <cell r="M823">
            <v>0.41264493384606921</v>
          </cell>
        </row>
        <row r="824">
          <cell r="A824">
            <v>194.12090000000001</v>
          </cell>
          <cell r="C824" t="str">
            <v>C11H15NO2</v>
          </cell>
          <cell r="E824">
            <v>194.1217</v>
          </cell>
          <cell r="F824">
            <v>194.125</v>
          </cell>
          <cell r="G824">
            <v>194.11879999999999</v>
          </cell>
          <cell r="H824">
            <v>194.1182</v>
          </cell>
          <cell r="K824">
            <v>1868495.625</v>
          </cell>
          <cell r="L824">
            <v>2357479.75</v>
          </cell>
          <cell r="M824">
            <v>0.79258183447811159</v>
          </cell>
        </row>
        <row r="825">
          <cell r="A825">
            <v>194.1574</v>
          </cell>
          <cell r="C825" t="str">
            <v>C12H19NO</v>
          </cell>
          <cell r="D825" t="str">
            <v/>
          </cell>
          <cell r="H825">
            <v>194.1574</v>
          </cell>
          <cell r="K825">
            <v>1858287</v>
          </cell>
          <cell r="L825">
            <v>2357479.75</v>
          </cell>
          <cell r="M825">
            <v>0.78825152156662215</v>
          </cell>
        </row>
        <row r="826">
          <cell r="A826">
            <v>194.1628</v>
          </cell>
          <cell r="C826" t="str">
            <v/>
          </cell>
          <cell r="D826" t="str">
            <v/>
          </cell>
          <cell r="E826">
            <v>194.16040000000001</v>
          </cell>
          <cell r="F826">
            <v>194.16319999999999</v>
          </cell>
          <cell r="G826">
            <v>194.16030000000001</v>
          </cell>
          <cell r="H826">
            <v>194.16720000000001</v>
          </cell>
          <cell r="K826">
            <v>840896.125</v>
          </cell>
          <cell r="L826">
            <v>2357479.75</v>
          </cell>
          <cell r="M826">
            <v>0.35669283055347561</v>
          </cell>
        </row>
        <row r="827">
          <cell r="A827">
            <v>194.19730000000001</v>
          </cell>
          <cell r="C827" t="str">
            <v>C13H23N</v>
          </cell>
          <cell r="D827" t="str">
            <v/>
          </cell>
          <cell r="E827">
            <v>194.1969</v>
          </cell>
          <cell r="F827">
            <v>194.19890000000001</v>
          </cell>
          <cell r="G827">
            <v>194.1968</v>
          </cell>
          <cell r="H827">
            <v>194.19640000000001</v>
          </cell>
          <cell r="K827">
            <v>1292033</v>
          </cell>
          <cell r="L827">
            <v>2357479.75</v>
          </cell>
          <cell r="M827">
            <v>0.54805688150661735</v>
          </cell>
        </row>
        <row r="828">
          <cell r="A828">
            <v>194.21180000000001</v>
          </cell>
          <cell r="C828" t="str">
            <v/>
          </cell>
          <cell r="D828" t="str">
            <v/>
          </cell>
          <cell r="F828">
            <v>194.2099</v>
          </cell>
          <cell r="H828">
            <v>194.21360000000001</v>
          </cell>
          <cell r="K828">
            <v>114670.1953125</v>
          </cell>
          <cell r="L828">
            <v>2024602.375</v>
          </cell>
          <cell r="M828">
            <v>5.6638378344537901E-2</v>
          </cell>
        </row>
        <row r="829">
          <cell r="A829">
            <v>195.07589999999999</v>
          </cell>
          <cell r="C829" t="str">
            <v>C9H10N2O3</v>
          </cell>
          <cell r="D829" t="str">
            <v/>
          </cell>
          <cell r="E829">
            <v>195.07859999999999</v>
          </cell>
          <cell r="F829">
            <v>195.07380000000001</v>
          </cell>
          <cell r="H829">
            <v>195.0753</v>
          </cell>
          <cell r="K829">
            <v>1108724.125</v>
          </cell>
          <cell r="L829">
            <v>2010079.125</v>
          </cell>
          <cell r="M829">
            <v>0.55158232887971514</v>
          </cell>
        </row>
        <row r="830">
          <cell r="A830">
            <v>195.1001</v>
          </cell>
          <cell r="C830" t="str">
            <v>C11H14O3</v>
          </cell>
          <cell r="D830" t="str">
            <v/>
          </cell>
          <cell r="E830">
            <v>195.09979999999999</v>
          </cell>
          <cell r="F830">
            <v>195.1028</v>
          </cell>
          <cell r="G830">
            <v>195.09790000000001</v>
          </cell>
          <cell r="H830">
            <v>195.09979999999999</v>
          </cell>
          <cell r="K830">
            <v>1785958.625</v>
          </cell>
          <cell r="L830">
            <v>1868495.625</v>
          </cell>
          <cell r="M830">
            <v>0.95582703063594276</v>
          </cell>
        </row>
        <row r="831">
          <cell r="A831">
            <v>195.1157</v>
          </cell>
          <cell r="C831" t="str">
            <v>C15H14</v>
          </cell>
          <cell r="D831" t="str">
            <v/>
          </cell>
          <cell r="E831">
            <v>195.11680000000001</v>
          </cell>
          <cell r="G831">
            <v>195.11439999999999</v>
          </cell>
          <cell r="H831">
            <v>195.11580000000001</v>
          </cell>
          <cell r="K831">
            <v>3329577.75</v>
          </cell>
          <cell r="L831">
            <v>1868495.625</v>
          </cell>
          <cell r="M831">
            <v>1.7819564067751028</v>
          </cell>
        </row>
        <row r="832">
          <cell r="A832">
            <v>195.13570000000001</v>
          </cell>
          <cell r="C832" t="str">
            <v>C12H18O2</v>
          </cell>
          <cell r="D832" t="str">
            <v/>
          </cell>
          <cell r="E832">
            <v>195.1345</v>
          </cell>
          <cell r="F832">
            <v>195.13810000000001</v>
          </cell>
          <cell r="G832">
            <v>195.13339999999999</v>
          </cell>
          <cell r="H832">
            <v>195.13669999999999</v>
          </cell>
          <cell r="K832">
            <v>3497547</v>
          </cell>
          <cell r="L832">
            <v>1858287</v>
          </cell>
          <cell r="M832">
            <v>1.8821349985228331</v>
          </cell>
        </row>
        <row r="833">
          <cell r="A833">
            <v>195.17339999999999</v>
          </cell>
          <cell r="C833" t="str">
            <v>C13H22O</v>
          </cell>
          <cell r="D833" t="str">
            <v>Solanone</v>
          </cell>
          <cell r="E833">
            <v>195.1746</v>
          </cell>
          <cell r="F833">
            <v>195.17490000000001</v>
          </cell>
          <cell r="G833">
            <v>195.17230000000001</v>
          </cell>
          <cell r="H833">
            <v>195.17169999999999</v>
          </cell>
          <cell r="K833">
            <v>14884149</v>
          </cell>
          <cell r="L833">
            <v>1858287</v>
          </cell>
          <cell r="M833">
            <v>8.0096072350503444</v>
          </cell>
        </row>
        <row r="834">
          <cell r="A834">
            <v>195.1858</v>
          </cell>
          <cell r="C834" t="str">
            <v>C12H22N2</v>
          </cell>
          <cell r="D834" t="str">
            <v/>
          </cell>
          <cell r="G834">
            <v>195.1883</v>
          </cell>
          <cell r="H834">
            <v>195.1833</v>
          </cell>
          <cell r="K834">
            <v>2714038</v>
          </cell>
          <cell r="L834">
            <v>1858287</v>
          </cell>
          <cell r="M834">
            <v>1.4605052933158333</v>
          </cell>
        </row>
        <row r="835">
          <cell r="A835">
            <v>195.2089</v>
          </cell>
          <cell r="C835" t="str">
            <v>C14H26</v>
          </cell>
          <cell r="D835" t="str">
            <v/>
          </cell>
          <cell r="E835">
            <v>195.21119999999999</v>
          </cell>
          <cell r="F835">
            <v>195.2105</v>
          </cell>
          <cell r="G835">
            <v>195.20859999999999</v>
          </cell>
          <cell r="H835">
            <v>195.20529999999999</v>
          </cell>
          <cell r="K835">
            <v>1757302.375</v>
          </cell>
          <cell r="L835">
            <v>1785958.625</v>
          </cell>
          <cell r="M835">
            <v>0.98395469547901759</v>
          </cell>
        </row>
        <row r="836">
          <cell r="A836">
            <v>196.0813</v>
          </cell>
          <cell r="C836" t="str">
            <v>C6H13NO6</v>
          </cell>
          <cell r="D836" t="str">
            <v/>
          </cell>
          <cell r="E836">
            <v>196.07759999999999</v>
          </cell>
          <cell r="F836">
            <v>196.0796</v>
          </cell>
          <cell r="H836">
            <v>196.08680000000001</v>
          </cell>
          <cell r="K836">
            <v>450641.15625</v>
          </cell>
          <cell r="L836">
            <v>1858287</v>
          </cell>
          <cell r="M836">
            <v>0.2425035294601964</v>
          </cell>
        </row>
        <row r="837">
          <cell r="A837">
            <v>196.1019</v>
          </cell>
          <cell r="C837" t="str">
            <v>C10H13NO3</v>
          </cell>
          <cell r="D837" t="str">
            <v/>
          </cell>
          <cell r="E837">
            <v>196.09729999999999</v>
          </cell>
          <cell r="F837">
            <v>196.10589999999999</v>
          </cell>
          <cell r="G837">
            <v>196.1019</v>
          </cell>
          <cell r="H837">
            <v>196.10230000000001</v>
          </cell>
          <cell r="K837">
            <v>1048927.375</v>
          </cell>
          <cell r="L837">
            <v>1858287</v>
          </cell>
          <cell r="M837">
            <v>0.5644592977295757</v>
          </cell>
        </row>
        <row r="838">
          <cell r="A838">
            <v>196.13059999999999</v>
          </cell>
          <cell r="C838" t="str">
            <v>C11H17NO2</v>
          </cell>
          <cell r="D838" t="str">
            <v/>
          </cell>
          <cell r="G838">
            <v>196.13050000000001</v>
          </cell>
          <cell r="H838">
            <v>196.13069999999999</v>
          </cell>
          <cell r="K838">
            <v>7444702</v>
          </cell>
          <cell r="L838">
            <v>1858287</v>
          </cell>
          <cell r="M838">
            <v>4.0062175541237712</v>
          </cell>
        </row>
        <row r="839">
          <cell r="A839">
            <v>196.14500000000001</v>
          </cell>
          <cell r="C839" t="str">
            <v/>
          </cell>
          <cell r="D839" t="str">
            <v/>
          </cell>
          <cell r="G839">
            <v>196.1455</v>
          </cell>
          <cell r="H839">
            <v>196.14449999999999</v>
          </cell>
          <cell r="K839">
            <v>1274075.625</v>
          </cell>
          <cell r="L839">
            <v>1785958.625</v>
          </cell>
          <cell r="M839">
            <v>0.71338473756635878</v>
          </cell>
        </row>
        <row r="840">
          <cell r="A840">
            <v>196.1747</v>
          </cell>
          <cell r="D840" t="str">
            <v/>
          </cell>
          <cell r="E840">
            <v>196.17349999999999</v>
          </cell>
          <cell r="F840">
            <v>196.17850000000001</v>
          </cell>
          <cell r="G840">
            <v>196.17259999999999</v>
          </cell>
          <cell r="H840">
            <v>196.17410000000001</v>
          </cell>
          <cell r="K840">
            <v>2357479.75</v>
          </cell>
          <cell r="L840">
            <v>1757302.375</v>
          </cell>
          <cell r="M840">
            <v>1.3415333544974011</v>
          </cell>
        </row>
        <row r="841">
          <cell r="A841">
            <v>196.18450000000001</v>
          </cell>
          <cell r="C841" t="str">
            <v>C13H24O3</v>
          </cell>
          <cell r="D841" t="str">
            <v/>
          </cell>
          <cell r="G841">
            <v>196.18299999999999</v>
          </cell>
          <cell r="H841">
            <v>196.18600000000001</v>
          </cell>
          <cell r="K841">
            <v>528583.625</v>
          </cell>
          <cell r="L841">
            <v>1757302.375</v>
          </cell>
          <cell r="M841">
            <v>0.3007926424728129</v>
          </cell>
        </row>
        <row r="842">
          <cell r="A842">
            <v>196.21559999999999</v>
          </cell>
          <cell r="C842" t="str">
            <v/>
          </cell>
          <cell r="D842" t="str">
            <v/>
          </cell>
          <cell r="E842">
            <v>196.21639999999999</v>
          </cell>
          <cell r="F842">
            <v>196.21520000000001</v>
          </cell>
          <cell r="G842">
            <v>196.21870000000001</v>
          </cell>
          <cell r="H842">
            <v>196.21190000000001</v>
          </cell>
          <cell r="K842">
            <v>446533.625</v>
          </cell>
          <cell r="L842">
            <v>1589420.875</v>
          </cell>
          <cell r="M842">
            <v>0.28094108490930697</v>
          </cell>
        </row>
        <row r="843">
          <cell r="A843">
            <v>197.09610000000001</v>
          </cell>
          <cell r="C843" t="str">
            <v>C14H12O</v>
          </cell>
          <cell r="D843" t="str">
            <v/>
          </cell>
          <cell r="E843">
            <v>197.096</v>
          </cell>
          <cell r="H843">
            <v>197.09610000000001</v>
          </cell>
          <cell r="K843">
            <v>2756491</v>
          </cell>
          <cell r="L843">
            <v>1292033</v>
          </cell>
          <cell r="M843">
            <v>2.1334524737371261</v>
          </cell>
        </row>
        <row r="844">
          <cell r="A844">
            <v>197.12909999999999</v>
          </cell>
          <cell r="C844" t="str">
            <v>C10H16N2O2</v>
          </cell>
          <cell r="D844" t="str">
            <v/>
          </cell>
          <cell r="E844">
            <v>197.13239999999999</v>
          </cell>
          <cell r="F844">
            <v>197.12459999999999</v>
          </cell>
          <cell r="G844">
            <v>197.12989999999999</v>
          </cell>
          <cell r="H844">
            <v>197.1293</v>
          </cell>
          <cell r="K844">
            <v>6393384.5</v>
          </cell>
          <cell r="L844">
            <v>1274075.625</v>
          </cell>
          <cell r="M844">
            <v>5.0180573072340193</v>
          </cell>
        </row>
        <row r="845">
          <cell r="A845">
            <v>197.1489</v>
          </cell>
          <cell r="C845" t="str">
            <v/>
          </cell>
          <cell r="D845" t="str">
            <v/>
          </cell>
          <cell r="G845">
            <v>197.14949999999999</v>
          </cell>
          <cell r="H845">
            <v>197.14830000000001</v>
          </cell>
          <cell r="K845">
            <v>4054578.25</v>
          </cell>
          <cell r="L845">
            <v>1274075.625</v>
          </cell>
          <cell r="M845">
            <v>3.1823685897766079</v>
          </cell>
        </row>
        <row r="846">
          <cell r="A846">
            <v>197.1559</v>
          </cell>
          <cell r="C846" t="str">
            <v>C12H20O2</v>
          </cell>
          <cell r="D846" t="str">
            <v>Geranyl acetate</v>
          </cell>
          <cell r="E846">
            <v>197.15270000000001</v>
          </cell>
          <cell r="F846">
            <v>197.1542</v>
          </cell>
          <cell r="H846">
            <v>197.1609</v>
          </cell>
          <cell r="K846">
            <v>1589420.875</v>
          </cell>
          <cell r="L846">
            <v>1274075.625</v>
          </cell>
          <cell r="M846">
            <v>1.247509051905769</v>
          </cell>
        </row>
        <row r="847">
          <cell r="A847">
            <v>197.1885</v>
          </cell>
          <cell r="C847" t="str">
            <v>C13H24O</v>
          </cell>
          <cell r="D847" t="str">
            <v/>
          </cell>
          <cell r="F847">
            <v>197.18899999999999</v>
          </cell>
          <cell r="G847">
            <v>197.1885</v>
          </cell>
          <cell r="H847">
            <v>197.18790000000001</v>
          </cell>
          <cell r="K847">
            <v>2486246</v>
          </cell>
          <cell r="L847">
            <v>1292033</v>
          </cell>
          <cell r="M847">
            <v>1.9242898594695337</v>
          </cell>
        </row>
        <row r="848">
          <cell r="A848">
            <v>197.226</v>
          </cell>
          <cell r="C848" t="str">
            <v>C14H28</v>
          </cell>
          <cell r="D848" t="str">
            <v>Tetradecene</v>
          </cell>
          <cell r="E848">
            <v>197.22720000000001</v>
          </cell>
          <cell r="F848">
            <v>197.22710000000001</v>
          </cell>
          <cell r="G848">
            <v>197.22569999999999</v>
          </cell>
          <cell r="H848">
            <v>197.22409999999999</v>
          </cell>
          <cell r="K848">
            <v>4841853.5</v>
          </cell>
          <cell r="L848">
            <v>1457191.125</v>
          </cell>
          <cell r="M848">
            <v>3.3227305718047111</v>
          </cell>
        </row>
        <row r="849">
          <cell r="A849">
            <v>197.24090000000001</v>
          </cell>
          <cell r="C849" t="str">
            <v/>
          </cell>
          <cell r="D849" t="str">
            <v/>
          </cell>
          <cell r="H849">
            <v>197.24090000000001</v>
          </cell>
          <cell r="K849">
            <v>572463.875</v>
          </cell>
          <cell r="L849">
            <v>1589420.875</v>
          </cell>
          <cell r="M849">
            <v>0.36017135801113725</v>
          </cell>
        </row>
        <row r="850">
          <cell r="A850">
            <v>198.08920000000001</v>
          </cell>
          <cell r="C850" t="str">
            <v>C13H11NO</v>
          </cell>
          <cell r="D850" t="str">
            <v/>
          </cell>
          <cell r="E850">
            <v>198.0958</v>
          </cell>
          <cell r="F850">
            <v>198.08680000000001</v>
          </cell>
          <cell r="G850">
            <v>198.08590000000001</v>
          </cell>
          <cell r="H850">
            <v>198.0881</v>
          </cell>
          <cell r="K850">
            <v>870789.5625</v>
          </cell>
          <cell r="L850">
            <v>1457191.125</v>
          </cell>
          <cell r="M850">
            <v>0.5975808852802339</v>
          </cell>
        </row>
        <row r="851">
          <cell r="A851">
            <v>198.1129</v>
          </cell>
          <cell r="C851" t="str">
            <v>C10H15NO3</v>
          </cell>
          <cell r="D851" t="str">
            <v/>
          </cell>
          <cell r="F851">
            <v>198.1182</v>
          </cell>
          <cell r="G851">
            <v>198.1095</v>
          </cell>
          <cell r="H851">
            <v>198.11099999999999</v>
          </cell>
          <cell r="K851">
            <v>1229582.875</v>
          </cell>
          <cell r="L851">
            <v>1292033</v>
          </cell>
          <cell r="M851">
            <v>0.95166522449503999</v>
          </cell>
        </row>
        <row r="852">
          <cell r="A852">
            <v>198.13</v>
          </cell>
          <cell r="C852" t="str">
            <v>C14H15N</v>
          </cell>
          <cell r="D852" t="str">
            <v/>
          </cell>
          <cell r="E852">
            <v>198.12989999999999</v>
          </cell>
          <cell r="F852">
            <v>198.12870000000001</v>
          </cell>
          <cell r="G852">
            <v>198.1301</v>
          </cell>
          <cell r="H852">
            <v>198.13140000000001</v>
          </cell>
          <cell r="K852">
            <v>2516487.75</v>
          </cell>
          <cell r="L852">
            <v>1457191.125</v>
          </cell>
          <cell r="M852">
            <v>1.7269441920324624</v>
          </cell>
        </row>
        <row r="853">
          <cell r="A853">
            <v>198.15289999999999</v>
          </cell>
          <cell r="C853" t="str">
            <v>C11H19NO2</v>
          </cell>
          <cell r="D853" t="str">
            <v/>
          </cell>
          <cell r="E853">
            <v>198.15280000000001</v>
          </cell>
          <cell r="F853">
            <v>198.15700000000001</v>
          </cell>
          <cell r="G853">
            <v>198.1515</v>
          </cell>
          <cell r="H853">
            <v>198.15039999999999</v>
          </cell>
          <cell r="K853">
            <v>1232825.875</v>
          </cell>
          <cell r="L853">
            <v>1589420.875</v>
          </cell>
          <cell r="M853">
            <v>0.77564469826156024</v>
          </cell>
        </row>
        <row r="854">
          <cell r="A854">
            <v>198.1866</v>
          </cell>
          <cell r="C854" t="str">
            <v>C12H23NO</v>
          </cell>
          <cell r="D854" t="str">
            <v/>
          </cell>
          <cell r="E854">
            <v>198.1883</v>
          </cell>
          <cell r="G854">
            <v>198.18299999999999</v>
          </cell>
          <cell r="H854">
            <v>198.1884</v>
          </cell>
          <cell r="K854">
            <v>636360.6875</v>
          </cell>
          <cell r="L854">
            <v>1713484.5</v>
          </cell>
          <cell r="M854">
            <v>0.37138397662774308</v>
          </cell>
        </row>
        <row r="855">
          <cell r="A855">
            <v>198.2303</v>
          </cell>
          <cell r="D855" t="str">
            <v/>
          </cell>
          <cell r="E855">
            <v>198.23169999999999</v>
          </cell>
          <cell r="F855">
            <v>198.23079999999999</v>
          </cell>
          <cell r="G855">
            <v>198.22980000000001</v>
          </cell>
          <cell r="H855">
            <v>198.22900000000001</v>
          </cell>
          <cell r="K855">
            <v>806206.75</v>
          </cell>
          <cell r="L855">
            <v>1757302.375</v>
          </cell>
          <cell r="M855">
            <v>0.4587752008245024</v>
          </cell>
        </row>
        <row r="856">
          <cell r="A856">
            <v>199.10679999999999</v>
          </cell>
          <cell r="C856" t="str">
            <v>C9H14N2O3</v>
          </cell>
          <cell r="D856" t="str">
            <v/>
          </cell>
          <cell r="G856">
            <v>199.10589999999999</v>
          </cell>
          <cell r="H856">
            <v>199.10759999999999</v>
          </cell>
          <cell r="K856">
            <v>2260797.75</v>
          </cell>
          <cell r="L856">
            <v>1757302.375</v>
          </cell>
          <cell r="M856">
            <v>1.2865160726821416</v>
          </cell>
        </row>
        <row r="857">
          <cell r="A857">
            <v>199.12880000000001</v>
          </cell>
          <cell r="C857" t="str">
            <v>C11H18O3</v>
          </cell>
          <cell r="D857" t="str">
            <v/>
          </cell>
          <cell r="E857">
            <v>199.1277</v>
          </cell>
          <cell r="F857">
            <v>199.1311</v>
          </cell>
          <cell r="H857">
            <v>199.1276</v>
          </cell>
          <cell r="K857">
            <v>1100462.375</v>
          </cell>
          <cell r="L857">
            <v>1757302.375</v>
          </cell>
          <cell r="M857">
            <v>0.62622255034509922</v>
          </cell>
        </row>
        <row r="858">
          <cell r="A858">
            <v>199.1464</v>
          </cell>
          <cell r="C858" t="str">
            <v>C15H18</v>
          </cell>
          <cell r="D858" t="str">
            <v>Naphthalene + C5</v>
          </cell>
          <cell r="E858">
            <v>199.14779999999999</v>
          </cell>
          <cell r="G858">
            <v>199.14590000000001</v>
          </cell>
          <cell r="H858">
            <v>199.1456</v>
          </cell>
          <cell r="K858">
            <v>7617346</v>
          </cell>
          <cell r="L858">
            <v>1757302.375</v>
          </cell>
          <cell r="M858">
            <v>4.3346814460431151</v>
          </cell>
        </row>
        <row r="859">
          <cell r="A859">
            <v>199.16579999999999</v>
          </cell>
          <cell r="C859" t="str">
            <v>C12H22O2</v>
          </cell>
          <cell r="D859" t="str">
            <v/>
          </cell>
          <cell r="E859">
            <v>199.167</v>
          </cell>
          <cell r="F859">
            <v>199.167</v>
          </cell>
          <cell r="G859">
            <v>199.16470000000001</v>
          </cell>
          <cell r="H859">
            <v>199.1644</v>
          </cell>
          <cell r="K859">
            <v>3673725.25</v>
          </cell>
          <cell r="L859">
            <v>1713827.125</v>
          </cell>
          <cell r="M859">
            <v>2.143579825765682</v>
          </cell>
        </row>
        <row r="860">
          <cell r="A860">
            <v>199.17789999999999</v>
          </cell>
          <cell r="C860" t="str">
            <v>C11H22N2O</v>
          </cell>
          <cell r="D860" t="str">
            <v/>
          </cell>
          <cell r="F860">
            <v>199.178</v>
          </cell>
          <cell r="G860">
            <v>199.17930000000001</v>
          </cell>
          <cell r="H860">
            <v>199.1763</v>
          </cell>
          <cell r="K860">
            <v>1073714.25</v>
          </cell>
          <cell r="L860">
            <v>1713827.125</v>
          </cell>
          <cell r="M860">
            <v>0.6265009080189462</v>
          </cell>
        </row>
        <row r="861">
          <cell r="A861">
            <v>199.20490000000001</v>
          </cell>
          <cell r="C861" t="str">
            <v>C13H26O</v>
          </cell>
          <cell r="D861" t="str">
            <v>C13 Carbonyls</v>
          </cell>
          <cell r="E861">
            <v>199.20509999999999</v>
          </cell>
          <cell r="F861">
            <v>199.20599999999999</v>
          </cell>
          <cell r="G861">
            <v>199.20519999999999</v>
          </cell>
          <cell r="H861">
            <v>199.20310000000001</v>
          </cell>
          <cell r="K861">
            <v>3575758.25</v>
          </cell>
          <cell r="L861">
            <v>1713827.125</v>
          </cell>
          <cell r="M861">
            <v>2.0864171174791042</v>
          </cell>
        </row>
        <row r="862">
          <cell r="A862">
            <v>199.2218</v>
          </cell>
          <cell r="C862" t="str">
            <v/>
          </cell>
          <cell r="D862" t="str">
            <v/>
          </cell>
          <cell r="H862">
            <v>199.2218</v>
          </cell>
          <cell r="K862">
            <v>494233.4375</v>
          </cell>
          <cell r="L862">
            <v>1713827.125</v>
          </cell>
          <cell r="M862">
            <v>0.28837998319112845</v>
          </cell>
        </row>
        <row r="863">
          <cell r="A863">
            <v>200.08199999999999</v>
          </cell>
          <cell r="C863" t="str">
            <v/>
          </cell>
          <cell r="D863" t="str">
            <v/>
          </cell>
          <cell r="E863">
            <v>200.08510000000001</v>
          </cell>
          <cell r="F863">
            <v>200.08340000000001</v>
          </cell>
          <cell r="G863">
            <v>200.08080000000001</v>
          </cell>
          <cell r="H863">
            <v>200.07849999999999</v>
          </cell>
          <cell r="K863">
            <v>287896.96875</v>
          </cell>
          <cell r="L863">
            <v>2050628</v>
          </cell>
          <cell r="M863">
            <v>0.14039453706376778</v>
          </cell>
        </row>
        <row r="864">
          <cell r="A864">
            <v>200.1026</v>
          </cell>
          <cell r="C864" t="str">
            <v>C13H13NO</v>
          </cell>
          <cell r="D864" t="str">
            <v/>
          </cell>
          <cell r="F864">
            <v>200.10319999999999</v>
          </cell>
          <cell r="G864">
            <v>200.10390000000001</v>
          </cell>
          <cell r="H864">
            <v>200.10069999999999</v>
          </cell>
          <cell r="K864">
            <v>723210.6875</v>
          </cell>
          <cell r="L864">
            <v>2050628</v>
          </cell>
          <cell r="M864">
            <v>0.35267766142859652</v>
          </cell>
        </row>
        <row r="865">
          <cell r="A865">
            <v>200.1216</v>
          </cell>
          <cell r="C865" t="str">
            <v>C10H17NO3</v>
          </cell>
          <cell r="D865" t="str">
            <v/>
          </cell>
          <cell r="G865">
            <v>200.1225</v>
          </cell>
          <cell r="H865">
            <v>200.1207</v>
          </cell>
          <cell r="K865">
            <v>986295.0625</v>
          </cell>
          <cell r="L865">
            <v>2260797.75</v>
          </cell>
          <cell r="M865">
            <v>0.43625975056813465</v>
          </cell>
        </row>
        <row r="866">
          <cell r="A866">
            <v>200.14680000000001</v>
          </cell>
          <cell r="C866" t="str">
            <v>C14H17N</v>
          </cell>
          <cell r="D866" t="str">
            <v/>
          </cell>
          <cell r="E866">
            <v>200.14609999999999</v>
          </cell>
          <cell r="F866">
            <v>200.14750000000001</v>
          </cell>
          <cell r="G866">
            <v>200.1465</v>
          </cell>
          <cell r="H866">
            <v>200.14689999999999</v>
          </cell>
          <cell r="K866">
            <v>2697392</v>
          </cell>
          <cell r="L866">
            <v>2260797.75</v>
          </cell>
          <cell r="M866">
            <v>1.19311512938298</v>
          </cell>
        </row>
        <row r="867">
          <cell r="A867">
            <v>200.1645</v>
          </cell>
          <cell r="C867" t="str">
            <v>C11H21NO2</v>
          </cell>
          <cell r="D867" t="str">
            <v/>
          </cell>
          <cell r="E867">
            <v>200.1617</v>
          </cell>
          <cell r="G867">
            <v>200.1661</v>
          </cell>
          <cell r="H867">
            <v>200.16560000000001</v>
          </cell>
          <cell r="K867">
            <v>970982.5</v>
          </cell>
          <cell r="L867">
            <v>2260797.75</v>
          </cell>
          <cell r="M867">
            <v>0.42948667124248507</v>
          </cell>
        </row>
        <row r="868">
          <cell r="A868">
            <v>200.20570000000001</v>
          </cell>
          <cell r="C868" t="str">
            <v>C12H25NO</v>
          </cell>
          <cell r="D868" t="str">
            <v/>
          </cell>
          <cell r="E868">
            <v>200.20490000000001</v>
          </cell>
          <cell r="F868">
            <v>200.20769999999999</v>
          </cell>
          <cell r="G868">
            <v>200.2037</v>
          </cell>
          <cell r="H868">
            <v>200.20660000000001</v>
          </cell>
          <cell r="K868">
            <v>713821.3125</v>
          </cell>
          <cell r="L868">
            <v>2260797.75</v>
          </cell>
          <cell r="M868">
            <v>0.31573868670914945</v>
          </cell>
        </row>
        <row r="869">
          <cell r="A869">
            <v>201.0694</v>
          </cell>
          <cell r="C869" t="str">
            <v>C16H8</v>
          </cell>
          <cell r="D869" t="str">
            <v/>
          </cell>
          <cell r="E869">
            <v>201.06610000000001</v>
          </cell>
          <cell r="F869">
            <v>201.0693</v>
          </cell>
          <cell r="G869">
            <v>201.07089999999999</v>
          </cell>
          <cell r="H869">
            <v>201.07140000000001</v>
          </cell>
          <cell r="K869">
            <v>396230.53125</v>
          </cell>
          <cell r="L869">
            <v>2050628</v>
          </cell>
          <cell r="M869">
            <v>0.19322399345468802</v>
          </cell>
        </row>
        <row r="870">
          <cell r="A870">
            <v>201.09</v>
          </cell>
          <cell r="C870" t="str">
            <v>C13H12O2</v>
          </cell>
          <cell r="D870" t="str">
            <v/>
          </cell>
          <cell r="E870">
            <v>201.0899</v>
          </cell>
          <cell r="F870">
            <v>201.09049999999999</v>
          </cell>
          <cell r="G870">
            <v>201.09</v>
          </cell>
          <cell r="H870">
            <v>201.08969999999999</v>
          </cell>
          <cell r="K870">
            <v>2839909.25</v>
          </cell>
          <cell r="L870">
            <v>2050628</v>
          </cell>
          <cell r="M870">
            <v>1.3848973338899109</v>
          </cell>
        </row>
        <row r="871">
          <cell r="A871">
            <v>201.11179999999999</v>
          </cell>
          <cell r="C871" t="str">
            <v>C10H16O4</v>
          </cell>
          <cell r="F871">
            <v>201.11060000000001</v>
          </cell>
          <cell r="G871">
            <v>201.11240000000001</v>
          </cell>
          <cell r="H871">
            <v>201.11240000000001</v>
          </cell>
          <cell r="K871">
            <v>1457191.125</v>
          </cell>
          <cell r="L871">
            <v>1713827.125</v>
          </cell>
          <cell r="M871">
            <v>0.85025560848209825</v>
          </cell>
        </row>
        <row r="872">
          <cell r="A872">
            <v>201.1283</v>
          </cell>
          <cell r="C872" t="str">
            <v>C14H16O</v>
          </cell>
          <cell r="D872" t="str">
            <v/>
          </cell>
          <cell r="E872">
            <v>201.13050000000001</v>
          </cell>
          <cell r="F872">
            <v>201.12649999999999</v>
          </cell>
          <cell r="G872">
            <v>201.12880000000001</v>
          </cell>
          <cell r="H872">
            <v>201.12729999999999</v>
          </cell>
          <cell r="K872">
            <v>4290755.5</v>
          </cell>
          <cell r="L872">
            <v>1713827.125</v>
          </cell>
          <cell r="M872">
            <v>2.5036104502080394</v>
          </cell>
        </row>
        <row r="873">
          <cell r="A873">
            <v>201.16210000000001</v>
          </cell>
          <cell r="C873" t="str">
            <v>C15H20</v>
          </cell>
          <cell r="D873" t="str">
            <v/>
          </cell>
          <cell r="E873">
            <v>201.16200000000001</v>
          </cell>
          <cell r="F873">
            <v>201.1634</v>
          </cell>
          <cell r="G873">
            <v>201.1617</v>
          </cell>
          <cell r="H873">
            <v>201.16130000000001</v>
          </cell>
          <cell r="K873">
            <v>12744000</v>
          </cell>
          <cell r="L873">
            <v>1713484.5</v>
          </cell>
          <cell r="M873">
            <v>7.4374760903877446</v>
          </cell>
        </row>
        <row r="874">
          <cell r="A874">
            <v>201.18190000000001</v>
          </cell>
          <cell r="C874" t="str">
            <v>C12H24O2</v>
          </cell>
          <cell r="D874" t="str">
            <v/>
          </cell>
          <cell r="E874">
            <v>201.1831</v>
          </cell>
          <cell r="F874">
            <v>201.1832</v>
          </cell>
          <cell r="G874">
            <v>201.1814</v>
          </cell>
          <cell r="H874">
            <v>201.1798</v>
          </cell>
          <cell r="K874">
            <v>2304772.25</v>
          </cell>
          <cell r="L874">
            <v>1622750</v>
          </cell>
          <cell r="M874">
            <v>1.4202879371437376</v>
          </cell>
        </row>
        <row r="875">
          <cell r="A875">
            <v>202.0728</v>
          </cell>
          <cell r="C875" t="str">
            <v>C16H10</v>
          </cell>
          <cell r="D875" t="str">
            <v>Fluoranthene (no H)</v>
          </cell>
          <cell r="E875">
            <v>202.06819999999999</v>
          </cell>
          <cell r="F875">
            <v>202.07400000000001</v>
          </cell>
          <cell r="G875">
            <v>202.07069999999999</v>
          </cell>
          <cell r="H875">
            <v>202.07810000000001</v>
          </cell>
          <cell r="K875">
            <v>338440.09375</v>
          </cell>
          <cell r="L875">
            <v>1713484.5</v>
          </cell>
          <cell r="M875">
            <v>0.19751570192201914</v>
          </cell>
        </row>
        <row r="876">
          <cell r="A876">
            <v>202.09350000000001</v>
          </cell>
          <cell r="C876" t="str">
            <v/>
          </cell>
          <cell r="D876" t="str">
            <v/>
          </cell>
          <cell r="E876">
            <v>202.0924</v>
          </cell>
          <cell r="F876">
            <v>202.09389999999999</v>
          </cell>
          <cell r="G876">
            <v>202.0916</v>
          </cell>
          <cell r="H876">
            <v>202.09620000000001</v>
          </cell>
          <cell r="K876">
            <v>716079.3125</v>
          </cell>
          <cell r="L876">
            <v>1713827.125</v>
          </cell>
          <cell r="M876">
            <v>0.41782470475252864</v>
          </cell>
        </row>
        <row r="877">
          <cell r="A877">
            <v>202.1277</v>
          </cell>
          <cell r="C877" t="str">
            <v/>
          </cell>
          <cell r="D877" t="str">
            <v/>
          </cell>
          <cell r="E877">
            <v>202.1284</v>
          </cell>
          <cell r="F877">
            <v>202.1293</v>
          </cell>
          <cell r="G877">
            <v>202.12620000000001</v>
          </cell>
          <cell r="H877">
            <v>202.12700000000001</v>
          </cell>
          <cell r="K877">
            <v>1713484.5</v>
          </cell>
          <cell r="L877">
            <v>2050628</v>
          </cell>
          <cell r="M877">
            <v>0.83559012166029134</v>
          </cell>
        </row>
        <row r="878">
          <cell r="A878">
            <v>202.16640000000001</v>
          </cell>
          <cell r="C878" t="str">
            <v>C15H20 (1x 13C)</v>
          </cell>
          <cell r="D878" t="str">
            <v/>
          </cell>
          <cell r="E878">
            <v>202.16470000000001</v>
          </cell>
          <cell r="F878">
            <v>202.16759999999999</v>
          </cell>
          <cell r="G878">
            <v>202.16659999999999</v>
          </cell>
          <cell r="H878">
            <v>202.16650000000001</v>
          </cell>
          <cell r="K878">
            <v>3433202.25</v>
          </cell>
          <cell r="L878">
            <v>1713827.125</v>
          </cell>
          <cell r="M878">
            <v>2.0032371993178715</v>
          </cell>
        </row>
        <row r="879">
          <cell r="A879">
            <v>203.10470000000001</v>
          </cell>
          <cell r="C879" t="str">
            <v>C13H14O2</v>
          </cell>
          <cell r="D879" t="str">
            <v/>
          </cell>
          <cell r="E879">
            <v>203.1087</v>
          </cell>
          <cell r="F879">
            <v>203.10380000000001</v>
          </cell>
          <cell r="G879">
            <v>203.1037</v>
          </cell>
          <cell r="H879">
            <v>203.1026</v>
          </cell>
          <cell r="K879">
            <v>5094540.5</v>
          </cell>
          <cell r="L879">
            <v>1713827.125</v>
          </cell>
          <cell r="M879">
            <v>2.9726104959390232</v>
          </cell>
        </row>
        <row r="880">
          <cell r="A880">
            <v>203.11689999999999</v>
          </cell>
          <cell r="C880" t="str">
            <v>C12H14N2O</v>
          </cell>
          <cell r="D880" t="str">
            <v/>
          </cell>
          <cell r="F880">
            <v>203.11949999999999</v>
          </cell>
          <cell r="G880">
            <v>203.1189</v>
          </cell>
          <cell r="H880">
            <v>203.1122</v>
          </cell>
          <cell r="K880">
            <v>2500073.25</v>
          </cell>
          <cell r="L880">
            <v>1713827.125</v>
          </cell>
          <cell r="M880">
            <v>1.4587662976801117</v>
          </cell>
        </row>
        <row r="881">
          <cell r="A881">
            <v>203.14240000000001</v>
          </cell>
          <cell r="C881" t="str">
            <v>C14H18O</v>
          </cell>
          <cell r="D881" t="str">
            <v/>
          </cell>
          <cell r="E881">
            <v>203.14439999999999</v>
          </cell>
          <cell r="F881">
            <v>203.14160000000001</v>
          </cell>
          <cell r="G881">
            <v>203.14240000000001</v>
          </cell>
          <cell r="H881">
            <v>203.14109999999999</v>
          </cell>
          <cell r="K881">
            <v>5540691.5</v>
          </cell>
          <cell r="L881">
            <v>1713827.125</v>
          </cell>
          <cell r="M881">
            <v>3.2329348854249229</v>
          </cell>
        </row>
        <row r="882">
          <cell r="A882">
            <v>203.17850000000001</v>
          </cell>
          <cell r="C882" t="str">
            <v>C15H22</v>
          </cell>
          <cell r="D882" t="str">
            <v/>
          </cell>
          <cell r="E882">
            <v>203.1807</v>
          </cell>
          <cell r="F882">
            <v>203.179</v>
          </cell>
          <cell r="G882">
            <v>203.1773</v>
          </cell>
          <cell r="H882">
            <v>203.17699999999999</v>
          </cell>
          <cell r="K882">
            <v>25469730</v>
          </cell>
          <cell r="L882">
            <v>1713484.5</v>
          </cell>
          <cell r="M882">
            <v>14.864289697397322</v>
          </cell>
        </row>
        <row r="883">
          <cell r="A883">
            <v>203.19560000000001</v>
          </cell>
          <cell r="C883" t="str">
            <v>C12H26O2</v>
          </cell>
          <cell r="D883" t="str">
            <v/>
          </cell>
          <cell r="F883">
            <v>203.19659999999999</v>
          </cell>
          <cell r="G883">
            <v>203.1953</v>
          </cell>
          <cell r="H883">
            <v>203.19499999999999</v>
          </cell>
          <cell r="K883">
            <v>3735104.75</v>
          </cell>
          <cell r="L883">
            <v>1713827.125</v>
          </cell>
          <cell r="M883">
            <v>2.179394114794396</v>
          </cell>
        </row>
        <row r="884">
          <cell r="A884">
            <v>204.10769999999999</v>
          </cell>
          <cell r="C884" t="str">
            <v/>
          </cell>
          <cell r="D884" t="str">
            <v/>
          </cell>
          <cell r="E884">
            <v>204.10730000000001</v>
          </cell>
          <cell r="F884">
            <v>204.1088</v>
          </cell>
          <cell r="G884">
            <v>204.10749999999999</v>
          </cell>
          <cell r="H884">
            <v>204.10720000000001</v>
          </cell>
          <cell r="K884">
            <v>1713827.125</v>
          </cell>
          <cell r="L884">
            <v>1713484.5</v>
          </cell>
          <cell r="M884">
            <v>1.0001999580387217</v>
          </cell>
        </row>
        <row r="885">
          <cell r="A885">
            <v>204.14089999999999</v>
          </cell>
          <cell r="C885" t="str">
            <v>C13H17NO</v>
          </cell>
          <cell r="D885" t="str">
            <v/>
          </cell>
          <cell r="E885">
            <v>204.1437</v>
          </cell>
          <cell r="F885">
            <v>204.13720000000001</v>
          </cell>
          <cell r="G885">
            <v>204.1414</v>
          </cell>
          <cell r="H885">
            <v>204.1413</v>
          </cell>
          <cell r="K885">
            <v>2050628</v>
          </cell>
          <cell r="L885">
            <v>1622750</v>
          </cell>
          <cell r="M885">
            <v>1.2636746264057925</v>
          </cell>
        </row>
        <row r="886">
          <cell r="A886">
            <v>204.18190000000001</v>
          </cell>
          <cell r="C886" t="str">
            <v>C15H22 (1x 13C)</v>
          </cell>
          <cell r="E886">
            <v>204.1825</v>
          </cell>
          <cell r="F886">
            <v>204.18299999999999</v>
          </cell>
          <cell r="G886">
            <v>204.18100000000001</v>
          </cell>
          <cell r="H886">
            <v>204.18109999999999</v>
          </cell>
          <cell r="K886">
            <v>5473042.5</v>
          </cell>
          <cell r="L886">
            <v>1713484.5</v>
          </cell>
          <cell r="M886">
            <v>3.1941009679398911</v>
          </cell>
        </row>
        <row r="887">
          <cell r="A887">
            <v>204.19839999999999</v>
          </cell>
          <cell r="C887" t="str">
            <v>C11H25NO2</v>
          </cell>
          <cell r="D887" t="str">
            <v/>
          </cell>
          <cell r="F887">
            <v>204.2003</v>
          </cell>
          <cell r="G887">
            <v>204.19820000000001</v>
          </cell>
          <cell r="H887">
            <v>204.19659999999999</v>
          </cell>
          <cell r="K887">
            <v>774473.5625</v>
          </cell>
          <cell r="L887">
            <v>1713484.5</v>
          </cell>
          <cell r="M887">
            <v>0.4519874924459486</v>
          </cell>
        </row>
        <row r="888">
          <cell r="A888">
            <v>205.12280000000001</v>
          </cell>
          <cell r="C888" t="str">
            <v>C13H16O2</v>
          </cell>
          <cell r="E888">
            <v>205.12540000000001</v>
          </cell>
          <cell r="F888">
            <v>205.12270000000001</v>
          </cell>
          <cell r="G888">
            <v>205.1223</v>
          </cell>
          <cell r="H888">
            <v>205.1207</v>
          </cell>
          <cell r="K888">
            <v>2657049.5</v>
          </cell>
          <cell r="L888">
            <v>1713827.125</v>
          </cell>
          <cell r="M888">
            <v>1.5503602791909366</v>
          </cell>
        </row>
        <row r="889">
          <cell r="A889">
            <v>205.1585</v>
          </cell>
          <cell r="C889" t="str">
            <v>C14H20O</v>
          </cell>
          <cell r="D889" t="str">
            <v/>
          </cell>
          <cell r="E889">
            <v>205.1601</v>
          </cell>
          <cell r="F889">
            <v>205.15960000000001</v>
          </cell>
          <cell r="G889">
            <v>205.15719999999999</v>
          </cell>
          <cell r="H889">
            <v>205.15690000000001</v>
          </cell>
          <cell r="K889">
            <v>6688707</v>
          </cell>
          <cell r="L889">
            <v>1713827.125</v>
          </cell>
          <cell r="M889">
            <v>3.902789786922062</v>
          </cell>
        </row>
        <row r="890">
          <cell r="A890">
            <v>205.19409999999999</v>
          </cell>
          <cell r="C890" t="str">
            <v>C15H24</v>
          </cell>
          <cell r="D890" t="str">
            <v>Sesquiterpenes and C15 Aromatics</v>
          </cell>
          <cell r="E890">
            <v>205.1962</v>
          </cell>
          <cell r="F890">
            <v>205.1934</v>
          </cell>
          <cell r="G890">
            <v>205.1936</v>
          </cell>
          <cell r="H890">
            <v>205.19319999999999</v>
          </cell>
          <cell r="J890" t="str">
            <v>Koss 2018</v>
          </cell>
          <cell r="K890">
            <v>52478248</v>
          </cell>
          <cell r="L890">
            <v>1713827.125</v>
          </cell>
          <cell r="M890">
            <v>30.620502636752235</v>
          </cell>
        </row>
        <row r="891">
          <cell r="A891">
            <v>205.21109999999999</v>
          </cell>
          <cell r="C891" t="str">
            <v/>
          </cell>
          <cell r="D891" t="str">
            <v/>
          </cell>
          <cell r="F891">
            <v>205.20830000000001</v>
          </cell>
          <cell r="G891">
            <v>205.21250000000001</v>
          </cell>
          <cell r="H891">
            <v>205.2124</v>
          </cell>
          <cell r="K891">
            <v>4879007</v>
          </cell>
          <cell r="L891">
            <v>1713827.125</v>
          </cell>
          <cell r="M891">
            <v>2.8468489784230715</v>
          </cell>
        </row>
        <row r="892">
          <cell r="A892">
            <v>206.08600000000001</v>
          </cell>
          <cell r="C892" t="str">
            <v>C11H11NO3</v>
          </cell>
          <cell r="D892" t="str">
            <v/>
          </cell>
          <cell r="E892">
            <v>206.08099999999999</v>
          </cell>
          <cell r="F892">
            <v>206.0883</v>
          </cell>
          <cell r="G892">
            <v>206.0883</v>
          </cell>
          <cell r="H892">
            <v>206.08629999999999</v>
          </cell>
          <cell r="K892">
            <v>391562.875</v>
          </cell>
          <cell r="L892">
            <v>1713484.5</v>
          </cell>
          <cell r="M892">
            <v>0.22851848090834787</v>
          </cell>
        </row>
        <row r="893">
          <cell r="A893">
            <v>206.12299999999999</v>
          </cell>
          <cell r="C893" t="str">
            <v/>
          </cell>
          <cell r="D893" t="str">
            <v/>
          </cell>
          <cell r="E893">
            <v>206.124</v>
          </cell>
          <cell r="F893">
            <v>206.12629999999999</v>
          </cell>
          <cell r="G893">
            <v>206.1216</v>
          </cell>
          <cell r="H893">
            <v>206.12020000000001</v>
          </cell>
          <cell r="K893">
            <v>911123.75</v>
          </cell>
          <cell r="L893">
            <v>1713827.125</v>
          </cell>
          <cell r="M893">
            <v>0.53163107101598706</v>
          </cell>
        </row>
        <row r="894">
          <cell r="A894">
            <v>206.16030000000001</v>
          </cell>
          <cell r="C894" t="str">
            <v/>
          </cell>
          <cell r="D894" t="str">
            <v/>
          </cell>
          <cell r="E894">
            <v>206.16079999999999</v>
          </cell>
          <cell r="F894">
            <v>206.1628</v>
          </cell>
          <cell r="G894">
            <v>206.15860000000001</v>
          </cell>
          <cell r="H894">
            <v>206.15889999999999</v>
          </cell>
          <cell r="K894">
            <v>1622750</v>
          </cell>
          <cell r="L894">
            <v>1713827.125</v>
          </cell>
          <cell r="M894">
            <v>0.94685746090055611</v>
          </cell>
        </row>
        <row r="895">
          <cell r="A895">
            <v>206.19730000000001</v>
          </cell>
          <cell r="C895" t="str">
            <v>C15H24 (1x 13C)</v>
          </cell>
          <cell r="D895" t="str">
            <v>Sesquiterpenes and C15 Aromatics isotopes</v>
          </cell>
          <cell r="E895">
            <v>206.19800000000001</v>
          </cell>
          <cell r="F895">
            <v>206.19829999999999</v>
          </cell>
          <cell r="G895">
            <v>206.19649999999999</v>
          </cell>
          <cell r="H895">
            <v>206.19630000000001</v>
          </cell>
          <cell r="K895">
            <v>8899192</v>
          </cell>
          <cell r="L895">
            <v>1713827.125</v>
          </cell>
          <cell r="M895">
            <v>5.1925844037507574</v>
          </cell>
        </row>
        <row r="896">
          <cell r="A896">
            <v>206.215</v>
          </cell>
          <cell r="C896" t="str">
            <v/>
          </cell>
          <cell r="D896" t="str">
            <v/>
          </cell>
          <cell r="F896">
            <v>206.2159</v>
          </cell>
          <cell r="G896">
            <v>206.21469999999999</v>
          </cell>
          <cell r="H896">
            <v>206.21440000000001</v>
          </cell>
          <cell r="K896">
            <v>1065929.75</v>
          </cell>
          <cell r="L896">
            <v>1713484.5</v>
          </cell>
          <cell r="M896">
            <v>0.62208310025564861</v>
          </cell>
        </row>
        <row r="897">
          <cell r="A897">
            <v>207.0703</v>
          </cell>
          <cell r="C897" t="str">
            <v/>
          </cell>
          <cell r="D897" t="str">
            <v/>
          </cell>
          <cell r="G897">
            <v>207.0685</v>
          </cell>
          <cell r="H897">
            <v>207.07210000000001</v>
          </cell>
          <cell r="K897">
            <v>555885.625</v>
          </cell>
          <cell r="L897">
            <v>1713484.5</v>
          </cell>
          <cell r="M897">
            <v>0.32441823955804677</v>
          </cell>
        </row>
        <row r="898">
          <cell r="A898">
            <v>207.09780000000001</v>
          </cell>
          <cell r="C898" t="str">
            <v>C7H14N2O5</v>
          </cell>
          <cell r="D898" t="str">
            <v/>
          </cell>
          <cell r="E898">
            <v>207.09710000000001</v>
          </cell>
          <cell r="F898">
            <v>207.09970000000001</v>
          </cell>
          <cell r="G898">
            <v>207.09739999999999</v>
          </cell>
          <cell r="H898">
            <v>207.09700000000001</v>
          </cell>
          <cell r="K898">
            <v>1079057.75</v>
          </cell>
          <cell r="L898">
            <v>1622750</v>
          </cell>
          <cell r="M898">
            <v>0.66495624711138501</v>
          </cell>
        </row>
        <row r="899">
          <cell r="A899">
            <v>207.11320000000001</v>
          </cell>
          <cell r="C899" t="str">
            <v>C11H14N2O2</v>
          </cell>
          <cell r="D899" t="str">
            <v/>
          </cell>
          <cell r="E899">
            <v>207.11490000000001</v>
          </cell>
          <cell r="G899">
            <v>207.1129</v>
          </cell>
          <cell r="H899">
            <v>207.11189999999999</v>
          </cell>
          <cell r="K899">
            <v>1078269.875</v>
          </cell>
          <cell r="L899">
            <v>1622750</v>
          </cell>
          <cell r="M899">
            <v>0.66447072870127866</v>
          </cell>
        </row>
        <row r="900">
          <cell r="A900">
            <v>207.13820000000001</v>
          </cell>
          <cell r="C900" t="str">
            <v>C13H18O2</v>
          </cell>
          <cell r="D900" t="str">
            <v/>
          </cell>
          <cell r="E900">
            <v>207.1404</v>
          </cell>
          <cell r="F900">
            <v>207.1369</v>
          </cell>
          <cell r="G900">
            <v>207.13839999999999</v>
          </cell>
          <cell r="H900">
            <v>207.137</v>
          </cell>
          <cell r="K900">
            <v>3356743</v>
          </cell>
          <cell r="L900">
            <v>1622750</v>
          </cell>
          <cell r="M900">
            <v>2.0685521491295642</v>
          </cell>
        </row>
        <row r="901">
          <cell r="A901">
            <v>207.1729</v>
          </cell>
          <cell r="C901" t="str">
            <v>C14H22O</v>
          </cell>
          <cell r="D901" t="str">
            <v/>
          </cell>
          <cell r="E901">
            <v>207.17490000000001</v>
          </cell>
          <cell r="F901">
            <v>207.17070000000001</v>
          </cell>
          <cell r="G901">
            <v>207.17310000000001</v>
          </cell>
          <cell r="H901">
            <v>207.1728</v>
          </cell>
          <cell r="K901">
            <v>7264972</v>
          </cell>
          <cell r="L901">
            <v>1622750</v>
          </cell>
          <cell r="M901">
            <v>4.4769508550300419</v>
          </cell>
        </row>
        <row r="902">
          <cell r="A902">
            <v>207.20849999999999</v>
          </cell>
          <cell r="C902" t="str">
            <v>C15H26</v>
          </cell>
          <cell r="D902" t="str">
            <v/>
          </cell>
          <cell r="E902">
            <v>207.20779999999999</v>
          </cell>
          <cell r="F902">
            <v>207.20910000000001</v>
          </cell>
          <cell r="G902">
            <v>207.20869999999999</v>
          </cell>
          <cell r="H902">
            <v>207.20820000000001</v>
          </cell>
          <cell r="K902">
            <v>12081455</v>
          </cell>
          <cell r="L902">
            <v>1622750</v>
          </cell>
          <cell r="M902">
            <v>7.4450500693267605</v>
          </cell>
        </row>
        <row r="903">
          <cell r="A903">
            <v>207.2268</v>
          </cell>
          <cell r="C903" t="str">
            <v/>
          </cell>
          <cell r="D903" t="str">
            <v/>
          </cell>
          <cell r="F903">
            <v>207.2251</v>
          </cell>
          <cell r="G903">
            <v>207.22880000000001</v>
          </cell>
          <cell r="H903">
            <v>207.22640000000001</v>
          </cell>
          <cell r="K903">
            <v>1295838</v>
          </cell>
          <cell r="L903">
            <v>1622750</v>
          </cell>
          <cell r="M903">
            <v>0.79854444615621634</v>
          </cell>
        </row>
        <row r="904">
          <cell r="A904">
            <v>208.08369999999999</v>
          </cell>
          <cell r="C904" t="str">
            <v>C7H13NO6</v>
          </cell>
          <cell r="H904">
            <v>208.08369999999999</v>
          </cell>
          <cell r="K904">
            <v>219304.46875</v>
          </cell>
          <cell r="L904">
            <v>1369721.375</v>
          </cell>
          <cell r="M904">
            <v>0.16010881683875305</v>
          </cell>
        </row>
        <row r="905">
          <cell r="A905">
            <v>208.10589999999999</v>
          </cell>
          <cell r="C905" t="str">
            <v>C10H13N3O2</v>
          </cell>
          <cell r="D905" t="str">
            <v>Nitrosamine (NNK)</v>
          </cell>
          <cell r="G905">
            <v>208.10579999999999</v>
          </cell>
          <cell r="H905">
            <v>208.10599999999999</v>
          </cell>
          <cell r="K905">
            <v>563166.0625</v>
          </cell>
          <cell r="L905">
            <v>1335373.5</v>
          </cell>
          <cell r="M905">
            <v>0.42172924840877851</v>
          </cell>
        </row>
        <row r="906">
          <cell r="A906">
            <v>208.13720000000001</v>
          </cell>
          <cell r="C906" t="str">
            <v>C12H17NO2</v>
          </cell>
          <cell r="D906" t="str">
            <v/>
          </cell>
          <cell r="G906">
            <v>208.1379</v>
          </cell>
          <cell r="H906">
            <v>208.13650000000001</v>
          </cell>
          <cell r="K906">
            <v>1054112.375</v>
          </cell>
          <cell r="L906">
            <v>1331647.5</v>
          </cell>
          <cell r="M906">
            <v>0.7915851417135541</v>
          </cell>
        </row>
        <row r="907">
          <cell r="A907">
            <v>208.1756</v>
          </cell>
          <cell r="C907" t="str">
            <v/>
          </cell>
          <cell r="D907" t="str">
            <v/>
          </cell>
          <cell r="E907">
            <v>208.17670000000001</v>
          </cell>
          <cell r="F907">
            <v>208.1755</v>
          </cell>
          <cell r="G907">
            <v>208.17509999999999</v>
          </cell>
          <cell r="H907">
            <v>208.17519999999999</v>
          </cell>
          <cell r="K907">
            <v>1369721.375</v>
          </cell>
          <cell r="L907">
            <v>1295838</v>
          </cell>
          <cell r="M907">
            <v>1.057015903994172</v>
          </cell>
        </row>
        <row r="908">
          <cell r="A908">
            <v>208.2141</v>
          </cell>
          <cell r="C908" t="str">
            <v>C15H26 (1x 13C)</v>
          </cell>
          <cell r="D908" t="str">
            <v/>
          </cell>
          <cell r="E908">
            <v>208.21260000000001</v>
          </cell>
          <cell r="F908">
            <v>208.21809999999999</v>
          </cell>
          <cell r="G908">
            <v>208.21369999999999</v>
          </cell>
          <cell r="H908">
            <v>208.21190000000001</v>
          </cell>
          <cell r="K908">
            <v>2089742.875</v>
          </cell>
          <cell r="L908">
            <v>1130344.875</v>
          </cell>
          <cell r="M908">
            <v>1.8487657362094909</v>
          </cell>
        </row>
        <row r="909">
          <cell r="A909">
            <v>208.23320000000001</v>
          </cell>
          <cell r="C909" t="str">
            <v/>
          </cell>
          <cell r="D909" t="str">
            <v/>
          </cell>
          <cell r="F909">
            <v>208.23759999999999</v>
          </cell>
          <cell r="H909">
            <v>208.2287</v>
          </cell>
          <cell r="K909">
            <v>240419.671875</v>
          </cell>
          <cell r="L909">
            <v>1079057.75</v>
          </cell>
          <cell r="M909">
            <v>0.2228051945088203</v>
          </cell>
        </row>
        <row r="910">
          <cell r="A910">
            <v>209.1086</v>
          </cell>
          <cell r="C910" t="str">
            <v>C14H12N2</v>
          </cell>
          <cell r="H910">
            <v>209.1086</v>
          </cell>
          <cell r="K910">
            <v>951177</v>
          </cell>
          <cell r="L910">
            <v>1078269.875</v>
          </cell>
          <cell r="M910">
            <v>0.88213259226963003</v>
          </cell>
        </row>
        <row r="911">
          <cell r="A911">
            <v>209.1277</v>
          </cell>
          <cell r="C911" t="str">
            <v>C11H16N2O2</v>
          </cell>
          <cell r="D911" t="str">
            <v/>
          </cell>
          <cell r="G911">
            <v>209.1268</v>
          </cell>
          <cell r="H911">
            <v>209.1285</v>
          </cell>
          <cell r="K911">
            <v>1749464.375</v>
          </cell>
          <cell r="L911">
            <v>1065929.75</v>
          </cell>
          <cell r="M911">
            <v>1.6412567291606224</v>
          </cell>
        </row>
        <row r="912">
          <cell r="A912">
            <v>209.15280000000001</v>
          </cell>
          <cell r="C912" t="str">
            <v>C13H20O2</v>
          </cell>
          <cell r="D912" t="str">
            <v/>
          </cell>
          <cell r="E912">
            <v>209.1557</v>
          </cell>
          <cell r="F912">
            <v>209.1533</v>
          </cell>
          <cell r="G912">
            <v>209.1499</v>
          </cell>
          <cell r="H912">
            <v>209.15219999999999</v>
          </cell>
          <cell r="K912">
            <v>5748705</v>
          </cell>
          <cell r="L912">
            <v>1065929.75</v>
          </cell>
          <cell r="M912">
            <v>5.3931368366442536</v>
          </cell>
        </row>
        <row r="913">
          <cell r="A913">
            <v>209.18610000000001</v>
          </cell>
          <cell r="C913" t="str">
            <v>C14H24O</v>
          </cell>
          <cell r="D913" t="str">
            <v/>
          </cell>
          <cell r="E913">
            <v>209.1858</v>
          </cell>
          <cell r="F913">
            <v>209.18870000000001</v>
          </cell>
          <cell r="G913">
            <v>209.185</v>
          </cell>
          <cell r="H913">
            <v>209.185</v>
          </cell>
          <cell r="K913">
            <v>2185896</v>
          </cell>
          <cell r="L913">
            <v>1078269.875</v>
          </cell>
          <cell r="M913">
            <v>2.0272253270546021</v>
          </cell>
        </row>
        <row r="914">
          <cell r="A914">
            <v>209.1978</v>
          </cell>
          <cell r="C914" t="str">
            <v>C13H24N2</v>
          </cell>
          <cell r="D914" t="str">
            <v/>
          </cell>
          <cell r="G914">
            <v>209.20050000000001</v>
          </cell>
          <cell r="H914">
            <v>209.1951</v>
          </cell>
          <cell r="K914">
            <v>767039.375</v>
          </cell>
          <cell r="L914">
            <v>1078269.875</v>
          </cell>
          <cell r="M914">
            <v>0.7113612211414142</v>
          </cell>
        </row>
        <row r="915">
          <cell r="A915">
            <v>209.2252</v>
          </cell>
          <cell r="C915" t="str">
            <v>C15H28</v>
          </cell>
          <cell r="D915" t="str">
            <v/>
          </cell>
          <cell r="E915">
            <v>209.22720000000001</v>
          </cell>
          <cell r="F915">
            <v>209.2261</v>
          </cell>
          <cell r="G915">
            <v>209.22470000000001</v>
          </cell>
          <cell r="H915">
            <v>209.2226</v>
          </cell>
          <cell r="K915">
            <v>1335373.5</v>
          </cell>
          <cell r="L915">
            <v>1065929.75</v>
          </cell>
          <cell r="M915">
            <v>1.2527781497795705</v>
          </cell>
        </row>
        <row r="916">
          <cell r="A916">
            <v>209.23990000000001</v>
          </cell>
          <cell r="C916" t="str">
            <v/>
          </cell>
          <cell r="D916" t="str">
            <v/>
          </cell>
          <cell r="F916">
            <v>209.244</v>
          </cell>
          <cell r="H916">
            <v>209.23570000000001</v>
          </cell>
          <cell r="K916">
            <v>268496</v>
          </cell>
          <cell r="L916">
            <v>1065929.75</v>
          </cell>
          <cell r="M916">
            <v>0.25188901989085116</v>
          </cell>
        </row>
        <row r="917">
          <cell r="A917">
            <v>210.1139</v>
          </cell>
          <cell r="C917" t="str">
            <v>C11H15NO3</v>
          </cell>
          <cell r="D917" t="str">
            <v/>
          </cell>
          <cell r="E917">
            <v>210.11439999999999</v>
          </cell>
          <cell r="H917">
            <v>210.11330000000001</v>
          </cell>
          <cell r="K917">
            <v>629434</v>
          </cell>
          <cell r="L917">
            <v>1054112.375</v>
          </cell>
          <cell r="M917">
            <v>0.59712229448022558</v>
          </cell>
        </row>
        <row r="918">
          <cell r="A918">
            <v>210.14709999999999</v>
          </cell>
          <cell r="C918" t="str">
            <v>C12H19NO2</v>
          </cell>
          <cell r="G918">
            <v>210.1473</v>
          </cell>
          <cell r="H918">
            <v>210.14689999999999</v>
          </cell>
          <cell r="K918">
            <v>5164815</v>
          </cell>
          <cell r="L918">
            <v>1054112.375</v>
          </cell>
          <cell r="M918">
            <v>4.8996815922970258</v>
          </cell>
        </row>
        <row r="919">
          <cell r="A919">
            <v>210.16309999999999</v>
          </cell>
          <cell r="G919">
            <v>210.16329999999999</v>
          </cell>
          <cell r="H919">
            <v>210.1628</v>
          </cell>
          <cell r="K919">
            <v>932895.375</v>
          </cell>
          <cell r="L919">
            <v>1054112.375</v>
          </cell>
          <cell r="M919">
            <v>0.88500561906409647</v>
          </cell>
        </row>
        <row r="920">
          <cell r="A920">
            <v>210.18899999999999</v>
          </cell>
          <cell r="C920" t="str">
            <v>C13H23NO</v>
          </cell>
          <cell r="D920" t="str">
            <v/>
          </cell>
          <cell r="E920">
            <v>210.18889999999999</v>
          </cell>
          <cell r="F920">
            <v>210.191</v>
          </cell>
          <cell r="G920">
            <v>210.18819999999999</v>
          </cell>
          <cell r="H920">
            <v>210.18799999999999</v>
          </cell>
          <cell r="K920">
            <v>571384.25</v>
          </cell>
          <cell r="L920">
            <v>1049512.75</v>
          </cell>
          <cell r="M920">
            <v>0.54442811676180214</v>
          </cell>
        </row>
        <row r="921">
          <cell r="A921">
            <v>210.22130000000001</v>
          </cell>
          <cell r="C921" t="str">
            <v>C14H27N</v>
          </cell>
          <cell r="G921">
            <v>210.22380000000001</v>
          </cell>
          <cell r="H921">
            <v>210.21879999999999</v>
          </cell>
          <cell r="K921">
            <v>161467.34375</v>
          </cell>
          <cell r="L921">
            <v>1049512.75</v>
          </cell>
          <cell r="M921">
            <v>0.15384981625997399</v>
          </cell>
        </row>
        <row r="922">
          <cell r="A922">
            <v>210.2302</v>
          </cell>
          <cell r="D922" t="str">
            <v/>
          </cell>
          <cell r="E922">
            <v>210.22839999999999</v>
          </cell>
          <cell r="F922">
            <v>210.2296</v>
          </cell>
          <cell r="H922">
            <v>210.23249999999999</v>
          </cell>
          <cell r="K922">
            <v>300113.6875</v>
          </cell>
          <cell r="L922">
            <v>1047963.375</v>
          </cell>
          <cell r="M922">
            <v>0.28637803062535461</v>
          </cell>
        </row>
        <row r="923">
          <cell r="A923">
            <v>211.1105</v>
          </cell>
          <cell r="C923" t="str">
            <v>C15H14O</v>
          </cell>
          <cell r="D923" t="str">
            <v/>
          </cell>
          <cell r="E923">
            <v>211.11109999999999</v>
          </cell>
          <cell r="G923">
            <v>211.1079</v>
          </cell>
          <cell r="H923">
            <v>211.11240000000001</v>
          </cell>
          <cell r="K923">
            <v>1331647.5</v>
          </cell>
          <cell r="L923">
            <v>1047963.375</v>
          </cell>
          <cell r="M923">
            <v>1.2707004192775344</v>
          </cell>
        </row>
        <row r="924">
          <cell r="A924">
            <v>211.14420000000001</v>
          </cell>
          <cell r="C924" t="str">
            <v>C11H18N2O2</v>
          </cell>
          <cell r="G924">
            <v>211.1437</v>
          </cell>
          <cell r="H924">
            <v>211.1446</v>
          </cell>
          <cell r="K924">
            <v>3014103.75</v>
          </cell>
          <cell r="L924">
            <v>977430.125</v>
          </cell>
          <cell r="M924">
            <v>3.0837025306540453</v>
          </cell>
        </row>
        <row r="925">
          <cell r="A925">
            <v>211.16669999999999</v>
          </cell>
          <cell r="C925" t="str">
            <v>C13H22O2</v>
          </cell>
          <cell r="D925" t="str">
            <v/>
          </cell>
          <cell r="E925">
            <v>211.16909999999999</v>
          </cell>
          <cell r="F925">
            <v>211.16900000000001</v>
          </cell>
          <cell r="G925">
            <v>211.16489999999999</v>
          </cell>
          <cell r="H925">
            <v>211.16370000000001</v>
          </cell>
          <cell r="K925">
            <v>2357911.25</v>
          </cell>
          <cell r="L925">
            <v>951177</v>
          </cell>
          <cell r="M925">
            <v>2.4789405652155172</v>
          </cell>
        </row>
        <row r="926">
          <cell r="A926">
            <v>211.17939999999999</v>
          </cell>
          <cell r="C926" t="str">
            <v>C12H22N2O</v>
          </cell>
          <cell r="D926" t="str">
            <v/>
          </cell>
          <cell r="F926">
            <v>211.18520000000001</v>
          </cell>
          <cell r="G926">
            <v>211.1771</v>
          </cell>
          <cell r="H926">
            <v>211.17580000000001</v>
          </cell>
          <cell r="K926">
            <v>977430.125</v>
          </cell>
          <cell r="L926">
            <v>951177</v>
          </cell>
          <cell r="M926">
            <v>1.0276006726403182</v>
          </cell>
        </row>
        <row r="927">
          <cell r="A927">
            <v>211.19970000000001</v>
          </cell>
          <cell r="C927" t="str">
            <v>C14H26O</v>
          </cell>
          <cell r="D927" t="str">
            <v/>
          </cell>
          <cell r="E927">
            <v>211.1927</v>
          </cell>
          <cell r="F927">
            <v>211.2002</v>
          </cell>
          <cell r="G927">
            <v>211.20269999999999</v>
          </cell>
          <cell r="H927">
            <v>211.203</v>
          </cell>
          <cell r="K927">
            <v>1047963.375</v>
          </cell>
          <cell r="L927">
            <v>932895.375</v>
          </cell>
          <cell r="M927">
            <v>1.1233450214071434</v>
          </cell>
        </row>
        <row r="928">
          <cell r="A928">
            <v>211.24029999999999</v>
          </cell>
          <cell r="C928" t="str">
            <v>C15H30</v>
          </cell>
          <cell r="D928" t="str">
            <v>Pentadecene</v>
          </cell>
          <cell r="E928">
            <v>211.24270000000001</v>
          </cell>
          <cell r="F928">
            <v>211.23869999999999</v>
          </cell>
          <cell r="G928">
            <v>211.24019999999999</v>
          </cell>
          <cell r="H928">
            <v>211.23949999999999</v>
          </cell>
          <cell r="K928">
            <v>4411968.5</v>
          </cell>
          <cell r="L928">
            <v>932895.375</v>
          </cell>
          <cell r="M928">
            <v>4.7293283022225294</v>
          </cell>
        </row>
        <row r="929">
          <cell r="A929">
            <v>211.2569</v>
          </cell>
          <cell r="C929" t="str">
            <v/>
          </cell>
          <cell r="D929" t="str">
            <v/>
          </cell>
          <cell r="F929">
            <v>211.25360000000001</v>
          </cell>
          <cell r="G929">
            <v>211.2593</v>
          </cell>
          <cell r="H929">
            <v>211.2577</v>
          </cell>
          <cell r="K929">
            <v>568191.625</v>
          </cell>
          <cell r="L929">
            <v>932895.375</v>
          </cell>
          <cell r="M929">
            <v>0.60906253822943435</v>
          </cell>
        </row>
        <row r="930">
          <cell r="A930">
            <v>212.09540000000001</v>
          </cell>
          <cell r="C930" t="str">
            <v>C10H13NO4</v>
          </cell>
          <cell r="D930" t="str">
            <v/>
          </cell>
          <cell r="F930">
            <v>212.0976</v>
          </cell>
          <cell r="G930">
            <v>212.09119999999999</v>
          </cell>
          <cell r="H930">
            <v>212.09729999999999</v>
          </cell>
          <cell r="K930">
            <v>417836.125</v>
          </cell>
          <cell r="L930">
            <v>951177</v>
          </cell>
          <cell r="M930">
            <v>0.43928325117196904</v>
          </cell>
        </row>
        <row r="931">
          <cell r="A931">
            <v>212.12899999999999</v>
          </cell>
          <cell r="C931" t="str">
            <v>C11H17NO3</v>
          </cell>
          <cell r="D931" t="str">
            <v/>
          </cell>
          <cell r="F931">
            <v>212.12899999999999</v>
          </cell>
          <cell r="G931">
            <v>212.13249999999999</v>
          </cell>
          <cell r="H931">
            <v>212.12540000000001</v>
          </cell>
          <cell r="K931">
            <v>579736.5625</v>
          </cell>
          <cell r="L931">
            <v>951177</v>
          </cell>
          <cell r="M931">
            <v>0.60949388231633017</v>
          </cell>
        </row>
        <row r="932">
          <cell r="A932">
            <v>212.14699999999999</v>
          </cell>
          <cell r="C932" t="str">
            <v>C15H17N</v>
          </cell>
          <cell r="D932" t="str">
            <v/>
          </cell>
          <cell r="E932">
            <v>212.14830000000001</v>
          </cell>
          <cell r="F932">
            <v>212.14150000000001</v>
          </cell>
          <cell r="G932">
            <v>212.14879999999999</v>
          </cell>
          <cell r="H932">
            <v>212.14949999999999</v>
          </cell>
          <cell r="K932">
            <v>1130344.875</v>
          </cell>
          <cell r="L932">
            <v>932895.375</v>
          </cell>
          <cell r="M932">
            <v>1.2116523516905633</v>
          </cell>
        </row>
        <row r="933">
          <cell r="A933">
            <v>212.1704</v>
          </cell>
          <cell r="C933" t="str">
            <v/>
          </cell>
          <cell r="D933" t="str">
            <v/>
          </cell>
          <cell r="E933">
            <v>212.17349999999999</v>
          </cell>
          <cell r="F933">
            <v>212.172</v>
          </cell>
          <cell r="G933">
            <v>212.16890000000001</v>
          </cell>
          <cell r="H933">
            <v>212.1671</v>
          </cell>
          <cell r="K933">
            <v>652540.8125</v>
          </cell>
          <cell r="L933">
            <v>840017.125</v>
          </cell>
          <cell r="M933">
            <v>0.77681846367120189</v>
          </cell>
        </row>
        <row r="934">
          <cell r="A934">
            <v>212.20259999999999</v>
          </cell>
          <cell r="C934" t="str">
            <v>C13H25NO</v>
          </cell>
          <cell r="D934" t="str">
            <v/>
          </cell>
          <cell r="F934">
            <v>212.20400000000001</v>
          </cell>
          <cell r="G934">
            <v>212.20179999999999</v>
          </cell>
          <cell r="H934">
            <v>212.202</v>
          </cell>
          <cell r="K934">
            <v>421621.6875</v>
          </cell>
          <cell r="L934">
            <v>840017.125</v>
          </cell>
          <cell r="M934">
            <v>0.50192034775481509</v>
          </cell>
        </row>
        <row r="935">
          <cell r="A935">
            <v>212.24529999999999</v>
          </cell>
          <cell r="C935" t="str">
            <v/>
          </cell>
          <cell r="D935" t="str">
            <v/>
          </cell>
          <cell r="E935">
            <v>212.24639999999999</v>
          </cell>
          <cell r="F935">
            <v>212.24510000000001</v>
          </cell>
          <cell r="G935">
            <v>212.24510000000001</v>
          </cell>
          <cell r="H935">
            <v>212.24449999999999</v>
          </cell>
          <cell r="K935">
            <v>791045.5625</v>
          </cell>
          <cell r="L935">
            <v>840017.125</v>
          </cell>
          <cell r="M935">
            <v>0.9417017093550325</v>
          </cell>
        </row>
        <row r="936">
          <cell r="A936">
            <v>213.1086</v>
          </cell>
          <cell r="C936" t="str">
            <v>C6H16N2O6</v>
          </cell>
          <cell r="D936" t="str">
            <v/>
          </cell>
          <cell r="E936">
            <v>213.10560000000001</v>
          </cell>
          <cell r="F936">
            <v>213.1121</v>
          </cell>
          <cell r="H936">
            <v>213.10820000000001</v>
          </cell>
          <cell r="K936">
            <v>567254</v>
          </cell>
          <cell r="L936">
            <v>791661.25</v>
          </cell>
          <cell r="M936">
            <v>0.71653627103764395</v>
          </cell>
        </row>
        <row r="937">
          <cell r="A937">
            <v>213.12790000000001</v>
          </cell>
          <cell r="C937" t="str">
            <v>C15H16O</v>
          </cell>
          <cell r="D937" t="str">
            <v/>
          </cell>
          <cell r="E937">
            <v>213.12629999999999</v>
          </cell>
          <cell r="H937">
            <v>213.12950000000001</v>
          </cell>
          <cell r="K937">
            <v>1145888.25</v>
          </cell>
          <cell r="L937">
            <v>791045.5625</v>
          </cell>
          <cell r="M937">
            <v>1.4485742722310007</v>
          </cell>
        </row>
        <row r="938">
          <cell r="A938">
            <v>213.1601</v>
          </cell>
          <cell r="C938" t="str">
            <v>C11H20N2O2</v>
          </cell>
          <cell r="D938" t="str">
            <v/>
          </cell>
          <cell r="F938">
            <v>213.15940000000001</v>
          </cell>
          <cell r="G938">
            <v>213.16079999999999</v>
          </cell>
          <cell r="H938">
            <v>213.16</v>
          </cell>
          <cell r="K938">
            <v>4848865</v>
          </cell>
          <cell r="L938">
            <v>767039.375</v>
          </cell>
          <cell r="M938">
            <v>6.321533363264435</v>
          </cell>
        </row>
        <row r="939">
          <cell r="A939">
            <v>213.16540000000001</v>
          </cell>
          <cell r="C939" t="str">
            <v>C16H20</v>
          </cell>
          <cell r="D939" t="str">
            <v>Naphthalene + C6</v>
          </cell>
          <cell r="E939">
            <v>213.1635</v>
          </cell>
          <cell r="H939">
            <v>213.16730000000001</v>
          </cell>
          <cell r="K939">
            <v>1965063.375</v>
          </cell>
          <cell r="L939">
            <v>767039.375</v>
          </cell>
          <cell r="M939">
            <v>2.561880705276701</v>
          </cell>
        </row>
        <row r="940">
          <cell r="A940">
            <v>213.18170000000001</v>
          </cell>
          <cell r="C940" t="str">
            <v>C13H24O2</v>
          </cell>
          <cell r="D940" t="str">
            <v/>
          </cell>
          <cell r="E940">
            <v>213.18270000000001</v>
          </cell>
          <cell r="F940">
            <v>213.18119999999999</v>
          </cell>
          <cell r="G940">
            <v>213.178</v>
          </cell>
          <cell r="H940">
            <v>213.1848</v>
          </cell>
          <cell r="K940">
            <v>1049512.75</v>
          </cell>
          <cell r="L940">
            <v>791045.5625</v>
          </cell>
          <cell r="M940">
            <v>1.3267412141004205</v>
          </cell>
        </row>
        <row r="941">
          <cell r="A941">
            <v>213.22059999999999</v>
          </cell>
          <cell r="C941" t="str">
            <v>C14H28O</v>
          </cell>
          <cell r="D941" t="str">
            <v>C14 Carbonyls</v>
          </cell>
          <cell r="E941">
            <v>213.22149999999999</v>
          </cell>
          <cell r="F941">
            <v>213.22139999999999</v>
          </cell>
          <cell r="G941">
            <v>213.2208</v>
          </cell>
          <cell r="H941">
            <v>213.21879999999999</v>
          </cell>
          <cell r="K941">
            <v>1442420</v>
          </cell>
          <cell r="L941">
            <v>791045.5625</v>
          </cell>
          <cell r="M941">
            <v>1.8234347910901783</v>
          </cell>
        </row>
        <row r="942">
          <cell r="A942">
            <v>213.24100000000001</v>
          </cell>
          <cell r="C942" t="str">
            <v/>
          </cell>
          <cell r="D942" t="str">
            <v/>
          </cell>
          <cell r="H942">
            <v>213.24100000000001</v>
          </cell>
          <cell r="K942">
            <v>224369.203125</v>
          </cell>
          <cell r="L942">
            <v>791661.25</v>
          </cell>
          <cell r="M942">
            <v>0.28341566942300134</v>
          </cell>
        </row>
        <row r="943">
          <cell r="A943">
            <v>214.09379999999999</v>
          </cell>
          <cell r="C943" t="str">
            <v>C6H15NO7</v>
          </cell>
          <cell r="D943" t="str">
            <v/>
          </cell>
          <cell r="E943">
            <v>214.09559999999999</v>
          </cell>
          <cell r="H943">
            <v>214.09200000000001</v>
          </cell>
          <cell r="K943">
            <v>242031.375</v>
          </cell>
          <cell r="L943">
            <v>791661.25</v>
          </cell>
          <cell r="M943">
            <v>0.30572593391428465</v>
          </cell>
        </row>
        <row r="944">
          <cell r="A944">
            <v>214.1157</v>
          </cell>
          <cell r="F944">
            <v>214.1147</v>
          </cell>
          <cell r="H944">
            <v>214.11670000000001</v>
          </cell>
          <cell r="K944">
            <v>409127.1875</v>
          </cell>
          <cell r="L944">
            <v>791045.5625</v>
          </cell>
          <cell r="M944">
            <v>0.51719800589868048</v>
          </cell>
        </row>
        <row r="945">
          <cell r="A945">
            <v>214.1446</v>
          </cell>
          <cell r="C945" t="str">
            <v>C11H19NO3</v>
          </cell>
          <cell r="D945" t="str">
            <v/>
          </cell>
          <cell r="F945">
            <v>214.14949999999999</v>
          </cell>
          <cell r="G945">
            <v>214.14269999999999</v>
          </cell>
          <cell r="H945">
            <v>214.14150000000001</v>
          </cell>
          <cell r="K945">
            <v>840017.125</v>
          </cell>
          <cell r="L945">
            <v>791045.5625</v>
          </cell>
          <cell r="M945">
            <v>1.0619073853915968</v>
          </cell>
        </row>
        <row r="946">
          <cell r="A946">
            <v>214.16399999999999</v>
          </cell>
          <cell r="C946" t="str">
            <v/>
          </cell>
          <cell r="D946" t="str">
            <v/>
          </cell>
          <cell r="E946">
            <v>214.1652</v>
          </cell>
          <cell r="F946">
            <v>214.16329999999999</v>
          </cell>
          <cell r="G946">
            <v>214.1636</v>
          </cell>
          <cell r="H946">
            <v>214.16399999999999</v>
          </cell>
          <cell r="K946">
            <v>1512041.875</v>
          </cell>
          <cell r="L946">
            <v>791661.25</v>
          </cell>
          <cell r="M946">
            <v>1.9099606997311034</v>
          </cell>
        </row>
        <row r="947">
          <cell r="A947">
            <v>214.1841</v>
          </cell>
          <cell r="C947" t="str">
            <v>C12H23NO2</v>
          </cell>
          <cell r="D947" t="str">
            <v/>
          </cell>
          <cell r="F947">
            <v>214.18709999999999</v>
          </cell>
          <cell r="G947">
            <v>214.18379999999999</v>
          </cell>
          <cell r="H947">
            <v>214.18129999999999</v>
          </cell>
          <cell r="K947">
            <v>336020.0625</v>
          </cell>
          <cell r="L947">
            <v>791661.25</v>
          </cell>
          <cell r="M947">
            <v>0.42444929886362381</v>
          </cell>
        </row>
        <row r="948">
          <cell r="A948">
            <v>214.22329999999999</v>
          </cell>
          <cell r="E948">
            <v>214.22149999999999</v>
          </cell>
          <cell r="F948">
            <v>214.22829999999999</v>
          </cell>
          <cell r="G948">
            <v>214.2227</v>
          </cell>
          <cell r="H948">
            <v>214.22059999999999</v>
          </cell>
          <cell r="K948">
            <v>303248.78125</v>
          </cell>
          <cell r="L948">
            <v>791661.25</v>
          </cell>
          <cell r="M948">
            <v>0.38305371299908897</v>
          </cell>
        </row>
        <row r="949">
          <cell r="A949">
            <v>214.25059999999999</v>
          </cell>
          <cell r="C949" t="str">
            <v>C14H31N</v>
          </cell>
          <cell r="D949" t="str">
            <v/>
          </cell>
          <cell r="E949">
            <v>214.25550000000001</v>
          </cell>
          <cell r="H949">
            <v>214.2457</v>
          </cell>
          <cell r="K949">
            <v>57910.90234375</v>
          </cell>
          <cell r="L949">
            <v>791045.5625</v>
          </cell>
          <cell r="M949">
            <v>7.3208049054380483E-2</v>
          </cell>
        </row>
        <row r="950">
          <cell r="A950">
            <v>215.06970000000001</v>
          </cell>
          <cell r="C950" t="str">
            <v>C13H10O3</v>
          </cell>
          <cell r="D950" t="str">
            <v/>
          </cell>
          <cell r="G950">
            <v>215.0686</v>
          </cell>
          <cell r="H950">
            <v>215.07079999999999</v>
          </cell>
          <cell r="K950">
            <v>248822.703125</v>
          </cell>
          <cell r="L950">
            <v>777748.6875</v>
          </cell>
          <cell r="M950">
            <v>0.31992686985408769</v>
          </cell>
        </row>
        <row r="951">
          <cell r="A951">
            <v>215.10550000000001</v>
          </cell>
          <cell r="C951" t="str">
            <v>C14H14O2</v>
          </cell>
          <cell r="D951" t="str">
            <v/>
          </cell>
          <cell r="E951">
            <v>215.10839999999999</v>
          </cell>
          <cell r="F951">
            <v>215.10120000000001</v>
          </cell>
          <cell r="G951">
            <v>215.10769999999999</v>
          </cell>
          <cell r="H951">
            <v>215.1046</v>
          </cell>
          <cell r="K951">
            <v>1272048.625</v>
          </cell>
          <cell r="L951">
            <v>774930.75</v>
          </cell>
          <cell r="M951">
            <v>1.6414997404606799</v>
          </cell>
        </row>
        <row r="952">
          <cell r="A952">
            <v>215.13130000000001</v>
          </cell>
          <cell r="C952" t="str">
            <v>C11H18O4</v>
          </cell>
          <cell r="D952" t="str">
            <v/>
          </cell>
          <cell r="F952">
            <v>215.12639999999999</v>
          </cell>
          <cell r="G952">
            <v>215.13399999999999</v>
          </cell>
          <cell r="H952">
            <v>215.1335</v>
          </cell>
          <cell r="K952">
            <v>791661.25</v>
          </cell>
          <cell r="L952">
            <v>774930.75</v>
          </cell>
          <cell r="M952">
            <v>1.0215896710770607</v>
          </cell>
        </row>
        <row r="953">
          <cell r="A953">
            <v>215.14449999999999</v>
          </cell>
          <cell r="C953" t="str">
            <v>C15H18O</v>
          </cell>
          <cell r="D953" t="str">
            <v/>
          </cell>
          <cell r="E953">
            <v>215.14510000000001</v>
          </cell>
          <cell r="F953">
            <v>215.14230000000001</v>
          </cell>
          <cell r="G953">
            <v>215.1455</v>
          </cell>
          <cell r="H953">
            <v>215.14500000000001</v>
          </cell>
          <cell r="K953">
            <v>1455792</v>
          </cell>
          <cell r="L953">
            <v>774930.75</v>
          </cell>
          <cell r="M953">
            <v>1.8786091531404581</v>
          </cell>
        </row>
        <row r="954">
          <cell r="A954">
            <v>215.17830000000001</v>
          </cell>
          <cell r="C954" t="str">
            <v>C16H22</v>
          </cell>
          <cell r="D954" t="str">
            <v/>
          </cell>
          <cell r="E954">
            <v>215.18049999999999</v>
          </cell>
          <cell r="F954">
            <v>215.17910000000001</v>
          </cell>
          <cell r="G954">
            <v>215.1772</v>
          </cell>
          <cell r="H954">
            <v>215.1763</v>
          </cell>
          <cell r="K954">
            <v>4939002</v>
          </cell>
          <cell r="L954">
            <v>774930.75</v>
          </cell>
          <cell r="M954">
            <v>6.3734753073097181</v>
          </cell>
        </row>
        <row r="955">
          <cell r="A955">
            <v>215.19759999999999</v>
          </cell>
          <cell r="C955" t="str">
            <v>C13H26O2</v>
          </cell>
          <cell r="D955" t="str">
            <v/>
          </cell>
          <cell r="F955">
            <v>215.20070000000001</v>
          </cell>
          <cell r="G955">
            <v>215.19739999999999</v>
          </cell>
          <cell r="H955">
            <v>215.19479999999999</v>
          </cell>
          <cell r="K955">
            <v>1036352.5625</v>
          </cell>
          <cell r="L955">
            <v>777748.6875</v>
          </cell>
          <cell r="M955">
            <v>1.3325031326394878</v>
          </cell>
        </row>
        <row r="956">
          <cell r="A956">
            <v>216.0796</v>
          </cell>
          <cell r="C956" t="str">
            <v>C16H9N</v>
          </cell>
          <cell r="D956" t="str">
            <v/>
          </cell>
          <cell r="E956">
            <v>216.07749999999999</v>
          </cell>
          <cell r="G956">
            <v>216.0754</v>
          </cell>
          <cell r="H956">
            <v>216.08590000000001</v>
          </cell>
          <cell r="K956">
            <v>159780.15625</v>
          </cell>
          <cell r="L956">
            <v>777748.6875</v>
          </cell>
          <cell r="M956">
            <v>0.20543931326145762</v>
          </cell>
        </row>
        <row r="957">
          <cell r="A957">
            <v>216.10990000000001</v>
          </cell>
          <cell r="E957">
            <v>216.1069</v>
          </cell>
          <cell r="G957">
            <v>216.11160000000001</v>
          </cell>
          <cell r="H957">
            <v>216.1112</v>
          </cell>
          <cell r="K957">
            <v>395282.09375</v>
          </cell>
          <cell r="L957">
            <v>777748.6875</v>
          </cell>
          <cell r="M957">
            <v>0.50823884386175833</v>
          </cell>
        </row>
        <row r="958">
          <cell r="A958">
            <v>216.1431</v>
          </cell>
          <cell r="C958" t="str">
            <v>C14H17NO</v>
          </cell>
          <cell r="D958" t="str">
            <v/>
          </cell>
          <cell r="E958">
            <v>216.1447</v>
          </cell>
          <cell r="F958">
            <v>216.142</v>
          </cell>
          <cell r="G958">
            <v>216.14259999999999</v>
          </cell>
          <cell r="H958">
            <v>216.1429</v>
          </cell>
          <cell r="K958">
            <v>757320.8125</v>
          </cell>
          <cell r="L958">
            <v>774930.75</v>
          </cell>
          <cell r="M958">
            <v>0.97727546945323829</v>
          </cell>
        </row>
        <row r="959">
          <cell r="A959">
            <v>216.18049999999999</v>
          </cell>
          <cell r="C959" t="str">
            <v>C16H22 (1x 13C)</v>
          </cell>
          <cell r="D959" t="str">
            <v/>
          </cell>
          <cell r="E959">
            <v>216.1808</v>
          </cell>
          <cell r="F959">
            <v>216.18119999999999</v>
          </cell>
          <cell r="G959">
            <v>216.17910000000001</v>
          </cell>
          <cell r="H959">
            <v>216.1807</v>
          </cell>
          <cell r="K959">
            <v>1314681.125</v>
          </cell>
          <cell r="L959">
            <v>774930.75</v>
          </cell>
          <cell r="M959">
            <v>1.6965143337001403</v>
          </cell>
        </row>
        <row r="960">
          <cell r="A960">
            <v>216.1961</v>
          </cell>
          <cell r="C960" t="str">
            <v>C12H25NO2</v>
          </cell>
          <cell r="D960" t="str">
            <v/>
          </cell>
          <cell r="F960">
            <v>216.19489999999999</v>
          </cell>
          <cell r="G960">
            <v>216.19540000000001</v>
          </cell>
          <cell r="H960">
            <v>216.19810000000001</v>
          </cell>
          <cell r="K960">
            <v>158587.578125</v>
          </cell>
          <cell r="L960">
            <v>777748.6875</v>
          </cell>
          <cell r="M960">
            <v>0.20390594117846067</v>
          </cell>
        </row>
        <row r="961">
          <cell r="A961">
            <v>216.2302</v>
          </cell>
          <cell r="C961" t="str">
            <v>C13H29NO</v>
          </cell>
          <cell r="D961" t="str">
            <v/>
          </cell>
          <cell r="H961">
            <v>216.2302</v>
          </cell>
          <cell r="K961">
            <v>37192.9765625</v>
          </cell>
          <cell r="L961">
            <v>777748.6875</v>
          </cell>
          <cell r="M961">
            <v>4.7821329897776266E-2</v>
          </cell>
        </row>
        <row r="962">
          <cell r="A962">
            <v>217.06950000000001</v>
          </cell>
          <cell r="C962" t="str">
            <v>C9H12O6</v>
          </cell>
          <cell r="D962" t="str">
            <v/>
          </cell>
          <cell r="E962">
            <v>217.0703</v>
          </cell>
          <cell r="F962">
            <v>217.0729</v>
          </cell>
          <cell r="G962">
            <v>217.06780000000001</v>
          </cell>
          <cell r="H962">
            <v>217.0669</v>
          </cell>
          <cell r="K962">
            <v>264645.59375</v>
          </cell>
          <cell r="L962">
            <v>777748.6875</v>
          </cell>
          <cell r="M962">
            <v>0.34027134729173042</v>
          </cell>
        </row>
        <row r="963">
          <cell r="A963">
            <v>217.09469999999999</v>
          </cell>
          <cell r="C963" t="str">
            <v>C12H12N2O2</v>
          </cell>
          <cell r="D963" t="str">
            <v/>
          </cell>
          <cell r="E963">
            <v>217.09209999999999</v>
          </cell>
          <cell r="G963">
            <v>217.09569999999999</v>
          </cell>
          <cell r="H963">
            <v>217.09639999999999</v>
          </cell>
          <cell r="K963">
            <v>211003.625</v>
          </cell>
          <cell r="L963">
            <v>774930.75</v>
          </cell>
          <cell r="M963">
            <v>0.27228707210289438</v>
          </cell>
        </row>
        <row r="964">
          <cell r="A964">
            <v>217.12440000000001</v>
          </cell>
          <cell r="C964" t="str">
            <v>C14H16O2</v>
          </cell>
          <cell r="D964" t="str">
            <v/>
          </cell>
          <cell r="E964">
            <v>217.124</v>
          </cell>
          <cell r="F964">
            <v>217.13059999999999</v>
          </cell>
          <cell r="G964">
            <v>217.12200000000001</v>
          </cell>
          <cell r="H964">
            <v>217.1208</v>
          </cell>
          <cell r="K964">
            <v>2925946.5</v>
          </cell>
          <cell r="L964">
            <v>757320.8125</v>
          </cell>
          <cell r="M964">
            <v>3.8635495706781464</v>
          </cell>
        </row>
        <row r="965">
          <cell r="A965">
            <v>217.15790000000001</v>
          </cell>
          <cell r="C965" t="str">
            <v>C15H20O</v>
          </cell>
          <cell r="D965" t="str">
            <v/>
          </cell>
          <cell r="E965">
            <v>217.15989999999999</v>
          </cell>
          <cell r="F965">
            <v>217.15790000000001</v>
          </cell>
          <cell r="G965">
            <v>217.15719999999999</v>
          </cell>
          <cell r="H965">
            <v>217.15649999999999</v>
          </cell>
          <cell r="K965">
            <v>3805488.75</v>
          </cell>
          <cell r="L965">
            <v>757320.8125</v>
          </cell>
          <cell r="M965">
            <v>5.0249361792100489</v>
          </cell>
        </row>
        <row r="966">
          <cell r="A966">
            <v>217.19309999999999</v>
          </cell>
          <cell r="C966" t="str">
            <v>C16H24</v>
          </cell>
          <cell r="D966" t="str">
            <v/>
          </cell>
          <cell r="E966">
            <v>217.1934</v>
          </cell>
          <cell r="F966">
            <v>217.19470000000001</v>
          </cell>
          <cell r="G966">
            <v>217.19210000000001</v>
          </cell>
          <cell r="H966">
            <v>217.19210000000001</v>
          </cell>
          <cell r="K966">
            <v>6764348</v>
          </cell>
          <cell r="L966">
            <v>757320.8125</v>
          </cell>
          <cell r="M966">
            <v>8.9319452051900399</v>
          </cell>
        </row>
        <row r="967">
          <cell r="A967">
            <v>217.21190000000001</v>
          </cell>
          <cell r="C967" t="str">
            <v>C13H28O2</v>
          </cell>
          <cell r="D967" t="str">
            <v/>
          </cell>
          <cell r="E967">
            <v>217.21</v>
          </cell>
          <cell r="F967">
            <v>217.21420000000001</v>
          </cell>
          <cell r="G967">
            <v>217.21190000000001</v>
          </cell>
          <cell r="H967">
            <v>217.2116</v>
          </cell>
          <cell r="K967">
            <v>1436075</v>
          </cell>
          <cell r="L967">
            <v>757320.8125</v>
          </cell>
          <cell r="M967">
            <v>1.8962571426755817</v>
          </cell>
        </row>
        <row r="968">
          <cell r="A968">
            <v>218.0814</v>
          </cell>
          <cell r="C968" t="str">
            <v>C12H11NO3</v>
          </cell>
          <cell r="E968">
            <v>218.08539999999999</v>
          </cell>
          <cell r="F968">
            <v>218.08199999999999</v>
          </cell>
          <cell r="G968">
            <v>218.0746</v>
          </cell>
          <cell r="H968">
            <v>218.08359999999999</v>
          </cell>
          <cell r="K968">
            <v>151744.765625</v>
          </cell>
          <cell r="L968">
            <v>774930.75</v>
          </cell>
          <cell r="M968">
            <v>0.1958171947945026</v>
          </cell>
        </row>
        <row r="969">
          <cell r="A969">
            <v>218.12309999999999</v>
          </cell>
          <cell r="C969" t="str">
            <v>C10H19NO4</v>
          </cell>
          <cell r="D969" t="str">
            <v/>
          </cell>
          <cell r="E969">
            <v>218.12309999999999</v>
          </cell>
          <cell r="G969">
            <v>218.12350000000001</v>
          </cell>
          <cell r="H969">
            <v>218.12270000000001</v>
          </cell>
          <cell r="K969">
            <v>774930.75</v>
          </cell>
          <cell r="L969">
            <v>774930.75</v>
          </cell>
          <cell r="M969">
            <v>1</v>
          </cell>
        </row>
        <row r="970">
          <cell r="A970">
            <v>218.15989999999999</v>
          </cell>
          <cell r="C970" t="str">
            <v/>
          </cell>
          <cell r="D970" t="str">
            <v/>
          </cell>
          <cell r="E970">
            <v>218.16120000000001</v>
          </cell>
          <cell r="F970">
            <v>218.16139999999999</v>
          </cell>
          <cell r="G970">
            <v>218.1585</v>
          </cell>
          <cell r="H970">
            <v>218.1585</v>
          </cell>
          <cell r="K970">
            <v>1067930.75</v>
          </cell>
          <cell r="L970">
            <v>774930.75</v>
          </cell>
          <cell r="M970">
            <v>1.3780983010417382</v>
          </cell>
        </row>
        <row r="971">
          <cell r="A971">
            <v>218.19589999999999</v>
          </cell>
          <cell r="C971" t="str">
            <v>C16H24 (1x 13C)</v>
          </cell>
          <cell r="D971" t="str">
            <v/>
          </cell>
          <cell r="E971">
            <v>218.19649999999999</v>
          </cell>
          <cell r="F971">
            <v>218.19829999999999</v>
          </cell>
          <cell r="G971">
            <v>218.19390000000001</v>
          </cell>
          <cell r="H971">
            <v>218.19479999999999</v>
          </cell>
          <cell r="K971">
            <v>1355046.375</v>
          </cell>
          <cell r="L971">
            <v>757320.8125</v>
          </cell>
          <cell r="M971">
            <v>1.7892633513224621</v>
          </cell>
        </row>
        <row r="972">
          <cell r="A972">
            <v>218.20480000000001</v>
          </cell>
          <cell r="C972" t="str">
            <v>C16H26</v>
          </cell>
          <cell r="D972" t="str">
            <v>C16 Aromatics (no H+)</v>
          </cell>
          <cell r="G972">
            <v>218.20529999999999</v>
          </cell>
          <cell r="H972">
            <v>218.20429999999999</v>
          </cell>
          <cell r="K972">
            <v>382024.75</v>
          </cell>
          <cell r="L972">
            <v>710395.3125</v>
          </cell>
          <cell r="M972">
            <v>0.53776361312913368</v>
          </cell>
        </row>
        <row r="973">
          <cell r="A973">
            <v>218.22499999999999</v>
          </cell>
          <cell r="C973" t="str">
            <v/>
          </cell>
          <cell r="D973" t="str">
            <v/>
          </cell>
          <cell r="G973">
            <v>218.22450000000001</v>
          </cell>
          <cell r="H973">
            <v>218.22550000000001</v>
          </cell>
          <cell r="K973">
            <v>144767.015625</v>
          </cell>
          <cell r="L973">
            <v>757320.8125</v>
          </cell>
          <cell r="M973">
            <v>0.1911567901416944</v>
          </cell>
        </row>
        <row r="974">
          <cell r="A974">
            <v>219.08349999999999</v>
          </cell>
          <cell r="C974" t="str">
            <v>C9H14O6</v>
          </cell>
          <cell r="D974" t="str">
            <v/>
          </cell>
          <cell r="F974">
            <v>219.08609999999999</v>
          </cell>
          <cell r="G974">
            <v>219.08459999999999</v>
          </cell>
          <cell r="H974">
            <v>219.0797</v>
          </cell>
          <cell r="K974">
            <v>777748.6875</v>
          </cell>
          <cell r="L974">
            <v>757320.8125</v>
          </cell>
          <cell r="M974">
            <v>1.0269738724498609</v>
          </cell>
        </row>
        <row r="975">
          <cell r="A975">
            <v>219.102</v>
          </cell>
          <cell r="C975" t="str">
            <v>C13H14O3</v>
          </cell>
          <cell r="D975" t="str">
            <v/>
          </cell>
          <cell r="E975">
            <v>219.1002</v>
          </cell>
          <cell r="F975">
            <v>219.10470000000001</v>
          </cell>
          <cell r="G975">
            <v>219.10419999999999</v>
          </cell>
          <cell r="H975">
            <v>219.09880000000001</v>
          </cell>
          <cell r="K975">
            <v>710395.3125</v>
          </cell>
          <cell r="L975">
            <v>774930.75</v>
          </cell>
          <cell r="M975">
            <v>0.91672102636267816</v>
          </cell>
        </row>
        <row r="976">
          <cell r="A976">
            <v>219.1207</v>
          </cell>
          <cell r="C976" t="str">
            <v>C10H18O5</v>
          </cell>
          <cell r="D976" t="str">
            <v/>
          </cell>
          <cell r="E976">
            <v>219.12020000000001</v>
          </cell>
          <cell r="H976">
            <v>219.12110000000001</v>
          </cell>
          <cell r="K976">
            <v>391160.46875</v>
          </cell>
          <cell r="L976">
            <v>774930.75</v>
          </cell>
          <cell r="M976">
            <v>0.50476828897291792</v>
          </cell>
        </row>
        <row r="977">
          <cell r="A977">
            <v>219.13759999999999</v>
          </cell>
          <cell r="C977" t="str">
            <v>C14H18O2</v>
          </cell>
          <cell r="D977" t="str">
            <v/>
          </cell>
          <cell r="E977">
            <v>219.1405</v>
          </cell>
          <cell r="F977">
            <v>219.1353</v>
          </cell>
          <cell r="G977">
            <v>219.13659999999999</v>
          </cell>
          <cell r="H977">
            <v>219.13810000000001</v>
          </cell>
          <cell r="K977">
            <v>971792.0625</v>
          </cell>
          <cell r="L977">
            <v>774930.75</v>
          </cell>
          <cell r="M977">
            <v>1.254037296235825</v>
          </cell>
        </row>
        <row r="978">
          <cell r="A978">
            <v>219.173</v>
          </cell>
          <cell r="C978" t="str">
            <v>C15H22O</v>
          </cell>
          <cell r="D978" t="str">
            <v/>
          </cell>
          <cell r="E978">
            <v>219.1737</v>
          </cell>
          <cell r="F978">
            <v>219.17359999999999</v>
          </cell>
          <cell r="G978">
            <v>219.17179999999999</v>
          </cell>
          <cell r="H978">
            <v>219.1729</v>
          </cell>
          <cell r="K978">
            <v>5657124.5</v>
          </cell>
          <cell r="L978">
            <v>774930.75</v>
          </cell>
          <cell r="M978">
            <v>7.3001677891863244</v>
          </cell>
        </row>
        <row r="979">
          <cell r="A979">
            <v>219.20849999999999</v>
          </cell>
          <cell r="C979" t="str">
            <v>C16H26</v>
          </cell>
          <cell r="D979" t="str">
            <v>C16 Aromatics</v>
          </cell>
          <cell r="E979">
            <v>219.2098</v>
          </cell>
          <cell r="F979">
            <v>219.20779999999999</v>
          </cell>
          <cell r="G979">
            <v>219.20920000000001</v>
          </cell>
          <cell r="H979">
            <v>219.2072</v>
          </cell>
          <cell r="K979">
            <v>7109959.5</v>
          </cell>
          <cell r="L979">
            <v>774930.75</v>
          </cell>
          <cell r="M979">
            <v>9.1749611174934014</v>
          </cell>
        </row>
        <row r="980">
          <cell r="A980">
            <v>219.227</v>
          </cell>
          <cell r="C980" t="str">
            <v/>
          </cell>
          <cell r="D980" t="str">
            <v/>
          </cell>
          <cell r="E980">
            <v>219.22900000000001</v>
          </cell>
          <cell r="F980">
            <v>219.22569999999999</v>
          </cell>
          <cell r="G980">
            <v>219.2286</v>
          </cell>
          <cell r="H980">
            <v>219.22460000000001</v>
          </cell>
          <cell r="K980">
            <v>1539711.125</v>
          </cell>
          <cell r="L980">
            <v>757320.8125</v>
          </cell>
          <cell r="M980">
            <v>2.033102880029459</v>
          </cell>
        </row>
        <row r="981">
          <cell r="A981">
            <v>220.0692</v>
          </cell>
          <cell r="C981" t="str">
            <v/>
          </cell>
          <cell r="D981" t="str">
            <v/>
          </cell>
          <cell r="E981">
            <v>220.0703</v>
          </cell>
          <cell r="H981">
            <v>220.06809999999999</v>
          </cell>
          <cell r="K981">
            <v>76891.2578125</v>
          </cell>
          <cell r="L981">
            <v>757320.8125</v>
          </cell>
          <cell r="M981">
            <v>0.10153062816096844</v>
          </cell>
        </row>
        <row r="982">
          <cell r="A982">
            <v>220.09049999999999</v>
          </cell>
          <cell r="C982" t="str">
            <v/>
          </cell>
          <cell r="D982" t="str">
            <v/>
          </cell>
          <cell r="F982">
            <v>220.08940000000001</v>
          </cell>
          <cell r="G982">
            <v>220.08670000000001</v>
          </cell>
          <cell r="H982">
            <v>220.09549999999999</v>
          </cell>
          <cell r="K982">
            <v>245469.96875</v>
          </cell>
          <cell r="L982">
            <v>757320.8125</v>
          </cell>
          <cell r="M982">
            <v>0.3241294372191838</v>
          </cell>
        </row>
        <row r="983">
          <cell r="A983">
            <v>220.1276</v>
          </cell>
          <cell r="D983" t="str">
            <v/>
          </cell>
          <cell r="G983">
            <v>220.12799999999999</v>
          </cell>
          <cell r="H983">
            <v>220.12710000000001</v>
          </cell>
          <cell r="K983">
            <v>290495</v>
          </cell>
          <cell r="L983">
            <v>757320.8125</v>
          </cell>
          <cell r="M983">
            <v>0.38358248605507589</v>
          </cell>
        </row>
        <row r="984">
          <cell r="A984">
            <v>220.14179999999999</v>
          </cell>
          <cell r="C984" t="str">
            <v/>
          </cell>
          <cell r="D984" t="str">
            <v/>
          </cell>
          <cell r="E984">
            <v>220.13810000000001</v>
          </cell>
          <cell r="F984">
            <v>220.1403</v>
          </cell>
          <cell r="G984">
            <v>220.14519999999999</v>
          </cell>
          <cell r="H984">
            <v>220.14340000000001</v>
          </cell>
          <cell r="K984">
            <v>276418.71875</v>
          </cell>
          <cell r="L984">
            <v>710395.3125</v>
          </cell>
          <cell r="M984">
            <v>0.38910549364020475</v>
          </cell>
        </row>
        <row r="985">
          <cell r="A985">
            <v>220.17740000000001</v>
          </cell>
          <cell r="C985" t="str">
            <v>C15H22O (1x 13C)</v>
          </cell>
          <cell r="D985" t="str">
            <v/>
          </cell>
          <cell r="E985">
            <v>220.17859999999999</v>
          </cell>
          <cell r="F985">
            <v>220.17740000000001</v>
          </cell>
          <cell r="G985">
            <v>220.1772</v>
          </cell>
          <cell r="H985">
            <v>220.17619999999999</v>
          </cell>
          <cell r="K985">
            <v>1300775.125</v>
          </cell>
          <cell r="L985">
            <v>576475.625</v>
          </cell>
          <cell r="M985">
            <v>2.2564269304534776</v>
          </cell>
        </row>
        <row r="986">
          <cell r="A986">
            <v>220.2114</v>
          </cell>
          <cell r="C986" t="str">
            <v>C16H26 (1x 13C)</v>
          </cell>
          <cell r="D986" t="str">
            <v>C16 Aromatics isotope</v>
          </cell>
          <cell r="E986">
            <v>220.2097</v>
          </cell>
          <cell r="F986">
            <v>220.21530000000001</v>
          </cell>
          <cell r="G986">
            <v>220.21</v>
          </cell>
          <cell r="H986">
            <v>220.2106</v>
          </cell>
          <cell r="K986">
            <v>1395330.875</v>
          </cell>
          <cell r="L986">
            <v>576475.625</v>
          </cell>
          <cell r="M986">
            <v>2.4204507779491977</v>
          </cell>
        </row>
        <row r="987">
          <cell r="A987">
            <v>220.22669999999999</v>
          </cell>
          <cell r="C987" t="str">
            <v/>
          </cell>
          <cell r="D987" t="str">
            <v/>
          </cell>
          <cell r="G987">
            <v>220.22900000000001</v>
          </cell>
          <cell r="H987">
            <v>220.2243</v>
          </cell>
          <cell r="K987">
            <v>313917.65625</v>
          </cell>
          <cell r="L987">
            <v>576475.625</v>
          </cell>
          <cell r="M987">
            <v>0.54454627851784709</v>
          </cell>
        </row>
        <row r="988">
          <cell r="A988">
            <v>221.054</v>
          </cell>
          <cell r="C988" t="str">
            <v>C10H8N2O4</v>
          </cell>
          <cell r="D988" t="str">
            <v/>
          </cell>
          <cell r="H988">
            <v>221.054</v>
          </cell>
          <cell r="K988">
            <v>104121.2421875</v>
          </cell>
          <cell r="L988">
            <v>576475.625</v>
          </cell>
          <cell r="M988">
            <v>0.18061690325154683</v>
          </cell>
        </row>
        <row r="989">
          <cell r="A989">
            <v>221.08789999999999</v>
          </cell>
          <cell r="C989" t="str">
            <v>C11H12N2O3</v>
          </cell>
          <cell r="D989" t="str">
            <v/>
          </cell>
          <cell r="E989">
            <v>221.09059999999999</v>
          </cell>
          <cell r="F989">
            <v>221.08750000000001</v>
          </cell>
          <cell r="H989">
            <v>221.0855</v>
          </cell>
          <cell r="K989">
            <v>208187.453125</v>
          </cell>
          <cell r="L989">
            <v>576475.625</v>
          </cell>
          <cell r="M989">
            <v>0.36113834496471553</v>
          </cell>
        </row>
        <row r="990">
          <cell r="A990">
            <v>221.11680000000001</v>
          </cell>
          <cell r="C990" t="str">
            <v>C13H16O3</v>
          </cell>
          <cell r="D990" t="str">
            <v/>
          </cell>
          <cell r="E990">
            <v>221.12190000000001</v>
          </cell>
          <cell r="F990">
            <v>221.11670000000001</v>
          </cell>
          <cell r="G990">
            <v>221.11189999999999</v>
          </cell>
          <cell r="H990">
            <v>221.11670000000001</v>
          </cell>
          <cell r="K990">
            <v>887196.4375</v>
          </cell>
          <cell r="L990">
            <v>576475.625</v>
          </cell>
          <cell r="M990">
            <v>1.5390007816895988</v>
          </cell>
        </row>
        <row r="991">
          <cell r="A991">
            <v>221.15360000000001</v>
          </cell>
          <cell r="C991" t="str">
            <v>C14H20O2</v>
          </cell>
          <cell r="D991" t="str">
            <v/>
          </cell>
          <cell r="E991">
            <v>221.15440000000001</v>
          </cell>
          <cell r="F991">
            <v>221.15520000000001</v>
          </cell>
          <cell r="G991">
            <v>221.15289999999999</v>
          </cell>
          <cell r="H991">
            <v>221.15199999999999</v>
          </cell>
          <cell r="K991">
            <v>2402322.5</v>
          </cell>
          <cell r="L991">
            <v>576475.625</v>
          </cell>
          <cell r="M991">
            <v>4.1672577223017884</v>
          </cell>
        </row>
        <row r="992">
          <cell r="A992">
            <v>221.19149999999999</v>
          </cell>
          <cell r="C992" t="str">
            <v>C15H24O</v>
          </cell>
          <cell r="D992" t="str">
            <v>Sesquiterpenoids</v>
          </cell>
          <cell r="E992">
            <v>221.19110000000001</v>
          </cell>
          <cell r="F992">
            <v>221.18960000000001</v>
          </cell>
          <cell r="G992">
            <v>221.1968</v>
          </cell>
          <cell r="H992">
            <v>221.1883</v>
          </cell>
          <cell r="K992">
            <v>5094188.5</v>
          </cell>
          <cell r="L992">
            <v>576475.625</v>
          </cell>
          <cell r="M992">
            <v>8.8367803929264142</v>
          </cell>
        </row>
        <row r="993">
          <cell r="A993">
            <v>221.2227</v>
          </cell>
          <cell r="C993" t="str">
            <v>C16H28</v>
          </cell>
          <cell r="D993" t="str">
            <v/>
          </cell>
          <cell r="E993">
            <v>221.2201</v>
          </cell>
          <cell r="F993">
            <v>221.22559999999999</v>
          </cell>
          <cell r="G993">
            <v>221.22239999999999</v>
          </cell>
          <cell r="H993">
            <v>221.2225</v>
          </cell>
          <cell r="K993">
            <v>2040943.75</v>
          </cell>
          <cell r="L993">
            <v>576475.625</v>
          </cell>
          <cell r="M993">
            <v>3.5403816943691244</v>
          </cell>
        </row>
        <row r="994">
          <cell r="A994">
            <v>221.24100000000001</v>
          </cell>
          <cell r="C994" t="str">
            <v/>
          </cell>
          <cell r="D994" t="str">
            <v/>
          </cell>
          <cell r="F994">
            <v>221.24629999999999</v>
          </cell>
          <cell r="G994">
            <v>221.2414</v>
          </cell>
          <cell r="H994">
            <v>221.2354</v>
          </cell>
          <cell r="K994">
            <v>349467.6875</v>
          </cell>
          <cell r="L994">
            <v>710395.3125</v>
          </cell>
          <cell r="M994">
            <v>0.49193411238900875</v>
          </cell>
        </row>
        <row r="995">
          <cell r="A995">
            <v>222.08189999999999</v>
          </cell>
          <cell r="C995" t="str">
            <v>C11H11NO4</v>
          </cell>
          <cell r="E995">
            <v>222.0814</v>
          </cell>
          <cell r="H995">
            <v>222.08240000000001</v>
          </cell>
          <cell r="K995">
            <v>85849.796875</v>
          </cell>
          <cell r="L995">
            <v>576475.625</v>
          </cell>
          <cell r="M995">
            <v>0.1489218158616854</v>
          </cell>
        </row>
        <row r="996">
          <cell r="A996">
            <v>222.1174</v>
          </cell>
          <cell r="C996" t="str">
            <v/>
          </cell>
          <cell r="D996" t="str">
            <v/>
          </cell>
          <cell r="F996">
            <v>222.11580000000001</v>
          </cell>
          <cell r="G996">
            <v>222.11850000000001</v>
          </cell>
          <cell r="H996">
            <v>222.11799999999999</v>
          </cell>
          <cell r="K996">
            <v>317957.09375</v>
          </cell>
          <cell r="L996">
            <v>553012.4375</v>
          </cell>
          <cell r="M996">
            <v>0.57495468851909859</v>
          </cell>
        </row>
        <row r="997">
          <cell r="A997">
            <v>222.155</v>
          </cell>
          <cell r="C997" t="str">
            <v/>
          </cell>
          <cell r="D997" t="str">
            <v/>
          </cell>
          <cell r="E997">
            <v>222.1558</v>
          </cell>
          <cell r="F997">
            <v>222.1574</v>
          </cell>
          <cell r="G997">
            <v>222.1533</v>
          </cell>
          <cell r="H997">
            <v>222.15360000000001</v>
          </cell>
          <cell r="K997">
            <v>576475.625</v>
          </cell>
          <cell r="L997">
            <v>534857.1875</v>
          </cell>
          <cell r="M997">
            <v>1.0778122431046138</v>
          </cell>
        </row>
        <row r="998">
          <cell r="A998">
            <v>222.1918</v>
          </cell>
          <cell r="C998" t="str">
            <v/>
          </cell>
          <cell r="D998" t="str">
            <v/>
          </cell>
          <cell r="E998">
            <v>222.19399999999999</v>
          </cell>
          <cell r="F998">
            <v>222.1901</v>
          </cell>
          <cell r="G998">
            <v>222.19149999999999</v>
          </cell>
          <cell r="H998">
            <v>222.19159999999999</v>
          </cell>
          <cell r="K998">
            <v>956382.9375</v>
          </cell>
          <cell r="L998">
            <v>534857.1875</v>
          </cell>
          <cell r="M998">
            <v>1.7881089753514812</v>
          </cell>
        </row>
        <row r="999">
          <cell r="A999">
            <v>222.2261</v>
          </cell>
          <cell r="C999" t="str">
            <v>C15H27N</v>
          </cell>
          <cell r="D999" t="str">
            <v/>
          </cell>
          <cell r="E999">
            <v>222.2251</v>
          </cell>
          <cell r="G999">
            <v>222.2251</v>
          </cell>
          <cell r="H999">
            <v>222.22819999999999</v>
          </cell>
          <cell r="K999">
            <v>534857.1875</v>
          </cell>
          <cell r="L999">
            <v>534857.1875</v>
          </cell>
          <cell r="M999">
            <v>1</v>
          </cell>
        </row>
        <row r="1000">
          <cell r="A1000">
            <v>223.0652</v>
          </cell>
          <cell r="C1000" t="str">
            <v>C6H18O3Si3</v>
          </cell>
          <cell r="D1000" t="str">
            <v>D3 Siloxane</v>
          </cell>
          <cell r="E1000">
            <v>223.06800000000001</v>
          </cell>
          <cell r="F1000">
            <v>223.06540000000001</v>
          </cell>
          <cell r="G1000">
            <v>223.06530000000001</v>
          </cell>
          <cell r="H1000">
            <v>223.06219999999999</v>
          </cell>
          <cell r="K1000">
            <v>1556269.25</v>
          </cell>
          <cell r="L1000">
            <v>455158.3125</v>
          </cell>
          <cell r="M1000">
            <v>3.4191823092322409</v>
          </cell>
        </row>
        <row r="1001">
          <cell r="A1001">
            <v>223.09129999999999</v>
          </cell>
          <cell r="C1001" t="str">
            <v>C7H14N2O6</v>
          </cell>
          <cell r="D1001" t="str">
            <v/>
          </cell>
          <cell r="H1001">
            <v>223.09129999999999</v>
          </cell>
          <cell r="K1001">
            <v>553012.4375</v>
          </cell>
          <cell r="L1001">
            <v>428523.65625</v>
          </cell>
          <cell r="M1001">
            <v>1.2905062052802365</v>
          </cell>
        </row>
        <row r="1002">
          <cell r="A1002">
            <v>223.13059999999999</v>
          </cell>
          <cell r="C1002" t="str">
            <v>C13H18O3</v>
          </cell>
          <cell r="D1002" t="str">
            <v/>
          </cell>
          <cell r="E1002">
            <v>223.1311</v>
          </cell>
          <cell r="F1002">
            <v>223.13040000000001</v>
          </cell>
          <cell r="G1002">
            <v>223.12610000000001</v>
          </cell>
          <cell r="H1002">
            <v>223.13470000000001</v>
          </cell>
          <cell r="K1002">
            <v>1239977.875</v>
          </cell>
          <cell r="L1002">
            <v>428523.65625</v>
          </cell>
          <cell r="M1002">
            <v>2.8936042547826086</v>
          </cell>
        </row>
        <row r="1003">
          <cell r="A1003">
            <v>223.16900000000001</v>
          </cell>
          <cell r="C1003" t="str">
            <v>C14H22O2</v>
          </cell>
          <cell r="D1003" t="str">
            <v/>
          </cell>
          <cell r="E1003">
            <v>223.17240000000001</v>
          </cell>
          <cell r="F1003">
            <v>223.1688</v>
          </cell>
          <cell r="G1003">
            <v>223.16839999999999</v>
          </cell>
          <cell r="H1003">
            <v>223.16650000000001</v>
          </cell>
          <cell r="K1003">
            <v>1448170.5</v>
          </cell>
          <cell r="L1003">
            <v>428071.03125</v>
          </cell>
          <cell r="M1003">
            <v>3.3830144865706795</v>
          </cell>
        </row>
        <row r="1004">
          <cell r="A1004">
            <v>223.20259999999999</v>
          </cell>
          <cell r="C1004" t="str">
            <v>C15H26O</v>
          </cell>
          <cell r="D1004" t="str">
            <v>Sesquiterpenoids</v>
          </cell>
          <cell r="E1004">
            <v>223.20590000000001</v>
          </cell>
          <cell r="F1004">
            <v>223.2012</v>
          </cell>
          <cell r="G1004">
            <v>223.2011</v>
          </cell>
          <cell r="H1004">
            <v>223.2022</v>
          </cell>
          <cell r="K1004">
            <v>1977992.25</v>
          </cell>
          <cell r="L1004">
            <v>396181.84375</v>
          </cell>
          <cell r="M1004">
            <v>4.9926372982608447</v>
          </cell>
        </row>
        <row r="1005">
          <cell r="A1005">
            <v>223.22450000000001</v>
          </cell>
          <cell r="C1005" t="str">
            <v/>
          </cell>
          <cell r="D1005" t="str">
            <v/>
          </cell>
          <cell r="H1005">
            <v>223.22450000000001</v>
          </cell>
          <cell r="K1005">
            <v>455158.3125</v>
          </cell>
          <cell r="L1005">
            <v>396181.84375</v>
          </cell>
          <cell r="M1005">
            <v>1.1488621189496395</v>
          </cell>
        </row>
        <row r="1006">
          <cell r="A1006">
            <v>223.2423</v>
          </cell>
          <cell r="C1006" t="str">
            <v>C16H30</v>
          </cell>
          <cell r="D1006" t="str">
            <v/>
          </cell>
          <cell r="E1006">
            <v>223.2431</v>
          </cell>
          <cell r="F1006">
            <v>223.24209999999999</v>
          </cell>
          <cell r="G1006">
            <v>223.2413</v>
          </cell>
          <cell r="H1006">
            <v>223.24270000000001</v>
          </cell>
          <cell r="K1006">
            <v>963462.25</v>
          </cell>
          <cell r="L1006">
            <v>396181.84375</v>
          </cell>
          <cell r="M1006">
            <v>2.431868762284743</v>
          </cell>
        </row>
        <row r="1007">
          <cell r="A1007">
            <v>224.0643</v>
          </cell>
          <cell r="C1007" t="str">
            <v/>
          </cell>
          <cell r="D1007" t="str">
            <v/>
          </cell>
          <cell r="F1007">
            <v>224.06549999999999</v>
          </cell>
          <cell r="G1007">
            <v>224.06370000000001</v>
          </cell>
          <cell r="H1007">
            <v>224.06360000000001</v>
          </cell>
          <cell r="K1007">
            <v>356099.3125</v>
          </cell>
          <cell r="L1007">
            <v>428071.03125</v>
          </cell>
          <cell r="M1007">
            <v>0.83186968167447095</v>
          </cell>
        </row>
        <row r="1008">
          <cell r="A1008">
            <v>224.09719999999999</v>
          </cell>
          <cell r="C1008" t="str">
            <v/>
          </cell>
          <cell r="D1008" t="str">
            <v/>
          </cell>
          <cell r="F1008">
            <v>224.09790000000001</v>
          </cell>
          <cell r="G1008">
            <v>224.09620000000001</v>
          </cell>
          <cell r="H1008">
            <v>224.09739999999999</v>
          </cell>
          <cell r="K1008">
            <v>168202.9375</v>
          </cell>
          <cell r="L1008">
            <v>428523.65625</v>
          </cell>
          <cell r="M1008">
            <v>0.39251727424324662</v>
          </cell>
        </row>
        <row r="1009">
          <cell r="A1009">
            <v>224.1294</v>
          </cell>
          <cell r="C1009" t="str">
            <v>C12H17NO3</v>
          </cell>
          <cell r="H1009">
            <v>224.1294</v>
          </cell>
          <cell r="K1009">
            <v>282531.90625</v>
          </cell>
          <cell r="L1009">
            <v>428523.65625</v>
          </cell>
          <cell r="M1009">
            <v>0.65931460755849458</v>
          </cell>
        </row>
        <row r="1010">
          <cell r="A1010">
            <v>224.1566</v>
          </cell>
          <cell r="C1010" t="str">
            <v/>
          </cell>
          <cell r="D1010" t="str">
            <v/>
          </cell>
          <cell r="E1010">
            <v>224.161</v>
          </cell>
          <cell r="G1010">
            <v>224.15780000000001</v>
          </cell>
          <cell r="H1010">
            <v>224.15110000000001</v>
          </cell>
          <cell r="K1010">
            <v>297069.0625</v>
          </cell>
          <cell r="L1010">
            <v>455158.3125</v>
          </cell>
          <cell r="M1010">
            <v>0.65267194807081552</v>
          </cell>
        </row>
        <row r="1011">
          <cell r="A1011">
            <v>224.1737</v>
          </cell>
          <cell r="C1011" t="str">
            <v/>
          </cell>
          <cell r="D1011" t="str">
            <v/>
          </cell>
          <cell r="E1011">
            <v>224.17850000000001</v>
          </cell>
          <cell r="F1011">
            <v>224.1705</v>
          </cell>
          <cell r="G1011">
            <v>224.1763</v>
          </cell>
          <cell r="H1011">
            <v>224.1695</v>
          </cell>
          <cell r="K1011">
            <v>298270.8125</v>
          </cell>
          <cell r="L1011">
            <v>428523.65625</v>
          </cell>
          <cell r="M1011">
            <v>0.69604281618933372</v>
          </cell>
        </row>
        <row r="1012">
          <cell r="A1012">
            <v>224.20650000000001</v>
          </cell>
          <cell r="C1012" t="str">
            <v>C14H25NO</v>
          </cell>
          <cell r="D1012" t="str">
            <v/>
          </cell>
          <cell r="E1012">
            <v>224.20920000000001</v>
          </cell>
          <cell r="F1012">
            <v>224.20349999999999</v>
          </cell>
          <cell r="G1012">
            <v>224.20679999999999</v>
          </cell>
          <cell r="H1012">
            <v>224.2063</v>
          </cell>
          <cell r="K1012">
            <v>428523.65625</v>
          </cell>
          <cell r="L1012">
            <v>428071.03125</v>
          </cell>
          <cell r="M1012">
            <v>1.0010573595664212</v>
          </cell>
        </row>
        <row r="1013">
          <cell r="A1013">
            <v>224.2448</v>
          </cell>
          <cell r="C1013" t="str">
            <v/>
          </cell>
          <cell r="D1013" t="str">
            <v/>
          </cell>
          <cell r="E1013">
            <v>224.24520000000001</v>
          </cell>
          <cell r="F1013">
            <v>224.2456</v>
          </cell>
          <cell r="G1013">
            <v>224.24430000000001</v>
          </cell>
          <cell r="H1013">
            <v>224.2439</v>
          </cell>
          <cell r="K1013">
            <v>299928.1875</v>
          </cell>
          <cell r="L1013">
            <v>428071.03125</v>
          </cell>
          <cell r="M1013">
            <v>0.7006505126595155</v>
          </cell>
        </row>
        <row r="1014">
          <cell r="A1014">
            <v>225.0505</v>
          </cell>
          <cell r="C1014" t="str">
            <v>C9H8N2O5</v>
          </cell>
          <cell r="D1014" t="str">
            <v/>
          </cell>
          <cell r="G1014">
            <v>225.047</v>
          </cell>
          <cell r="H1014">
            <v>225.054</v>
          </cell>
          <cell r="K1014">
            <v>428071.03125</v>
          </cell>
          <cell r="L1014">
            <v>428523.65625</v>
          </cell>
          <cell r="M1014">
            <v>0.99894375726194229</v>
          </cell>
        </row>
        <row r="1015">
          <cell r="A1015">
            <v>225.14429999999999</v>
          </cell>
          <cell r="C1015" t="str">
            <v>C8H20N2O5</v>
          </cell>
          <cell r="D1015" t="str">
            <v/>
          </cell>
          <cell r="E1015">
            <v>225.14609999999999</v>
          </cell>
          <cell r="F1015">
            <v>225.14949999999999</v>
          </cell>
          <cell r="G1015">
            <v>225.14099999999999</v>
          </cell>
          <cell r="H1015">
            <v>225.1405</v>
          </cell>
          <cell r="K1015">
            <v>770172.5625</v>
          </cell>
          <cell r="L1015">
            <v>455158.3125</v>
          </cell>
          <cell r="M1015">
            <v>1.6920982026446019</v>
          </cell>
        </row>
        <row r="1016">
          <cell r="A1016">
            <v>225.1617</v>
          </cell>
          <cell r="C1016" t="str">
            <v>C17H20</v>
          </cell>
          <cell r="D1016" t="str">
            <v/>
          </cell>
          <cell r="E1016">
            <v>225.1644</v>
          </cell>
          <cell r="G1016">
            <v>225.16050000000001</v>
          </cell>
          <cell r="H1016">
            <v>225.1601</v>
          </cell>
          <cell r="K1016">
            <v>1369263.875</v>
          </cell>
          <cell r="L1016">
            <v>428523.65625</v>
          </cell>
          <cell r="M1016">
            <v>3.195305218345224</v>
          </cell>
        </row>
        <row r="1017">
          <cell r="A1017">
            <v>225.18360000000001</v>
          </cell>
          <cell r="C1017" t="str">
            <v>C14H24O2</v>
          </cell>
          <cell r="D1017" t="str">
            <v/>
          </cell>
          <cell r="E1017">
            <v>225.1866</v>
          </cell>
          <cell r="F1017">
            <v>225.18270000000001</v>
          </cell>
          <cell r="G1017">
            <v>225.18289999999999</v>
          </cell>
          <cell r="H1017">
            <v>225.18199999999999</v>
          </cell>
          <cell r="K1017">
            <v>742573.375</v>
          </cell>
          <cell r="L1017">
            <v>428071.03125</v>
          </cell>
          <cell r="M1017">
            <v>1.7346966292758219</v>
          </cell>
        </row>
        <row r="1018">
          <cell r="A1018">
            <v>225.2183</v>
          </cell>
          <cell r="C1018" t="str">
            <v>C15H28O</v>
          </cell>
          <cell r="D1018" t="str">
            <v/>
          </cell>
          <cell r="E1018">
            <v>225.22190000000001</v>
          </cell>
          <cell r="F1018">
            <v>225.2122</v>
          </cell>
          <cell r="G1018">
            <v>225.21960000000001</v>
          </cell>
          <cell r="H1018">
            <v>225.21960000000001</v>
          </cell>
          <cell r="K1018">
            <v>1346434.5</v>
          </cell>
          <cell r="L1018">
            <v>396181.84375</v>
          </cell>
          <cell r="M1018">
            <v>3.3985265131171221</v>
          </cell>
        </row>
        <row r="1019">
          <cell r="A1019">
            <v>225.25630000000001</v>
          </cell>
          <cell r="C1019" t="str">
            <v>C16H32</v>
          </cell>
          <cell r="D1019" t="str">
            <v>Hexadecenes</v>
          </cell>
          <cell r="E1019">
            <v>225.2585</v>
          </cell>
          <cell r="F1019">
            <v>225.255</v>
          </cell>
          <cell r="G1019">
            <v>225.25540000000001</v>
          </cell>
          <cell r="H1019">
            <v>225.25620000000001</v>
          </cell>
          <cell r="K1019">
            <v>2146036.5</v>
          </cell>
          <cell r="L1019">
            <v>356099.3125</v>
          </cell>
          <cell r="M1019">
            <v>6.0265112137783188</v>
          </cell>
        </row>
        <row r="1020">
          <cell r="A1020">
            <v>226.04689999999999</v>
          </cell>
          <cell r="C1020" t="str">
            <v>C13H7NO3</v>
          </cell>
          <cell r="D1020" t="str">
            <v/>
          </cell>
          <cell r="F1020">
            <v>226.05</v>
          </cell>
          <cell r="H1020">
            <v>226.0437</v>
          </cell>
          <cell r="K1020">
            <v>66122.703125</v>
          </cell>
          <cell r="L1020">
            <v>396181.84375</v>
          </cell>
          <cell r="M1020">
            <v>0.16689988238513265</v>
          </cell>
        </row>
        <row r="1021">
          <cell r="A1021">
            <v>226.06559999999999</v>
          </cell>
          <cell r="C1021" t="str">
            <v>C17H7N</v>
          </cell>
          <cell r="D1021" t="str">
            <v/>
          </cell>
          <cell r="H1021">
            <v>226.06559999999999</v>
          </cell>
          <cell r="K1021">
            <v>69872.9609375</v>
          </cell>
          <cell r="L1021">
            <v>428071.03125</v>
          </cell>
          <cell r="M1021">
            <v>0.16322749225395056</v>
          </cell>
        </row>
        <row r="1022">
          <cell r="A1022">
            <v>226.12700000000001</v>
          </cell>
          <cell r="C1022" t="str">
            <v>C8H19NO6</v>
          </cell>
          <cell r="D1022" t="str">
            <v/>
          </cell>
          <cell r="E1022">
            <v>226.12690000000001</v>
          </cell>
          <cell r="H1022">
            <v>226.12700000000001</v>
          </cell>
          <cell r="K1022">
            <v>254161.515625</v>
          </cell>
          <cell r="L1022">
            <v>428523.65625</v>
          </cell>
          <cell r="M1022">
            <v>0.59310964964959267</v>
          </cell>
        </row>
        <row r="1023">
          <cell r="A1023">
            <v>226.14850000000001</v>
          </cell>
          <cell r="C1023" t="str">
            <v>C12H19NO3</v>
          </cell>
          <cell r="D1023" t="str">
            <v/>
          </cell>
          <cell r="F1023">
            <v>226.15289999999999</v>
          </cell>
          <cell r="G1023">
            <v>226.14449999999999</v>
          </cell>
          <cell r="H1023">
            <v>226.148</v>
          </cell>
          <cell r="K1023">
            <v>220174.453125</v>
          </cell>
          <cell r="L1023">
            <v>428523.65625</v>
          </cell>
          <cell r="M1023">
            <v>0.51379766300824847</v>
          </cell>
        </row>
        <row r="1024">
          <cell r="A1024">
            <v>226.16419999999999</v>
          </cell>
          <cell r="C1024" t="str">
            <v/>
          </cell>
          <cell r="D1024" t="str">
            <v/>
          </cell>
          <cell r="E1024">
            <v>226.16480000000001</v>
          </cell>
          <cell r="G1024">
            <v>226.16300000000001</v>
          </cell>
          <cell r="H1024">
            <v>226.16480000000001</v>
          </cell>
          <cell r="K1024">
            <v>396181.84375</v>
          </cell>
          <cell r="L1024">
            <v>428523.65625</v>
          </cell>
          <cell r="M1024">
            <v>0.92452735799226948</v>
          </cell>
        </row>
        <row r="1025">
          <cell r="A1025">
            <v>226.18289999999999</v>
          </cell>
          <cell r="C1025" t="str">
            <v>C13H23NO2</v>
          </cell>
          <cell r="D1025" t="str">
            <v/>
          </cell>
          <cell r="E1025">
            <v>226.18379999999999</v>
          </cell>
          <cell r="F1025">
            <v>226.185</v>
          </cell>
          <cell r="G1025">
            <v>226.18090000000001</v>
          </cell>
          <cell r="H1025">
            <v>226.18190000000001</v>
          </cell>
          <cell r="K1025">
            <v>171414.703125</v>
          </cell>
          <cell r="L1025">
            <v>428071.03125</v>
          </cell>
          <cell r="M1025">
            <v>0.40043518624574059</v>
          </cell>
        </row>
        <row r="1026">
          <cell r="A1026">
            <v>226.2139</v>
          </cell>
          <cell r="C1026" t="str">
            <v>C14H27NO</v>
          </cell>
          <cell r="D1026" t="str">
            <v/>
          </cell>
          <cell r="F1026">
            <v>226.21539999999999</v>
          </cell>
          <cell r="G1026">
            <v>226.21109999999999</v>
          </cell>
          <cell r="H1026">
            <v>226.21510000000001</v>
          </cell>
          <cell r="K1026">
            <v>336186.375</v>
          </cell>
          <cell r="L1026">
            <v>396181.84375</v>
          </cell>
          <cell r="M1026">
            <v>0.84856582981662698</v>
          </cell>
        </row>
        <row r="1027">
          <cell r="A1027">
            <v>226.22489999999999</v>
          </cell>
          <cell r="C1027" t="str">
            <v/>
          </cell>
          <cell r="D1027" t="str">
            <v/>
          </cell>
          <cell r="E1027">
            <v>226.22370000000001</v>
          </cell>
          <cell r="G1027">
            <v>226.22450000000001</v>
          </cell>
          <cell r="H1027">
            <v>226.22649999999999</v>
          </cell>
          <cell r="K1027">
            <v>169081.65625</v>
          </cell>
          <cell r="L1027">
            <v>356099.3125</v>
          </cell>
          <cell r="M1027">
            <v>0.47481601428253251</v>
          </cell>
        </row>
        <row r="1028">
          <cell r="A1028">
            <v>226.25640000000001</v>
          </cell>
          <cell r="C1028" t="str">
            <v>C15H31N</v>
          </cell>
          <cell r="D1028" t="str">
            <v/>
          </cell>
          <cell r="H1028">
            <v>226.25640000000001</v>
          </cell>
          <cell r="K1028">
            <v>294822.59375</v>
          </cell>
          <cell r="L1028">
            <v>336186.375</v>
          </cell>
          <cell r="M1028">
            <v>0.87696175596051451</v>
          </cell>
        </row>
        <row r="1029">
          <cell r="A1029">
            <v>226.2629</v>
          </cell>
          <cell r="C1029" t="str">
            <v/>
          </cell>
          <cell r="D1029" t="str">
            <v/>
          </cell>
          <cell r="E1029">
            <v>226.2638</v>
          </cell>
          <cell r="F1029">
            <v>226.25880000000001</v>
          </cell>
          <cell r="G1029">
            <v>226.2602</v>
          </cell>
          <cell r="H1029">
            <v>226.2687</v>
          </cell>
          <cell r="K1029">
            <v>122408</v>
          </cell>
          <cell r="L1029">
            <v>299928.1875</v>
          </cell>
          <cell r="M1029">
            <v>0.40812436143568531</v>
          </cell>
        </row>
        <row r="1030">
          <cell r="A1030">
            <v>227.1396</v>
          </cell>
          <cell r="C1030" t="str">
            <v>C11H18N2O3</v>
          </cell>
          <cell r="D1030" t="str">
            <v/>
          </cell>
          <cell r="E1030">
            <v>227.1379</v>
          </cell>
          <cell r="G1030">
            <v>227.14330000000001</v>
          </cell>
          <cell r="H1030">
            <v>227.13759999999999</v>
          </cell>
          <cell r="K1030">
            <v>689503.0625</v>
          </cell>
          <cell r="L1030">
            <v>299928.1875</v>
          </cell>
          <cell r="M1030">
            <v>2.2988938393794682</v>
          </cell>
        </row>
        <row r="1031">
          <cell r="A1031">
            <v>227.17240000000001</v>
          </cell>
          <cell r="C1031" t="str">
            <v>C12H22N2O2</v>
          </cell>
          <cell r="D1031" t="str">
            <v/>
          </cell>
          <cell r="F1031">
            <v>227.1728</v>
          </cell>
          <cell r="G1031">
            <v>227.17179999999999</v>
          </cell>
          <cell r="H1031">
            <v>227.17250000000001</v>
          </cell>
          <cell r="K1031">
            <v>1643135.125</v>
          </cell>
          <cell r="L1031">
            <v>299928.1875</v>
          </cell>
          <cell r="M1031">
            <v>5.4784284821512479</v>
          </cell>
        </row>
        <row r="1032">
          <cell r="A1032">
            <v>227.18180000000001</v>
          </cell>
          <cell r="C1032" t="str">
            <v>C17H22</v>
          </cell>
          <cell r="D1032" t="str">
            <v>Naphthalene + C7</v>
          </cell>
          <cell r="E1032">
            <v>227.1788</v>
          </cell>
          <cell r="G1032">
            <v>227.1841</v>
          </cell>
          <cell r="H1032">
            <v>227.1824</v>
          </cell>
          <cell r="K1032">
            <v>932425.5</v>
          </cell>
          <cell r="L1032">
            <v>298270.8125</v>
          </cell>
          <cell r="M1032">
            <v>3.1261037316549367</v>
          </cell>
        </row>
        <row r="1033">
          <cell r="A1033">
            <v>227.19980000000001</v>
          </cell>
          <cell r="C1033" t="str">
            <v>C14H26O2</v>
          </cell>
          <cell r="D1033" t="str">
            <v/>
          </cell>
          <cell r="F1033">
            <v>227.19890000000001</v>
          </cell>
          <cell r="G1033">
            <v>227.2011</v>
          </cell>
          <cell r="H1033">
            <v>227.1994</v>
          </cell>
          <cell r="K1033">
            <v>458930.0625</v>
          </cell>
          <cell r="L1033">
            <v>297069.0625</v>
          </cell>
          <cell r="M1033">
            <v>1.5448598337297408</v>
          </cell>
        </row>
        <row r="1034">
          <cell r="A1034">
            <v>227.22790000000001</v>
          </cell>
          <cell r="C1034" t="str">
            <v/>
          </cell>
          <cell r="D1034" t="str">
            <v/>
          </cell>
          <cell r="H1034">
            <v>227.22790000000001</v>
          </cell>
          <cell r="K1034">
            <v>58137.7890625</v>
          </cell>
          <cell r="L1034">
            <v>297069.0625</v>
          </cell>
          <cell r="M1034">
            <v>0.19570462360919863</v>
          </cell>
        </row>
        <row r="1035">
          <cell r="A1035">
            <v>227.23589999999999</v>
          </cell>
          <cell r="C1035" t="str">
            <v>C15H30O</v>
          </cell>
          <cell r="D1035" t="str">
            <v>C15 Carbonyls</v>
          </cell>
          <cell r="E1035">
            <v>227.238</v>
          </cell>
          <cell r="F1035">
            <v>227.2363</v>
          </cell>
          <cell r="G1035">
            <v>227.23429999999999</v>
          </cell>
          <cell r="H1035">
            <v>227.23500000000001</v>
          </cell>
          <cell r="K1035">
            <v>1182028</v>
          </cell>
          <cell r="L1035">
            <v>297069.0625</v>
          </cell>
          <cell r="M1035">
            <v>3.9789670120899916</v>
          </cell>
        </row>
        <row r="1036">
          <cell r="A1036">
            <v>227.25530000000001</v>
          </cell>
          <cell r="C1036" t="str">
            <v/>
          </cell>
          <cell r="D1036" t="str">
            <v/>
          </cell>
          <cell r="F1036">
            <v>227.25620000000001</v>
          </cell>
          <cell r="G1036">
            <v>227.25460000000001</v>
          </cell>
          <cell r="H1036">
            <v>227.255</v>
          </cell>
          <cell r="K1036">
            <v>164413.53125</v>
          </cell>
          <cell r="L1036">
            <v>298270.8125</v>
          </cell>
          <cell r="M1036">
            <v>0.55122232669011151</v>
          </cell>
        </row>
        <row r="1037">
          <cell r="A1037">
            <v>228.09389999999999</v>
          </cell>
          <cell r="C1037" t="str">
            <v>C18H12</v>
          </cell>
          <cell r="D1037" t="str">
            <v>Chrysene (no H)</v>
          </cell>
          <cell r="F1037">
            <v>228.0933</v>
          </cell>
          <cell r="G1037">
            <v>228.0976</v>
          </cell>
          <cell r="H1037">
            <v>228.0908</v>
          </cell>
          <cell r="K1037">
            <v>92741.8515625</v>
          </cell>
          <cell r="L1037">
            <v>299928.1875</v>
          </cell>
          <cell r="M1037">
            <v>0.30921352319544826</v>
          </cell>
        </row>
        <row r="1038">
          <cell r="A1038">
            <v>228.12819999999999</v>
          </cell>
          <cell r="C1038" t="str">
            <v/>
          </cell>
          <cell r="D1038" t="str">
            <v/>
          </cell>
          <cell r="F1038">
            <v>228.13159999999999</v>
          </cell>
          <cell r="G1038">
            <v>228.12739999999999</v>
          </cell>
          <cell r="H1038">
            <v>228.12559999999999</v>
          </cell>
          <cell r="K1038">
            <v>185723.1875</v>
          </cell>
          <cell r="L1038">
            <v>299928.1875</v>
          </cell>
          <cell r="M1038">
            <v>0.61922551877522347</v>
          </cell>
        </row>
        <row r="1039">
          <cell r="A1039">
            <v>228.15989999999999</v>
          </cell>
          <cell r="C1039" t="str">
            <v>C12H21NO3</v>
          </cell>
          <cell r="D1039" t="str">
            <v/>
          </cell>
          <cell r="F1039">
            <v>228.1651</v>
          </cell>
          <cell r="G1039">
            <v>228.15710000000001</v>
          </cell>
          <cell r="H1039">
            <v>228.1576</v>
          </cell>
          <cell r="K1039">
            <v>631827.25</v>
          </cell>
          <cell r="L1039">
            <v>302871.84375</v>
          </cell>
          <cell r="M1039">
            <v>2.0861207901568104</v>
          </cell>
        </row>
        <row r="1040">
          <cell r="A1040">
            <v>228.18020000000001</v>
          </cell>
          <cell r="C1040" t="str">
            <v/>
          </cell>
          <cell r="D1040" t="str">
            <v/>
          </cell>
          <cell r="E1040">
            <v>228.1824</v>
          </cell>
          <cell r="F1040">
            <v>228.17869999999999</v>
          </cell>
          <cell r="G1040">
            <v>228.17949999999999</v>
          </cell>
          <cell r="H1040">
            <v>228.18020000000001</v>
          </cell>
          <cell r="K1040">
            <v>597399.9375</v>
          </cell>
          <cell r="L1040">
            <v>294822.59375</v>
          </cell>
          <cell r="M1040">
            <v>2.0263031062218242</v>
          </cell>
        </row>
        <row r="1041">
          <cell r="A1041">
            <v>228.20150000000001</v>
          </cell>
          <cell r="C1041" t="str">
            <v/>
          </cell>
          <cell r="D1041" t="str">
            <v/>
          </cell>
          <cell r="F1041">
            <v>228.20349999999999</v>
          </cell>
          <cell r="G1041">
            <v>228.20089999999999</v>
          </cell>
          <cell r="H1041">
            <v>228.2</v>
          </cell>
          <cell r="K1041">
            <v>141304.46875</v>
          </cell>
          <cell r="L1041">
            <v>294822.59375</v>
          </cell>
          <cell r="M1041">
            <v>0.47928643104544966</v>
          </cell>
        </row>
        <row r="1042">
          <cell r="A1042">
            <v>228.23769999999999</v>
          </cell>
          <cell r="C1042" t="str">
            <v/>
          </cell>
          <cell r="D1042" t="str">
            <v/>
          </cell>
          <cell r="E1042">
            <v>228.2364</v>
          </cell>
          <cell r="F1042">
            <v>228.2405</v>
          </cell>
          <cell r="G1042">
            <v>228.23750000000001</v>
          </cell>
          <cell r="H1042">
            <v>228.23650000000001</v>
          </cell>
          <cell r="K1042">
            <v>286562.8125</v>
          </cell>
          <cell r="L1042">
            <v>294822.59375</v>
          </cell>
          <cell r="M1042">
            <v>0.97198389327988877</v>
          </cell>
        </row>
        <row r="1043">
          <cell r="A1043">
            <v>228.26169999999999</v>
          </cell>
          <cell r="C1043" t="str">
            <v/>
          </cell>
          <cell r="D1043" t="str">
            <v/>
          </cell>
          <cell r="G1043">
            <v>228.26140000000001</v>
          </cell>
          <cell r="H1043">
            <v>228.2619</v>
          </cell>
          <cell r="K1043">
            <v>44975.90234375</v>
          </cell>
          <cell r="L1043">
            <v>294822.59375</v>
          </cell>
          <cell r="M1043">
            <v>0.15255242745027917</v>
          </cell>
        </row>
        <row r="1044">
          <cell r="A1044">
            <v>229.00239999999999</v>
          </cell>
          <cell r="C1044" t="str">
            <v>C8H4O8</v>
          </cell>
          <cell r="D1044" t="str">
            <v/>
          </cell>
          <cell r="F1044">
            <v>229.0034</v>
          </cell>
          <cell r="H1044">
            <v>229.00139999999999</v>
          </cell>
          <cell r="K1044">
            <v>65235.5234375</v>
          </cell>
          <cell r="L1044">
            <v>286562.8125</v>
          </cell>
          <cell r="M1044">
            <v>0.22764825229198224</v>
          </cell>
        </row>
        <row r="1045">
          <cell r="A1045">
            <v>229.11949999999999</v>
          </cell>
          <cell r="C1045" t="str">
            <v>C10H16N2O4</v>
          </cell>
          <cell r="D1045" t="str">
            <v/>
          </cell>
          <cell r="E1045">
            <v>229.11930000000001</v>
          </cell>
          <cell r="G1045">
            <v>229.11930000000001</v>
          </cell>
          <cell r="H1045">
            <v>229.1199</v>
          </cell>
          <cell r="K1045">
            <v>623958.875</v>
          </cell>
          <cell r="L1045">
            <v>271193.625</v>
          </cell>
          <cell r="M1045">
            <v>2.300787398671337</v>
          </cell>
        </row>
        <row r="1046">
          <cell r="A1046">
            <v>229.14250000000001</v>
          </cell>
          <cell r="C1046" t="str">
            <v>C12H20O4</v>
          </cell>
          <cell r="D1046" t="str">
            <v/>
          </cell>
          <cell r="E1046">
            <v>229.13669999999999</v>
          </cell>
          <cell r="F1046">
            <v>229.14400000000001</v>
          </cell>
          <cell r="G1046">
            <v>229.143</v>
          </cell>
          <cell r="H1046">
            <v>229.1464</v>
          </cell>
          <cell r="K1046">
            <v>563410.375</v>
          </cell>
          <cell r="L1046">
            <v>271193.625</v>
          </cell>
          <cell r="M1046">
            <v>2.0775207197440575</v>
          </cell>
        </row>
        <row r="1047">
          <cell r="A1047">
            <v>229.1617</v>
          </cell>
          <cell r="C1047" t="str">
            <v>C16H20O</v>
          </cell>
          <cell r="D1047" t="str">
            <v/>
          </cell>
          <cell r="E1047">
            <v>229.1611</v>
          </cell>
          <cell r="G1047">
            <v>229.1617</v>
          </cell>
          <cell r="H1047">
            <v>229.16239999999999</v>
          </cell>
          <cell r="K1047">
            <v>635845.375</v>
          </cell>
          <cell r="L1047">
            <v>271193.625</v>
          </cell>
          <cell r="M1047">
            <v>2.3446177062606099</v>
          </cell>
        </row>
        <row r="1048">
          <cell r="A1048">
            <v>229.19229999999999</v>
          </cell>
          <cell r="C1048" t="str">
            <v>C12H24N2O2</v>
          </cell>
          <cell r="D1048" t="str">
            <v/>
          </cell>
          <cell r="E1048">
            <v>229.19550000000001</v>
          </cell>
          <cell r="F1048">
            <v>229.19040000000001</v>
          </cell>
          <cell r="G1048">
            <v>229.1917</v>
          </cell>
          <cell r="H1048">
            <v>229.19159999999999</v>
          </cell>
          <cell r="K1048">
            <v>2561253.25</v>
          </cell>
          <cell r="L1048">
            <v>271193.625</v>
          </cell>
          <cell r="M1048">
            <v>9.4443711573234808</v>
          </cell>
        </row>
        <row r="1049">
          <cell r="A1049">
            <v>229.21360000000001</v>
          </cell>
          <cell r="C1049" t="str">
            <v>C14H28O2</v>
          </cell>
          <cell r="D1049" t="str">
            <v/>
          </cell>
          <cell r="E1049">
            <v>229.22030000000001</v>
          </cell>
          <cell r="F1049">
            <v>229.21250000000001</v>
          </cell>
          <cell r="G1049">
            <v>229.21119999999999</v>
          </cell>
          <cell r="H1049">
            <v>229.2105</v>
          </cell>
          <cell r="K1049">
            <v>714062.6875</v>
          </cell>
          <cell r="L1049">
            <v>271193.625</v>
          </cell>
          <cell r="M1049">
            <v>2.6330364052621076</v>
          </cell>
        </row>
        <row r="1050">
          <cell r="A1050">
            <v>229.2328</v>
          </cell>
          <cell r="C1050" t="str">
            <v/>
          </cell>
          <cell r="D1050" t="str">
            <v/>
          </cell>
          <cell r="F1050">
            <v>229.23439999999999</v>
          </cell>
          <cell r="G1050">
            <v>229.23230000000001</v>
          </cell>
          <cell r="H1050">
            <v>229.23159999999999</v>
          </cell>
          <cell r="K1050">
            <v>131285.15625</v>
          </cell>
          <cell r="L1050">
            <v>271193.625</v>
          </cell>
          <cell r="M1050">
            <v>0.48410118877241309</v>
          </cell>
        </row>
        <row r="1051">
          <cell r="A1051">
            <v>230.07079999999999</v>
          </cell>
          <cell r="H1051">
            <v>230.07079999999999</v>
          </cell>
          <cell r="K1051">
            <v>30341.427734375</v>
          </cell>
          <cell r="L1051">
            <v>286562.8125</v>
          </cell>
          <cell r="M1051">
            <v>0.10588054838544342</v>
          </cell>
        </row>
        <row r="1052">
          <cell r="A1052">
            <v>230.10570000000001</v>
          </cell>
          <cell r="C1052" t="str">
            <v>C10H15NO5</v>
          </cell>
          <cell r="D1052" t="str">
            <v/>
          </cell>
          <cell r="F1052">
            <v>230.1087</v>
          </cell>
          <cell r="G1052">
            <v>230.10929999999999</v>
          </cell>
          <cell r="H1052">
            <v>230.09909999999999</v>
          </cell>
          <cell r="K1052">
            <v>43173.38671875</v>
          </cell>
          <cell r="L1052">
            <v>286562.8125</v>
          </cell>
          <cell r="M1052">
            <v>0.15065941858296775</v>
          </cell>
        </row>
        <row r="1053">
          <cell r="A1053">
            <v>230.1163</v>
          </cell>
          <cell r="C1053" t="str">
            <v>C14H15NO2</v>
          </cell>
          <cell r="D1053" t="str">
            <v/>
          </cell>
          <cell r="H1053">
            <v>230.1163</v>
          </cell>
          <cell r="K1053">
            <v>166556.859375</v>
          </cell>
          <cell r="L1053">
            <v>294822.59375</v>
          </cell>
          <cell r="M1053">
            <v>0.56493926485239054</v>
          </cell>
        </row>
        <row r="1054">
          <cell r="A1054">
            <v>230.13329999999999</v>
          </cell>
          <cell r="C1054" t="str">
            <v>C11H19NO4</v>
          </cell>
          <cell r="H1054">
            <v>230.13329999999999</v>
          </cell>
          <cell r="K1054">
            <v>131195.203125</v>
          </cell>
          <cell r="L1054">
            <v>286562.8125</v>
          </cell>
          <cell r="M1054">
            <v>0.4578235465392077</v>
          </cell>
        </row>
        <row r="1055">
          <cell r="A1055">
            <v>230.16220000000001</v>
          </cell>
          <cell r="C1055" t="str">
            <v>C12H23NO3</v>
          </cell>
          <cell r="D1055" t="str">
            <v/>
          </cell>
          <cell r="E1055">
            <v>230.1601</v>
          </cell>
          <cell r="G1055">
            <v>230.16749999999999</v>
          </cell>
          <cell r="H1055">
            <v>230.15899999999999</v>
          </cell>
          <cell r="K1055">
            <v>302871.84375</v>
          </cell>
          <cell r="L1055">
            <v>286562.8125</v>
          </cell>
          <cell r="M1055">
            <v>1.0569125878815835</v>
          </cell>
        </row>
        <row r="1056">
          <cell r="A1056">
            <v>230.19579999999999</v>
          </cell>
          <cell r="C1056" t="str">
            <v>C16H23N</v>
          </cell>
          <cell r="D1056" t="str">
            <v/>
          </cell>
          <cell r="E1056">
            <v>230.1979</v>
          </cell>
          <cell r="F1056">
            <v>230.19669999999999</v>
          </cell>
          <cell r="G1056">
            <v>230.1935</v>
          </cell>
          <cell r="H1056">
            <v>230.1951</v>
          </cell>
          <cell r="K1056">
            <v>626456.9375</v>
          </cell>
          <cell r="L1056">
            <v>286562.8125</v>
          </cell>
          <cell r="M1056">
            <v>2.1861068853796235</v>
          </cell>
        </row>
        <row r="1057">
          <cell r="A1057">
            <v>230.208</v>
          </cell>
          <cell r="C1057" t="str">
            <v>C13H27NO2</v>
          </cell>
          <cell r="D1057" t="str">
            <v/>
          </cell>
          <cell r="G1057">
            <v>230.20480000000001</v>
          </cell>
          <cell r="H1057">
            <v>230.21109999999999</v>
          </cell>
          <cell r="K1057">
            <v>166690.125</v>
          </cell>
          <cell r="L1057">
            <v>271193.625</v>
          </cell>
          <cell r="M1057">
            <v>0.6146535524203417</v>
          </cell>
        </row>
        <row r="1058">
          <cell r="A1058">
            <v>231.06450000000001</v>
          </cell>
          <cell r="C1058" t="str">
            <v>C13H10O4</v>
          </cell>
          <cell r="D1058" t="str">
            <v/>
          </cell>
          <cell r="H1058">
            <v>231.06450000000001</v>
          </cell>
          <cell r="K1058">
            <v>65027.60546875</v>
          </cell>
          <cell r="L1058">
            <v>245932.421875</v>
          </cell>
          <cell r="M1058">
            <v>0.26441249581074577</v>
          </cell>
        </row>
        <row r="1059">
          <cell r="A1059">
            <v>231.0985</v>
          </cell>
          <cell r="C1059" t="str">
            <v>C9H14N2O5</v>
          </cell>
          <cell r="D1059" t="str">
            <v/>
          </cell>
          <cell r="G1059">
            <v>231.09909999999999</v>
          </cell>
          <cell r="H1059">
            <v>231.09790000000001</v>
          </cell>
          <cell r="K1059">
            <v>140526.453125</v>
          </cell>
          <cell r="L1059">
            <v>245932.421875</v>
          </cell>
          <cell r="M1059">
            <v>0.57140271320722946</v>
          </cell>
        </row>
        <row r="1060">
          <cell r="A1060">
            <v>231.1258</v>
          </cell>
          <cell r="C1060" t="str">
            <v>C11H18O5</v>
          </cell>
          <cell r="D1060" t="str">
            <v/>
          </cell>
          <cell r="H1060">
            <v>231.1258</v>
          </cell>
          <cell r="K1060">
            <v>101081.234375</v>
          </cell>
          <cell r="L1060">
            <v>245932.421875</v>
          </cell>
          <cell r="M1060">
            <v>0.4110122350048524</v>
          </cell>
        </row>
        <row r="1061">
          <cell r="A1061">
            <v>231.1378</v>
          </cell>
          <cell r="C1061" t="str">
            <v>C15H18O2</v>
          </cell>
          <cell r="D1061" t="str">
            <v/>
          </cell>
          <cell r="E1061">
            <v>231.1395</v>
          </cell>
          <cell r="F1061">
            <v>231.13679999999999</v>
          </cell>
          <cell r="G1061">
            <v>231.13749999999999</v>
          </cell>
          <cell r="H1061">
            <v>231.13720000000001</v>
          </cell>
          <cell r="K1061">
            <v>1048514.75</v>
          </cell>
          <cell r="L1061">
            <v>245932.421875</v>
          </cell>
          <cell r="M1061">
            <v>4.2634262778615186</v>
          </cell>
        </row>
        <row r="1062">
          <cell r="A1062">
            <v>231.17439999999999</v>
          </cell>
          <cell r="C1062" t="str">
            <v>C16H22O</v>
          </cell>
          <cell r="D1062" t="str">
            <v/>
          </cell>
          <cell r="E1062">
            <v>231.17500000000001</v>
          </cell>
          <cell r="F1062">
            <v>231.178</v>
          </cell>
          <cell r="G1062">
            <v>231.1729</v>
          </cell>
          <cell r="H1062">
            <v>231.17150000000001</v>
          </cell>
          <cell r="K1062">
            <v>928019</v>
          </cell>
          <cell r="L1062">
            <v>271193.625</v>
          </cell>
          <cell r="M1062">
            <v>3.4219794067799345</v>
          </cell>
        </row>
        <row r="1063">
          <cell r="A1063">
            <v>231.20869999999999</v>
          </cell>
          <cell r="C1063" t="str">
            <v>C17H26</v>
          </cell>
          <cell r="D1063" t="str">
            <v/>
          </cell>
          <cell r="E1063">
            <v>231.21080000000001</v>
          </cell>
          <cell r="F1063">
            <v>231.21</v>
          </cell>
          <cell r="G1063">
            <v>231.20599999999999</v>
          </cell>
          <cell r="H1063">
            <v>231.20779999999999</v>
          </cell>
          <cell r="K1063">
            <v>2966565.25</v>
          </cell>
          <cell r="L1063">
            <v>286562.8125</v>
          </cell>
          <cell r="M1063">
            <v>10.352233857978344</v>
          </cell>
        </row>
        <row r="1064">
          <cell r="A1064">
            <v>231.23050000000001</v>
          </cell>
          <cell r="C1064" t="str">
            <v>C14H30O2</v>
          </cell>
          <cell r="D1064" t="str">
            <v/>
          </cell>
          <cell r="E1064">
            <v>231.233</v>
          </cell>
          <cell r="F1064">
            <v>231.2294</v>
          </cell>
          <cell r="H1064">
            <v>231.22900000000001</v>
          </cell>
          <cell r="K1064">
            <v>1048954.75</v>
          </cell>
          <cell r="L1064">
            <v>300646.3125</v>
          </cell>
          <cell r="M1064">
            <v>3.4889992206373726</v>
          </cell>
        </row>
        <row r="1065">
          <cell r="A1065">
            <v>232.10120000000001</v>
          </cell>
          <cell r="C1065" t="str">
            <v>C13H13NO3</v>
          </cell>
          <cell r="D1065" t="str">
            <v/>
          </cell>
          <cell r="E1065">
            <v>232.1003</v>
          </cell>
          <cell r="H1065">
            <v>232.10210000000001</v>
          </cell>
          <cell r="K1065">
            <v>95635.6171875</v>
          </cell>
          <cell r="L1065">
            <v>300646.3125</v>
          </cell>
          <cell r="M1065">
            <v>0.3181000837570559</v>
          </cell>
        </row>
        <row r="1066">
          <cell r="A1066">
            <v>232.13919999999999</v>
          </cell>
          <cell r="C1066" t="str">
            <v/>
          </cell>
          <cell r="D1066" t="str">
            <v/>
          </cell>
          <cell r="E1066">
            <v>232.1404</v>
          </cell>
          <cell r="F1066">
            <v>232.14269999999999</v>
          </cell>
          <cell r="G1066">
            <v>232.137</v>
          </cell>
          <cell r="H1066">
            <v>232.13650000000001</v>
          </cell>
          <cell r="K1066">
            <v>354108.6875</v>
          </cell>
          <cell r="L1066">
            <v>300646.3125</v>
          </cell>
          <cell r="M1066">
            <v>1.1778248153301398</v>
          </cell>
        </row>
        <row r="1067">
          <cell r="A1067">
            <v>232.1722</v>
          </cell>
          <cell r="C1067" t="str">
            <v>C15H21NO</v>
          </cell>
          <cell r="D1067" t="str">
            <v/>
          </cell>
          <cell r="E1067">
            <v>232.17580000000001</v>
          </cell>
          <cell r="F1067">
            <v>232.17439999999999</v>
          </cell>
          <cell r="G1067">
            <v>232.16630000000001</v>
          </cell>
          <cell r="H1067">
            <v>232.1721</v>
          </cell>
          <cell r="K1067">
            <v>317149.28125</v>
          </cell>
          <cell r="L1067">
            <v>300646.3125</v>
          </cell>
          <cell r="M1067">
            <v>1.0548916386592968</v>
          </cell>
        </row>
        <row r="1068">
          <cell r="A1068">
            <v>232.20910000000001</v>
          </cell>
          <cell r="C1068" t="str">
            <v>C16H25N</v>
          </cell>
          <cell r="D1068" t="str">
            <v/>
          </cell>
          <cell r="G1068">
            <v>232.20869999999999</v>
          </cell>
          <cell r="H1068">
            <v>232.20939999999999</v>
          </cell>
          <cell r="K1068">
            <v>513330.21875</v>
          </cell>
          <cell r="L1068">
            <v>300646.3125</v>
          </cell>
          <cell r="M1068">
            <v>1.7074223012464189</v>
          </cell>
        </row>
        <row r="1069">
          <cell r="A1069">
            <v>232.2192</v>
          </cell>
          <cell r="C1069" t="str">
            <v/>
          </cell>
          <cell r="D1069" t="str">
            <v/>
          </cell>
          <cell r="G1069">
            <v>232.2201</v>
          </cell>
          <cell r="H1069">
            <v>232.2183</v>
          </cell>
          <cell r="K1069">
            <v>271193.625</v>
          </cell>
          <cell r="L1069">
            <v>300646.3125</v>
          </cell>
          <cell r="M1069">
            <v>0.90203542742603904</v>
          </cell>
        </row>
        <row r="1070">
          <cell r="A1070">
            <v>232.23439999999999</v>
          </cell>
          <cell r="C1070" t="str">
            <v/>
          </cell>
          <cell r="D1070" t="str">
            <v/>
          </cell>
          <cell r="F1070">
            <v>232.23519999999999</v>
          </cell>
          <cell r="G1070">
            <v>232.2347</v>
          </cell>
          <cell r="H1070">
            <v>232.23320000000001</v>
          </cell>
          <cell r="K1070">
            <v>120362.1328125</v>
          </cell>
          <cell r="L1070">
            <v>302871.84375</v>
          </cell>
          <cell r="M1070">
            <v>0.39740284643907248</v>
          </cell>
        </row>
        <row r="1071">
          <cell r="A1071">
            <v>232.24870000000001</v>
          </cell>
          <cell r="C1071" t="str">
            <v/>
          </cell>
          <cell r="D1071" t="str">
            <v/>
          </cell>
          <cell r="G1071">
            <v>232.25129999999999</v>
          </cell>
          <cell r="H1071">
            <v>232.24610000000001</v>
          </cell>
          <cell r="K1071">
            <v>38405.34765625</v>
          </cell>
          <cell r="L1071">
            <v>302871.84375</v>
          </cell>
          <cell r="M1071">
            <v>0.12680395503502462</v>
          </cell>
        </row>
        <row r="1072">
          <cell r="A1072">
            <v>233.0763</v>
          </cell>
          <cell r="C1072" t="str">
            <v>C8H12N2O6</v>
          </cell>
          <cell r="D1072" t="str">
            <v/>
          </cell>
          <cell r="H1072">
            <v>233.0763</v>
          </cell>
          <cell r="K1072">
            <v>107673.6015625</v>
          </cell>
          <cell r="L1072">
            <v>300646.3125</v>
          </cell>
          <cell r="M1072">
            <v>0.35814043640565191</v>
          </cell>
        </row>
        <row r="1073">
          <cell r="A1073">
            <v>233.11420000000001</v>
          </cell>
          <cell r="C1073" t="str">
            <v>C9H16N2O5</v>
          </cell>
          <cell r="D1073" t="str">
            <v/>
          </cell>
          <cell r="H1073">
            <v>233.11420000000001</v>
          </cell>
          <cell r="K1073">
            <v>218602.25</v>
          </cell>
          <cell r="L1073">
            <v>271193.625</v>
          </cell>
          <cell r="M1073">
            <v>0.80607444219973834</v>
          </cell>
        </row>
        <row r="1074">
          <cell r="A1074">
            <v>233.1378</v>
          </cell>
          <cell r="C1074" t="str">
            <v>C11H20O5</v>
          </cell>
          <cell r="D1074" t="str">
            <v/>
          </cell>
          <cell r="H1074">
            <v>233.1378</v>
          </cell>
          <cell r="K1074">
            <v>171562.125</v>
          </cell>
          <cell r="L1074">
            <v>245932.421875</v>
          </cell>
          <cell r="M1074">
            <v>0.69759864800257942</v>
          </cell>
        </row>
        <row r="1075">
          <cell r="A1075">
            <v>233.1534</v>
          </cell>
          <cell r="C1075" t="str">
            <v>C15H20O2</v>
          </cell>
          <cell r="D1075" t="str">
            <v/>
          </cell>
          <cell r="E1075">
            <v>233.15520000000001</v>
          </cell>
          <cell r="F1075">
            <v>233.1525</v>
          </cell>
          <cell r="G1075">
            <v>233.1525</v>
          </cell>
          <cell r="H1075">
            <v>233.1534</v>
          </cell>
          <cell r="K1075">
            <v>1218967.125</v>
          </cell>
          <cell r="L1075">
            <v>228530.109375</v>
          </cell>
          <cell r="M1075">
            <v>5.333945397102009</v>
          </cell>
        </row>
        <row r="1076">
          <cell r="A1076">
            <v>233.1892</v>
          </cell>
          <cell r="C1076" t="str">
            <v>C16H24O</v>
          </cell>
          <cell r="D1076" t="str">
            <v/>
          </cell>
          <cell r="E1076">
            <v>233.19040000000001</v>
          </cell>
          <cell r="H1076">
            <v>233.18790000000001</v>
          </cell>
          <cell r="K1076">
            <v>1196361.125</v>
          </cell>
          <cell r="L1076">
            <v>245932.421875</v>
          </cell>
          <cell r="M1076">
            <v>4.8645929474401477</v>
          </cell>
        </row>
        <row r="1077">
          <cell r="A1077">
            <v>233.22470000000001</v>
          </cell>
          <cell r="C1077" t="str">
            <v>C17H28</v>
          </cell>
          <cell r="D1077" t="str">
            <v>C17 Aromatics</v>
          </cell>
          <cell r="E1077">
            <v>233.22720000000001</v>
          </cell>
          <cell r="F1077">
            <v>233.22569999999999</v>
          </cell>
          <cell r="G1077">
            <v>233.2227</v>
          </cell>
          <cell r="H1077">
            <v>233.22300000000001</v>
          </cell>
          <cell r="K1077">
            <v>2508677</v>
          </cell>
          <cell r="L1077">
            <v>271193.625</v>
          </cell>
          <cell r="M1077">
            <v>9.2505013714831978</v>
          </cell>
        </row>
        <row r="1078">
          <cell r="A1078">
            <v>233.24250000000001</v>
          </cell>
          <cell r="C1078" t="str">
            <v/>
          </cell>
          <cell r="D1078" t="str">
            <v/>
          </cell>
          <cell r="F1078">
            <v>233.24520000000001</v>
          </cell>
          <cell r="G1078">
            <v>233.2398</v>
          </cell>
          <cell r="H1078">
            <v>233.24250000000001</v>
          </cell>
          <cell r="K1078">
            <v>535182.5625</v>
          </cell>
          <cell r="L1078">
            <v>300646.3125</v>
          </cell>
          <cell r="M1078">
            <v>1.7801068572893273</v>
          </cell>
        </row>
        <row r="1079">
          <cell r="A1079">
            <v>234.08260000000001</v>
          </cell>
          <cell r="C1079" t="str">
            <v/>
          </cell>
          <cell r="D1079" t="str">
            <v/>
          </cell>
          <cell r="H1079">
            <v>234.08260000000001</v>
          </cell>
          <cell r="K1079">
            <v>41570.99609375</v>
          </cell>
          <cell r="L1079">
            <v>302871.84375</v>
          </cell>
          <cell r="M1079">
            <v>0.1372560604480092</v>
          </cell>
        </row>
        <row r="1080">
          <cell r="A1080">
            <v>234.11699999999999</v>
          </cell>
          <cell r="C1080" t="str">
            <v>C13H15NO3</v>
          </cell>
          <cell r="D1080" t="str">
            <v/>
          </cell>
          <cell r="E1080">
            <v>234.11689999999999</v>
          </cell>
          <cell r="F1080">
            <v>234.11320000000001</v>
          </cell>
          <cell r="G1080">
            <v>234.1189</v>
          </cell>
          <cell r="H1080">
            <v>234.1189</v>
          </cell>
          <cell r="K1080">
            <v>97212.34375</v>
          </cell>
          <cell r="L1080">
            <v>302871.84375</v>
          </cell>
          <cell r="M1080">
            <v>0.32096857385740402</v>
          </cell>
        </row>
        <row r="1081">
          <cell r="A1081">
            <v>234.155</v>
          </cell>
          <cell r="C1081" t="str">
            <v/>
          </cell>
          <cell r="D1081" t="str">
            <v/>
          </cell>
          <cell r="E1081">
            <v>234.1574</v>
          </cell>
          <cell r="F1081">
            <v>234.1567</v>
          </cell>
          <cell r="G1081">
            <v>234.15379999999999</v>
          </cell>
          <cell r="H1081">
            <v>234.15199999999999</v>
          </cell>
          <cell r="K1081">
            <v>331989.375</v>
          </cell>
          <cell r="L1081">
            <v>317149.28125</v>
          </cell>
          <cell r="M1081">
            <v>1.0467921405702381</v>
          </cell>
        </row>
        <row r="1082">
          <cell r="A1082">
            <v>234.179</v>
          </cell>
          <cell r="C1082" t="str">
            <v/>
          </cell>
          <cell r="D1082" t="str">
            <v/>
          </cell>
          <cell r="F1082">
            <v>234.17339999999999</v>
          </cell>
          <cell r="G1082">
            <v>234.18020000000001</v>
          </cell>
          <cell r="H1082">
            <v>234.1833</v>
          </cell>
          <cell r="K1082">
            <v>245932.421875</v>
          </cell>
          <cell r="L1082">
            <v>300646.3125</v>
          </cell>
          <cell r="M1082">
            <v>0.81801243404573609</v>
          </cell>
        </row>
        <row r="1083">
          <cell r="A1083">
            <v>234.1936</v>
          </cell>
          <cell r="C1083" t="str">
            <v/>
          </cell>
          <cell r="D1083" t="str">
            <v/>
          </cell>
          <cell r="E1083">
            <v>234.19220000000001</v>
          </cell>
          <cell r="F1083">
            <v>234.19</v>
          </cell>
          <cell r="G1083">
            <v>234.1952</v>
          </cell>
          <cell r="H1083">
            <v>234.19710000000001</v>
          </cell>
          <cell r="K1083">
            <v>166001.046875</v>
          </cell>
          <cell r="L1083">
            <v>300646.3125</v>
          </cell>
          <cell r="M1083">
            <v>0.55214729059748568</v>
          </cell>
        </row>
        <row r="1084">
          <cell r="A1084">
            <v>234.22749999999999</v>
          </cell>
          <cell r="C1084" t="str">
            <v>C16H27N</v>
          </cell>
          <cell r="D1084" t="str">
            <v/>
          </cell>
          <cell r="E1084">
            <v>234.2294</v>
          </cell>
          <cell r="F1084">
            <v>234.23089999999999</v>
          </cell>
          <cell r="G1084">
            <v>234.22229999999999</v>
          </cell>
          <cell r="H1084">
            <v>234.22730000000001</v>
          </cell>
          <cell r="K1084">
            <v>578230.3125</v>
          </cell>
          <cell r="L1084">
            <v>300646.3125</v>
          </cell>
          <cell r="M1084">
            <v>1.923290885199199</v>
          </cell>
        </row>
        <row r="1085">
          <cell r="A1085">
            <v>234.2499</v>
          </cell>
          <cell r="C1085" t="str">
            <v/>
          </cell>
          <cell r="D1085" t="str">
            <v/>
          </cell>
          <cell r="F1085">
            <v>234.2499</v>
          </cell>
          <cell r="G1085">
            <v>234.25210000000001</v>
          </cell>
          <cell r="H1085">
            <v>234.24760000000001</v>
          </cell>
          <cell r="K1085">
            <v>99148.703125</v>
          </cell>
          <cell r="L1085">
            <v>300646.3125</v>
          </cell>
          <cell r="M1085">
            <v>0.32978519610148221</v>
          </cell>
        </row>
        <row r="1086">
          <cell r="A1086">
            <v>235.13069999999999</v>
          </cell>
          <cell r="C1086" t="str">
            <v>C14H18O3</v>
          </cell>
          <cell r="D1086" t="str">
            <v/>
          </cell>
          <cell r="E1086">
            <v>235.12799999999999</v>
          </cell>
          <cell r="F1086">
            <v>235.13319999999999</v>
          </cell>
          <cell r="G1086">
            <v>235.13130000000001</v>
          </cell>
          <cell r="H1086">
            <v>235.1301</v>
          </cell>
          <cell r="K1086">
            <v>300646.3125</v>
          </cell>
          <cell r="L1086">
            <v>300646.3125</v>
          </cell>
          <cell r="M1086">
            <v>1</v>
          </cell>
        </row>
        <row r="1087">
          <cell r="A1087">
            <v>235.1671</v>
          </cell>
          <cell r="C1087" t="str">
            <v>C15H22O2</v>
          </cell>
          <cell r="D1087" t="str">
            <v/>
          </cell>
          <cell r="E1087">
            <v>235.17089999999999</v>
          </cell>
          <cell r="F1087">
            <v>235.1678</v>
          </cell>
          <cell r="G1087">
            <v>235.16489999999999</v>
          </cell>
          <cell r="H1087">
            <v>235.16460000000001</v>
          </cell>
          <cell r="K1087">
            <v>2298340.5</v>
          </cell>
          <cell r="L1087">
            <v>271193.625</v>
          </cell>
          <cell r="M1087">
            <v>8.4749060749492173</v>
          </cell>
        </row>
        <row r="1088">
          <cell r="A1088">
            <v>235.17760000000001</v>
          </cell>
          <cell r="C1088" t="str">
            <v>C14H22N2O</v>
          </cell>
          <cell r="D1088" t="str">
            <v/>
          </cell>
          <cell r="F1088">
            <v>235.1816</v>
          </cell>
          <cell r="G1088">
            <v>235.1765</v>
          </cell>
          <cell r="H1088">
            <v>235.1747</v>
          </cell>
          <cell r="K1088">
            <v>1095582.375</v>
          </cell>
          <cell r="L1088">
            <v>245932.421875</v>
          </cell>
          <cell r="M1088">
            <v>4.4548106615924405</v>
          </cell>
        </row>
        <row r="1089">
          <cell r="A1089">
            <v>235.20349999999999</v>
          </cell>
          <cell r="C1089" t="str">
            <v>C16H26O</v>
          </cell>
          <cell r="D1089" t="str">
            <v/>
          </cell>
          <cell r="E1089">
            <v>235.20580000000001</v>
          </cell>
          <cell r="F1089">
            <v>235.20269999999999</v>
          </cell>
          <cell r="G1089">
            <v>235.20320000000001</v>
          </cell>
          <cell r="H1089">
            <v>235.20230000000001</v>
          </cell>
          <cell r="K1089">
            <v>1734262.125</v>
          </cell>
          <cell r="L1089">
            <v>228530.109375</v>
          </cell>
          <cell r="M1089">
            <v>7.5887686298447958</v>
          </cell>
        </row>
        <row r="1090">
          <cell r="A1090">
            <v>235.23609999999999</v>
          </cell>
          <cell r="D1090" t="str">
            <v/>
          </cell>
          <cell r="G1090">
            <v>235.23650000000001</v>
          </cell>
          <cell r="H1090">
            <v>235.23570000000001</v>
          </cell>
          <cell r="K1090">
            <v>820764</v>
          </cell>
          <cell r="L1090">
            <v>228530.109375</v>
          </cell>
          <cell r="M1090">
            <v>3.5914917392928327</v>
          </cell>
        </row>
        <row r="1091">
          <cell r="A1091">
            <v>235.24260000000001</v>
          </cell>
          <cell r="C1091" t="str">
            <v>C17H30</v>
          </cell>
          <cell r="E1091">
            <v>235.2413</v>
          </cell>
          <cell r="F1091">
            <v>235.2407</v>
          </cell>
          <cell r="H1091">
            <v>235.2458</v>
          </cell>
          <cell r="K1091">
            <v>429779.1875</v>
          </cell>
          <cell r="L1091">
            <v>245932.421875</v>
          </cell>
          <cell r="M1091">
            <v>1.7475499335278524</v>
          </cell>
        </row>
        <row r="1092">
          <cell r="A1092">
            <v>235.2646</v>
          </cell>
          <cell r="C1092" t="str">
            <v/>
          </cell>
          <cell r="D1092" t="str">
            <v/>
          </cell>
          <cell r="H1092">
            <v>235.2646</v>
          </cell>
          <cell r="K1092">
            <v>62515.015625</v>
          </cell>
          <cell r="L1092">
            <v>245932.421875</v>
          </cell>
          <cell r="M1092">
            <v>0.25419590938186459</v>
          </cell>
        </row>
        <row r="1093">
          <cell r="A1093">
            <v>236.11080000000001</v>
          </cell>
          <cell r="C1093" t="str">
            <v>C9H17NO6</v>
          </cell>
          <cell r="D1093" t="str">
            <v/>
          </cell>
          <cell r="F1093">
            <v>236.11279999999999</v>
          </cell>
          <cell r="G1093">
            <v>236.10919999999999</v>
          </cell>
          <cell r="H1093">
            <v>236.1104</v>
          </cell>
          <cell r="K1093">
            <v>187974.4375</v>
          </cell>
          <cell r="L1093">
            <v>245932.421875</v>
          </cell>
          <cell r="M1093">
            <v>0.76433369812273766</v>
          </cell>
        </row>
        <row r="1094">
          <cell r="A1094">
            <v>236.1354</v>
          </cell>
          <cell r="D1094" t="str">
            <v/>
          </cell>
          <cell r="E1094">
            <v>236.13550000000001</v>
          </cell>
          <cell r="F1094">
            <v>236.13419999999999</v>
          </cell>
          <cell r="G1094">
            <v>236.13829999999999</v>
          </cell>
          <cell r="H1094">
            <v>236.13339999999999</v>
          </cell>
          <cell r="K1094">
            <v>151140.421875</v>
          </cell>
          <cell r="L1094">
            <v>245932.421875</v>
          </cell>
          <cell r="M1094">
            <v>0.61456078349775334</v>
          </cell>
        </row>
        <row r="1095">
          <cell r="A1095">
            <v>236.17140000000001</v>
          </cell>
          <cell r="C1095" t="str">
            <v/>
          </cell>
          <cell r="D1095" t="str">
            <v/>
          </cell>
          <cell r="E1095">
            <v>236.17230000000001</v>
          </cell>
          <cell r="F1095">
            <v>236.17320000000001</v>
          </cell>
          <cell r="G1095">
            <v>236.1696</v>
          </cell>
          <cell r="H1095">
            <v>236.17060000000001</v>
          </cell>
          <cell r="K1095">
            <v>622865.6875</v>
          </cell>
          <cell r="L1095">
            <v>245932.421875</v>
          </cell>
          <cell r="M1095">
            <v>2.532670083721551</v>
          </cell>
        </row>
        <row r="1096">
          <cell r="A1096">
            <v>236.20500000000001</v>
          </cell>
          <cell r="C1096" t="str">
            <v>C15H25NO</v>
          </cell>
          <cell r="D1096" t="str">
            <v/>
          </cell>
          <cell r="E1096">
            <v>236.20910000000001</v>
          </cell>
          <cell r="F1096">
            <v>236.2012</v>
          </cell>
          <cell r="H1096">
            <v>236.2046</v>
          </cell>
          <cell r="K1096">
            <v>385226.15625</v>
          </cell>
          <cell r="L1096">
            <v>245932.421875</v>
          </cell>
          <cell r="M1096">
            <v>1.5663902844245514</v>
          </cell>
        </row>
        <row r="1097">
          <cell r="A1097">
            <v>236.2423</v>
          </cell>
          <cell r="G1097">
            <v>236.2433</v>
          </cell>
          <cell r="H1097">
            <v>236.24119999999999</v>
          </cell>
          <cell r="K1097">
            <v>226786.03125</v>
          </cell>
          <cell r="L1097">
            <v>245932.421875</v>
          </cell>
          <cell r="M1097">
            <v>0.9221477571805009</v>
          </cell>
        </row>
        <row r="1098">
          <cell r="A1098">
            <v>236.2499</v>
          </cell>
          <cell r="H1098">
            <v>236.2499</v>
          </cell>
          <cell r="K1098">
            <v>79610.640625</v>
          </cell>
          <cell r="L1098">
            <v>245932.421875</v>
          </cell>
          <cell r="M1098">
            <v>0.32370941585515584</v>
          </cell>
        </row>
        <row r="1099">
          <cell r="A1099">
            <v>236.2723</v>
          </cell>
          <cell r="C1099" t="str">
            <v/>
          </cell>
          <cell r="D1099" t="str">
            <v/>
          </cell>
          <cell r="H1099">
            <v>236.2723</v>
          </cell>
          <cell r="K1099">
            <v>21457.544921875</v>
          </cell>
          <cell r="L1099">
            <v>245932.421875</v>
          </cell>
          <cell r="M1099">
            <v>8.7249760557317729E-2</v>
          </cell>
        </row>
        <row r="1100">
          <cell r="A1100">
            <v>237.13810000000001</v>
          </cell>
          <cell r="C1100" t="str">
            <v>C16H16N2</v>
          </cell>
          <cell r="H1100">
            <v>237.13810000000001</v>
          </cell>
          <cell r="K1100">
            <v>228530.109375</v>
          </cell>
          <cell r="L1100">
            <v>245932.421875</v>
          </cell>
          <cell r="M1100">
            <v>0.92923945380066619</v>
          </cell>
        </row>
        <row r="1101">
          <cell r="A1101">
            <v>237.15379999999999</v>
          </cell>
          <cell r="D1101" t="str">
            <v/>
          </cell>
          <cell r="G1101">
            <v>237.15110000000001</v>
          </cell>
          <cell r="H1101">
            <v>237.15649999999999</v>
          </cell>
          <cell r="K1101">
            <v>375017.40625</v>
          </cell>
          <cell r="L1101">
            <v>245932.421875</v>
          </cell>
          <cell r="M1101">
            <v>1.5248798974565867</v>
          </cell>
        </row>
        <row r="1102">
          <cell r="A1102">
            <v>237.17959999999999</v>
          </cell>
          <cell r="C1102" t="str">
            <v>C10H24N2O4</v>
          </cell>
          <cell r="D1102" t="str">
            <v/>
          </cell>
          <cell r="H1102">
            <v>237.17959999999999</v>
          </cell>
          <cell r="K1102">
            <v>816147.125</v>
          </cell>
          <cell r="L1102">
            <v>228530.109375</v>
          </cell>
          <cell r="M1102">
            <v>3.5712892591355065</v>
          </cell>
        </row>
        <row r="1103">
          <cell r="A1103">
            <v>237.1918</v>
          </cell>
          <cell r="C1103" t="str">
            <v>C14H24N2O</v>
          </cell>
          <cell r="H1103">
            <v>237.1918</v>
          </cell>
          <cell r="K1103">
            <v>364697.125</v>
          </cell>
          <cell r="L1103">
            <v>226786.03125</v>
          </cell>
          <cell r="M1103">
            <v>1.6081110595298185</v>
          </cell>
        </row>
        <row r="1104">
          <cell r="A1104">
            <v>237.2148</v>
          </cell>
          <cell r="D1104" t="str">
            <v/>
          </cell>
          <cell r="F1104">
            <v>237.2148</v>
          </cell>
          <cell r="G1104">
            <v>237.2116</v>
          </cell>
          <cell r="H1104">
            <v>237.21789999999999</v>
          </cell>
          <cell r="K1104">
            <v>525318.8125</v>
          </cell>
          <cell r="L1104">
            <v>226022.34375</v>
          </cell>
          <cell r="M1104">
            <v>2.3241897406437277</v>
          </cell>
        </row>
        <row r="1105">
          <cell r="A1105">
            <v>237.2456</v>
          </cell>
          <cell r="H1105">
            <v>237.2456</v>
          </cell>
          <cell r="K1105">
            <v>190338.78125</v>
          </cell>
          <cell r="L1105">
            <v>226022.34375</v>
          </cell>
          <cell r="M1105">
            <v>0.84212373914913008</v>
          </cell>
        </row>
        <row r="1106">
          <cell r="A1106">
            <v>237.2561</v>
          </cell>
          <cell r="C1106" t="str">
            <v>C17H32</v>
          </cell>
          <cell r="D1106" t="str">
            <v/>
          </cell>
          <cell r="E1106">
            <v>237.2576</v>
          </cell>
          <cell r="F1106">
            <v>237.2567</v>
          </cell>
          <cell r="G1106">
            <v>237.25229999999999</v>
          </cell>
          <cell r="H1106">
            <v>237.2578</v>
          </cell>
          <cell r="K1106">
            <v>484986.5625</v>
          </cell>
          <cell r="L1106">
            <v>226786.03125</v>
          </cell>
          <cell r="M1106">
            <v>2.1385204363198627</v>
          </cell>
        </row>
        <row r="1107">
          <cell r="A1107">
            <v>238.13990000000001</v>
          </cell>
          <cell r="C1107" t="str">
            <v>C13H19NO3</v>
          </cell>
          <cell r="D1107" t="str">
            <v/>
          </cell>
          <cell r="E1107">
            <v>238.13919999999999</v>
          </cell>
          <cell r="H1107">
            <v>238.14060000000001</v>
          </cell>
          <cell r="K1107">
            <v>117545.484375</v>
          </cell>
          <cell r="L1107">
            <v>226786.03125</v>
          </cell>
          <cell r="M1107">
            <v>0.51831007283434705</v>
          </cell>
        </row>
        <row r="1108">
          <cell r="A1108">
            <v>238.16409999999999</v>
          </cell>
          <cell r="C1108" t="str">
            <v>C10H23NO5</v>
          </cell>
          <cell r="D1108" t="str">
            <v/>
          </cell>
          <cell r="E1108">
            <v>238.16380000000001</v>
          </cell>
          <cell r="H1108">
            <v>238.1644</v>
          </cell>
          <cell r="K1108">
            <v>139771.90625</v>
          </cell>
          <cell r="L1108">
            <v>226786.03125</v>
          </cell>
          <cell r="M1108">
            <v>0.61631620554231115</v>
          </cell>
        </row>
        <row r="1109">
          <cell r="A1109">
            <v>238.18469999999999</v>
          </cell>
          <cell r="C1109" t="str">
            <v>C14H23NO2</v>
          </cell>
          <cell r="D1109" t="str">
            <v/>
          </cell>
          <cell r="E1109">
            <v>238.1874</v>
          </cell>
          <cell r="F1109">
            <v>238.18469999999999</v>
          </cell>
          <cell r="G1109">
            <v>238.18090000000001</v>
          </cell>
          <cell r="H1109">
            <v>238.18559999999999</v>
          </cell>
          <cell r="K1109">
            <v>211957.484375</v>
          </cell>
          <cell r="L1109">
            <v>228530.109375</v>
          </cell>
          <cell r="M1109">
            <v>0.92748165637637869</v>
          </cell>
        </row>
        <row r="1110">
          <cell r="A1110">
            <v>238.22069999999999</v>
          </cell>
          <cell r="C1110" t="str">
            <v>C15H27NO</v>
          </cell>
          <cell r="D1110" t="str">
            <v/>
          </cell>
          <cell r="E1110">
            <v>238.2236</v>
          </cell>
          <cell r="F1110">
            <v>238.2209</v>
          </cell>
          <cell r="G1110">
            <v>238.22040000000001</v>
          </cell>
          <cell r="H1110">
            <v>238.21789999999999</v>
          </cell>
          <cell r="K1110">
            <v>148500.84375</v>
          </cell>
          <cell r="L1110">
            <v>226786.03125</v>
          </cell>
          <cell r="M1110">
            <v>0.65480595489718907</v>
          </cell>
        </row>
        <row r="1111">
          <cell r="A1111">
            <v>238.25829999999999</v>
          </cell>
          <cell r="C1111" t="str">
            <v/>
          </cell>
          <cell r="D1111" t="str">
            <v/>
          </cell>
          <cell r="E1111">
            <v>238.25980000000001</v>
          </cell>
          <cell r="F1111">
            <v>238.26050000000001</v>
          </cell>
          <cell r="H1111">
            <v>238.25450000000001</v>
          </cell>
          <cell r="K1111">
            <v>132689.015625</v>
          </cell>
          <cell r="L1111">
            <v>226786.03125</v>
          </cell>
          <cell r="M1111">
            <v>0.58508460549198837</v>
          </cell>
        </row>
        <row r="1112">
          <cell r="A1112">
            <v>238.26769999999999</v>
          </cell>
          <cell r="C1112" t="str">
            <v/>
          </cell>
          <cell r="D1112" t="str">
            <v/>
          </cell>
          <cell r="G1112">
            <v>238.2706</v>
          </cell>
          <cell r="H1112">
            <v>238.26480000000001</v>
          </cell>
          <cell r="K1112">
            <v>66133.1796875</v>
          </cell>
          <cell r="L1112">
            <v>226022.34375</v>
          </cell>
          <cell r="M1112">
            <v>0.29259576106621094</v>
          </cell>
        </row>
        <row r="1113">
          <cell r="A1113">
            <v>238.28569999999999</v>
          </cell>
          <cell r="C1113" t="str">
            <v/>
          </cell>
          <cell r="D1113" t="str">
            <v/>
          </cell>
          <cell r="H1113">
            <v>238.28569999999999</v>
          </cell>
          <cell r="K1113">
            <v>14247.310546875</v>
          </cell>
          <cell r="L1113">
            <v>226022.34375</v>
          </cell>
          <cell r="M1113">
            <v>6.3034965085725064E-2</v>
          </cell>
        </row>
        <row r="1114">
          <cell r="A1114">
            <v>239.09370000000001</v>
          </cell>
          <cell r="C1114" t="str">
            <v>C12H14O5</v>
          </cell>
          <cell r="D1114" t="str">
            <v/>
          </cell>
          <cell r="F1114">
            <v>239.0924</v>
          </cell>
          <cell r="H1114">
            <v>239.095</v>
          </cell>
          <cell r="K1114">
            <v>226022.34375</v>
          </cell>
          <cell r="L1114">
            <v>211957.484375</v>
          </cell>
          <cell r="M1114">
            <v>1.0663569838851084</v>
          </cell>
        </row>
        <row r="1115">
          <cell r="A1115">
            <v>239.15440000000001</v>
          </cell>
          <cell r="C1115" t="str">
            <v>C16H18N2</v>
          </cell>
          <cell r="D1115" t="str">
            <v/>
          </cell>
          <cell r="E1115">
            <v>239.15219999999999</v>
          </cell>
          <cell r="G1115">
            <v>239.15610000000001</v>
          </cell>
          <cell r="H1115">
            <v>239.1549</v>
          </cell>
          <cell r="K1115">
            <v>309358.6875</v>
          </cell>
          <cell r="L1115">
            <v>190338.78125</v>
          </cell>
          <cell r="M1115">
            <v>1.625305602296957</v>
          </cell>
        </row>
        <row r="1116">
          <cell r="A1116">
            <v>239.17699999999999</v>
          </cell>
          <cell r="C1116" t="str">
            <v>C18H22</v>
          </cell>
          <cell r="D1116" t="str">
            <v/>
          </cell>
          <cell r="E1116">
            <v>239.17830000000001</v>
          </cell>
          <cell r="G1116">
            <v>239.17689999999999</v>
          </cell>
          <cell r="H1116">
            <v>239.17580000000001</v>
          </cell>
          <cell r="K1116">
            <v>677085.9375</v>
          </cell>
          <cell r="L1116">
            <v>187974.4375</v>
          </cell>
          <cell r="M1116">
            <v>3.602010712227826</v>
          </cell>
        </row>
        <row r="1117">
          <cell r="A1117">
            <v>239.19990000000001</v>
          </cell>
          <cell r="C1117" t="str">
            <v>C15H26O2</v>
          </cell>
          <cell r="D1117" t="str">
            <v/>
          </cell>
          <cell r="E1117">
            <v>239.20079999999999</v>
          </cell>
          <cell r="F1117">
            <v>239.20050000000001</v>
          </cell>
          <cell r="G1117">
            <v>239.19990000000001</v>
          </cell>
          <cell r="H1117">
            <v>239.19839999999999</v>
          </cell>
          <cell r="K1117">
            <v>488500.4375</v>
          </cell>
          <cell r="L1117">
            <v>178229.578125</v>
          </cell>
          <cell r="M1117">
            <v>2.7408494293657242</v>
          </cell>
        </row>
        <row r="1118">
          <cell r="A1118">
            <v>239.23490000000001</v>
          </cell>
          <cell r="C1118" t="str">
            <v>C16H30O</v>
          </cell>
          <cell r="D1118" t="str">
            <v>Hexadecanoic acid fragment</v>
          </cell>
          <cell r="E1118">
            <v>239.23699999999999</v>
          </cell>
          <cell r="F1118">
            <v>239.23500000000001</v>
          </cell>
          <cell r="G1118">
            <v>239.2345</v>
          </cell>
          <cell r="H1118">
            <v>239.23320000000001</v>
          </cell>
          <cell r="K1118">
            <v>379927.3125</v>
          </cell>
          <cell r="L1118">
            <v>178229.578125</v>
          </cell>
          <cell r="M1118">
            <v>2.1316737462821171</v>
          </cell>
        </row>
        <row r="1119">
          <cell r="A1119">
            <v>239.2714</v>
          </cell>
          <cell r="C1119" t="str">
            <v>C17H34</v>
          </cell>
          <cell r="D1119" t="str">
            <v>Heptadecenes</v>
          </cell>
          <cell r="E1119">
            <v>239.27459999999999</v>
          </cell>
          <cell r="F1119">
            <v>239.27070000000001</v>
          </cell>
          <cell r="G1119">
            <v>239.2713</v>
          </cell>
          <cell r="H1119">
            <v>239.26910000000001</v>
          </cell>
          <cell r="K1119">
            <v>810362.5625</v>
          </cell>
          <cell r="L1119">
            <v>178229.578125</v>
          </cell>
          <cell r="M1119">
            <v>4.5467344479245648</v>
          </cell>
        </row>
        <row r="1120">
          <cell r="A1120">
            <v>239.2816</v>
          </cell>
          <cell r="C1120" t="str">
            <v/>
          </cell>
          <cell r="D1120" t="str">
            <v/>
          </cell>
          <cell r="F1120">
            <v>239.28360000000001</v>
          </cell>
          <cell r="H1120">
            <v>239.27950000000001</v>
          </cell>
          <cell r="K1120">
            <v>336818.75</v>
          </cell>
          <cell r="L1120">
            <v>178229.578125</v>
          </cell>
          <cell r="M1120">
            <v>1.8898027675505951</v>
          </cell>
        </row>
        <row r="1121">
          <cell r="A1121">
            <v>240.0976</v>
          </cell>
          <cell r="C1121" t="str">
            <v>C15H13NO2</v>
          </cell>
          <cell r="D1121" t="str">
            <v/>
          </cell>
          <cell r="H1121">
            <v>240.0976</v>
          </cell>
          <cell r="K1121">
            <v>66313.5234375</v>
          </cell>
          <cell r="L1121">
            <v>178229.578125</v>
          </cell>
          <cell r="M1121">
            <v>0.37206800428485276</v>
          </cell>
        </row>
        <row r="1122">
          <cell r="A1122">
            <v>240.1326</v>
          </cell>
          <cell r="C1122" t="str">
            <v>C16H17NO</v>
          </cell>
          <cell r="D1122" t="str">
            <v/>
          </cell>
          <cell r="F1122">
            <v>240.12950000000001</v>
          </cell>
          <cell r="G1122">
            <v>240.13290000000001</v>
          </cell>
          <cell r="H1122">
            <v>240.1354</v>
          </cell>
          <cell r="K1122">
            <v>97624.6171875</v>
          </cell>
          <cell r="L1122">
            <v>178229.578125</v>
          </cell>
          <cell r="M1122">
            <v>0.54774644149711049</v>
          </cell>
        </row>
        <row r="1123">
          <cell r="A1123">
            <v>240.16079999999999</v>
          </cell>
          <cell r="C1123" t="str">
            <v>C13H21NO3</v>
          </cell>
          <cell r="D1123" t="str">
            <v/>
          </cell>
          <cell r="F1123">
            <v>240.15950000000001</v>
          </cell>
          <cell r="H1123">
            <v>240.16200000000001</v>
          </cell>
          <cell r="K1123">
            <v>97719.109375</v>
          </cell>
          <cell r="L1123">
            <v>178229.578125</v>
          </cell>
          <cell r="M1123">
            <v>0.54827661268695493</v>
          </cell>
        </row>
        <row r="1124">
          <cell r="A1124">
            <v>240.17609999999999</v>
          </cell>
          <cell r="C1124" t="str">
            <v>C17H21N</v>
          </cell>
          <cell r="D1124" t="str">
            <v/>
          </cell>
          <cell r="E1124">
            <v>240.17910000000001</v>
          </cell>
          <cell r="F1124">
            <v>240.17400000000001</v>
          </cell>
          <cell r="G1124">
            <v>240.17060000000001</v>
          </cell>
          <cell r="H1124">
            <v>240.1806</v>
          </cell>
          <cell r="K1124">
            <v>178229.578125</v>
          </cell>
          <cell r="L1124">
            <v>190338.78125</v>
          </cell>
          <cell r="M1124">
            <v>0.93638078879419118</v>
          </cell>
        </row>
        <row r="1125">
          <cell r="A1125">
            <v>240.19730000000001</v>
          </cell>
          <cell r="C1125" t="str">
            <v>C14H25NO2</v>
          </cell>
          <cell r="D1125" t="str">
            <v/>
          </cell>
          <cell r="E1125">
            <v>240.19800000000001</v>
          </cell>
          <cell r="F1125">
            <v>240.2011</v>
          </cell>
          <cell r="G1125">
            <v>240.19380000000001</v>
          </cell>
          <cell r="H1125">
            <v>240.19630000000001</v>
          </cell>
          <cell r="K1125">
            <v>103859.7578125</v>
          </cell>
          <cell r="L1125">
            <v>190338.78125</v>
          </cell>
          <cell r="M1125">
            <v>0.5456573648860642</v>
          </cell>
        </row>
        <row r="1126">
          <cell r="A1126">
            <v>240.23230000000001</v>
          </cell>
          <cell r="C1126" t="str">
            <v>C15H29NO</v>
          </cell>
          <cell r="D1126" t="str">
            <v/>
          </cell>
          <cell r="E1126">
            <v>240.23740000000001</v>
          </cell>
          <cell r="G1126">
            <v>240.22819999999999</v>
          </cell>
          <cell r="H1126">
            <v>240.2312</v>
          </cell>
          <cell r="K1126">
            <v>342689.3125</v>
          </cell>
          <cell r="L1126">
            <v>178229.578125</v>
          </cell>
          <cell r="M1126">
            <v>1.922740973216339</v>
          </cell>
        </row>
        <row r="1127">
          <cell r="A1127">
            <v>240.2756</v>
          </cell>
          <cell r="C1127" t="str">
            <v/>
          </cell>
          <cell r="D1127" t="str">
            <v/>
          </cell>
          <cell r="E1127">
            <v>240.27860000000001</v>
          </cell>
          <cell r="F1127">
            <v>240.27690000000001</v>
          </cell>
          <cell r="H1127">
            <v>240.27119999999999</v>
          </cell>
          <cell r="K1127">
            <v>173830.03125</v>
          </cell>
          <cell r="L1127">
            <v>173830.03125</v>
          </cell>
          <cell r="M1127">
            <v>1</v>
          </cell>
        </row>
        <row r="1128">
          <cell r="A1128">
            <v>240.28639999999999</v>
          </cell>
          <cell r="C1128" t="str">
            <v/>
          </cell>
          <cell r="D1128" t="str">
            <v/>
          </cell>
          <cell r="G1128">
            <v>240.28749999999999</v>
          </cell>
          <cell r="H1128">
            <v>240.2852</v>
          </cell>
          <cell r="K1128">
            <v>65164.2265625</v>
          </cell>
          <cell r="L1128">
            <v>173830.03125</v>
          </cell>
          <cell r="M1128">
            <v>0.37487323734517247</v>
          </cell>
        </row>
        <row r="1129">
          <cell r="A1129">
            <v>241.0737</v>
          </cell>
          <cell r="C1129" t="str">
            <v>C17H8N2</v>
          </cell>
          <cell r="D1129" t="str">
            <v/>
          </cell>
          <cell r="H1129">
            <v>241.0737</v>
          </cell>
          <cell r="K1129">
            <v>149421.1875</v>
          </cell>
          <cell r="L1129">
            <v>173235.671875</v>
          </cell>
          <cell r="M1129">
            <v>0.86253128979010985</v>
          </cell>
        </row>
        <row r="1130">
          <cell r="A1130">
            <v>241.1054</v>
          </cell>
          <cell r="C1130" t="str">
            <v>C12H16O5</v>
          </cell>
          <cell r="D1130" t="str">
            <v/>
          </cell>
          <cell r="F1130">
            <v>241.10400000000001</v>
          </cell>
          <cell r="H1130">
            <v>241.10679999999999</v>
          </cell>
          <cell r="K1130">
            <v>139559.046875</v>
          </cell>
          <cell r="L1130">
            <v>167396.703125</v>
          </cell>
          <cell r="M1130">
            <v>0.83370248200639407</v>
          </cell>
        </row>
        <row r="1131">
          <cell r="A1131">
            <v>241.14680000000001</v>
          </cell>
          <cell r="C1131" t="str">
            <v>C13H20O4</v>
          </cell>
          <cell r="E1131">
            <v>241.14500000000001</v>
          </cell>
          <cell r="F1131">
            <v>241.14420000000001</v>
          </cell>
          <cell r="H1131">
            <v>241.15119999999999</v>
          </cell>
          <cell r="K1131">
            <v>326325.84375</v>
          </cell>
          <cell r="L1131">
            <v>162511.953125</v>
          </cell>
          <cell r="M1131">
            <v>2.0080113337816976</v>
          </cell>
        </row>
        <row r="1132">
          <cell r="A1132">
            <v>241.1925</v>
          </cell>
          <cell r="C1132" t="str">
            <v>C18H24</v>
          </cell>
          <cell r="D1132" t="str">
            <v>Naphthalene + C8</v>
          </cell>
          <cell r="E1132">
            <v>241.1942</v>
          </cell>
          <cell r="G1132">
            <v>241.19200000000001</v>
          </cell>
          <cell r="H1132">
            <v>241.19130000000001</v>
          </cell>
          <cell r="K1132">
            <v>1294348</v>
          </cell>
          <cell r="L1132">
            <v>159709.125</v>
          </cell>
          <cell r="M1132">
            <v>8.1044085615020425</v>
          </cell>
        </row>
        <row r="1133">
          <cell r="A1133">
            <v>241.2141</v>
          </cell>
          <cell r="C1133" t="str">
            <v>C15H28O2</v>
          </cell>
          <cell r="D1133" t="str">
            <v/>
          </cell>
          <cell r="E1133">
            <v>241.2148</v>
          </cell>
          <cell r="F1133">
            <v>241.21469999999999</v>
          </cell>
          <cell r="G1133">
            <v>241.21360000000001</v>
          </cell>
          <cell r="H1133">
            <v>241.2133</v>
          </cell>
          <cell r="K1133">
            <v>441802.375</v>
          </cell>
          <cell r="L1133">
            <v>162511.953125</v>
          </cell>
          <cell r="M1133">
            <v>2.7185838733977743</v>
          </cell>
        </row>
        <row r="1134">
          <cell r="A1134">
            <v>241.25069999999999</v>
          </cell>
          <cell r="C1134" t="str">
            <v>C16H32O</v>
          </cell>
          <cell r="D1134" t="str">
            <v/>
          </cell>
          <cell r="E1134">
            <v>241.25190000000001</v>
          </cell>
          <cell r="F1134">
            <v>241.2516</v>
          </cell>
          <cell r="G1134">
            <v>241.25040000000001</v>
          </cell>
          <cell r="H1134">
            <v>241.24870000000001</v>
          </cell>
          <cell r="K1134">
            <v>621055.6875</v>
          </cell>
          <cell r="L1134">
            <v>162511.953125</v>
          </cell>
          <cell r="M1134">
            <v>3.8216000457658645</v>
          </cell>
        </row>
        <row r="1135">
          <cell r="A1135">
            <v>241.2705</v>
          </cell>
          <cell r="C1135" t="str">
            <v/>
          </cell>
          <cell r="D1135" t="str">
            <v/>
          </cell>
          <cell r="E1135">
            <v>241.27269999999999</v>
          </cell>
          <cell r="F1135">
            <v>241.26730000000001</v>
          </cell>
          <cell r="G1135">
            <v>241.27250000000001</v>
          </cell>
          <cell r="H1135">
            <v>241.26939999999999</v>
          </cell>
          <cell r="K1135">
            <v>128997.90625</v>
          </cell>
          <cell r="L1135">
            <v>162511.953125</v>
          </cell>
          <cell r="M1135">
            <v>0.79377488098231241</v>
          </cell>
        </row>
        <row r="1136">
          <cell r="A1136">
            <v>242.0787</v>
          </cell>
          <cell r="C1136" t="str">
            <v>C14H11NO3</v>
          </cell>
          <cell r="D1136" t="str">
            <v/>
          </cell>
          <cell r="G1136">
            <v>242.0814</v>
          </cell>
          <cell r="H1136">
            <v>242.07599999999999</v>
          </cell>
          <cell r="K1136">
            <v>48547.3359375</v>
          </cell>
          <cell r="L1136">
            <v>167396.703125</v>
          </cell>
          <cell r="M1136">
            <v>0.29001369221261358</v>
          </cell>
        </row>
        <row r="1137">
          <cell r="A1137">
            <v>242.15819999999999</v>
          </cell>
          <cell r="C1137" t="str">
            <v>C16H19NO</v>
          </cell>
          <cell r="E1137">
            <v>242.15940000000001</v>
          </cell>
          <cell r="G1137">
            <v>242.16290000000001</v>
          </cell>
          <cell r="H1137">
            <v>242.1523</v>
          </cell>
          <cell r="K1137">
            <v>117883.4921875</v>
          </cell>
          <cell r="L1137">
            <v>173235.671875</v>
          </cell>
          <cell r="M1137">
            <v>0.68048047444039161</v>
          </cell>
        </row>
        <row r="1138">
          <cell r="A1138">
            <v>242.19479999999999</v>
          </cell>
          <cell r="C1138" t="str">
            <v>C17H23N</v>
          </cell>
          <cell r="D1138" t="str">
            <v/>
          </cell>
          <cell r="F1138">
            <v>242.1961</v>
          </cell>
          <cell r="G1138">
            <v>242.1962</v>
          </cell>
          <cell r="H1138">
            <v>242.19200000000001</v>
          </cell>
          <cell r="K1138">
            <v>235499.984375</v>
          </cell>
          <cell r="L1138">
            <v>173235.671875</v>
          </cell>
          <cell r="M1138">
            <v>1.3594196958749203</v>
          </cell>
        </row>
        <row r="1139">
          <cell r="A1139">
            <v>242.2021</v>
          </cell>
          <cell r="E1139">
            <v>242.20079999999999</v>
          </cell>
          <cell r="H1139">
            <v>242.20330000000001</v>
          </cell>
          <cell r="K1139">
            <v>162511.953125</v>
          </cell>
          <cell r="L1139">
            <v>173235.671875</v>
          </cell>
          <cell r="M1139">
            <v>0.93809751401698716</v>
          </cell>
        </row>
        <row r="1140">
          <cell r="A1140">
            <v>242.22120000000001</v>
          </cell>
          <cell r="C1140" t="str">
            <v/>
          </cell>
          <cell r="D1140" t="str">
            <v/>
          </cell>
          <cell r="F1140">
            <v>242.22040000000001</v>
          </cell>
          <cell r="H1140">
            <v>242.22200000000001</v>
          </cell>
          <cell r="K1140">
            <v>60481.35546875</v>
          </cell>
          <cell r="L1140">
            <v>167396.703125</v>
          </cell>
          <cell r="M1140">
            <v>0.36130553553128708</v>
          </cell>
        </row>
        <row r="1141">
          <cell r="A1141">
            <v>242.2525</v>
          </cell>
          <cell r="C1141" t="str">
            <v/>
          </cell>
          <cell r="D1141" t="str">
            <v/>
          </cell>
          <cell r="E1141">
            <v>242.2527</v>
          </cell>
          <cell r="F1141">
            <v>242.2551</v>
          </cell>
          <cell r="G1141">
            <v>242.2517</v>
          </cell>
          <cell r="H1141">
            <v>242.25030000000001</v>
          </cell>
          <cell r="K1141">
            <v>173235.671875</v>
          </cell>
          <cell r="L1141">
            <v>164532.046875</v>
          </cell>
          <cell r="M1141">
            <v>1.0528992689589063</v>
          </cell>
        </row>
        <row r="1142">
          <cell r="A1142">
            <v>242.2724</v>
          </cell>
          <cell r="C1142" t="str">
            <v/>
          </cell>
          <cell r="D1142" t="str">
            <v/>
          </cell>
          <cell r="F1142">
            <v>242.2766</v>
          </cell>
          <cell r="G1142">
            <v>242.2687</v>
          </cell>
          <cell r="H1142">
            <v>242.27199999999999</v>
          </cell>
          <cell r="K1142">
            <v>34931.7265625</v>
          </cell>
          <cell r="L1142">
            <v>162511.953125</v>
          </cell>
          <cell r="M1142">
            <v>0.21494866002644997</v>
          </cell>
        </row>
        <row r="1143">
          <cell r="A1143">
            <v>243.0607</v>
          </cell>
          <cell r="C1143" t="str">
            <v>C9H10N2O6</v>
          </cell>
          <cell r="D1143" t="str">
            <v/>
          </cell>
          <cell r="H1143">
            <v>243.0607</v>
          </cell>
          <cell r="K1143">
            <v>77472.1640625</v>
          </cell>
          <cell r="L1143">
            <v>162511.953125</v>
          </cell>
          <cell r="M1143">
            <v>0.47671671266488569</v>
          </cell>
        </row>
        <row r="1144">
          <cell r="A1144">
            <v>243.13149999999999</v>
          </cell>
          <cell r="C1144" t="str">
            <v>C11H18N2O4</v>
          </cell>
          <cell r="D1144" t="str">
            <v/>
          </cell>
          <cell r="G1144">
            <v>243.13409999999999</v>
          </cell>
          <cell r="H1144">
            <v>243.12880000000001</v>
          </cell>
          <cell r="K1144">
            <v>204477.5</v>
          </cell>
          <cell r="L1144">
            <v>162511.953125</v>
          </cell>
          <cell r="M1144">
            <v>1.2582305243893117</v>
          </cell>
        </row>
        <row r="1145">
          <cell r="A1145">
            <v>243.15280000000001</v>
          </cell>
          <cell r="C1145" t="str">
            <v>C15H18N2O</v>
          </cell>
          <cell r="D1145" t="str">
            <v/>
          </cell>
          <cell r="F1145">
            <v>243.15379999999999</v>
          </cell>
          <cell r="G1145">
            <v>243.15649999999999</v>
          </cell>
          <cell r="H1145">
            <v>243.1482</v>
          </cell>
          <cell r="K1145">
            <v>167396.703125</v>
          </cell>
          <cell r="L1145">
            <v>159709.125</v>
          </cell>
          <cell r="M1145">
            <v>1.0481348709724632</v>
          </cell>
        </row>
        <row r="1146">
          <cell r="A1146">
            <v>243.17359999999999</v>
          </cell>
          <cell r="C1146" t="str">
            <v>C17H22O</v>
          </cell>
          <cell r="D1146" t="str">
            <v/>
          </cell>
          <cell r="E1146">
            <v>243.17429999999999</v>
          </cell>
          <cell r="G1146">
            <v>243.17509999999999</v>
          </cell>
          <cell r="H1146">
            <v>243.17140000000001</v>
          </cell>
          <cell r="K1146">
            <v>379592.375</v>
          </cell>
          <cell r="L1146">
            <v>152156.875</v>
          </cell>
          <cell r="M1146">
            <v>2.4947435007455301</v>
          </cell>
        </row>
        <row r="1147">
          <cell r="A1147">
            <v>243.209</v>
          </cell>
          <cell r="C1147" t="str">
            <v>C18H26</v>
          </cell>
          <cell r="D1147" t="str">
            <v/>
          </cell>
          <cell r="E1147">
            <v>243.21129999999999</v>
          </cell>
          <cell r="F1147">
            <v>243.20949999999999</v>
          </cell>
          <cell r="G1147">
            <v>243.2073</v>
          </cell>
          <cell r="H1147">
            <v>243.20779999999999</v>
          </cell>
          <cell r="K1147">
            <v>1688838.625</v>
          </cell>
          <cell r="L1147">
            <v>152156.875</v>
          </cell>
          <cell r="M1147">
            <v>11.099325120866212</v>
          </cell>
        </row>
        <row r="1148">
          <cell r="A1148">
            <v>243.23</v>
          </cell>
          <cell r="C1148" t="str">
            <v>C15H30O2</v>
          </cell>
          <cell r="D1148" t="str">
            <v/>
          </cell>
          <cell r="E1148">
            <v>243.23439999999999</v>
          </cell>
          <cell r="F1148">
            <v>243.23070000000001</v>
          </cell>
          <cell r="G1148">
            <v>243.2251</v>
          </cell>
          <cell r="H1148">
            <v>243.22980000000001</v>
          </cell>
          <cell r="K1148">
            <v>807151</v>
          </cell>
          <cell r="L1148">
            <v>159709.125</v>
          </cell>
          <cell r="M1148">
            <v>5.0538815487217779</v>
          </cell>
        </row>
        <row r="1149">
          <cell r="A1149">
            <v>243.26580000000001</v>
          </cell>
          <cell r="C1149" t="str">
            <v>C16H34O</v>
          </cell>
          <cell r="D1149" t="str">
            <v/>
          </cell>
          <cell r="E1149">
            <v>243.26740000000001</v>
          </cell>
          <cell r="F1149">
            <v>243.26400000000001</v>
          </cell>
          <cell r="G1149">
            <v>243.2671</v>
          </cell>
          <cell r="H1149">
            <v>243.26480000000001</v>
          </cell>
          <cell r="K1149">
            <v>414393.21875</v>
          </cell>
          <cell r="L1149">
            <v>162511.953125</v>
          </cell>
          <cell r="M1149">
            <v>2.5499245488192455</v>
          </cell>
        </row>
        <row r="1150">
          <cell r="A1150">
            <v>244.13499999999999</v>
          </cell>
          <cell r="C1150" t="str">
            <v>C15H17NO2</v>
          </cell>
          <cell r="D1150" t="str">
            <v/>
          </cell>
          <cell r="E1150">
            <v>244.13939999999999</v>
          </cell>
          <cell r="G1150">
            <v>244.1318</v>
          </cell>
          <cell r="H1150">
            <v>244.13380000000001</v>
          </cell>
          <cell r="K1150">
            <v>96040.8984375</v>
          </cell>
          <cell r="L1150">
            <v>162511.953125</v>
          </cell>
          <cell r="M1150">
            <v>0.59097744252466045</v>
          </cell>
        </row>
        <row r="1151">
          <cell r="A1151">
            <v>244.16079999999999</v>
          </cell>
          <cell r="C1151" t="str">
            <v/>
          </cell>
          <cell r="D1151" t="str">
            <v/>
          </cell>
          <cell r="F1151">
            <v>244.1634</v>
          </cell>
          <cell r="G1151">
            <v>244.1584</v>
          </cell>
          <cell r="H1151">
            <v>244.16069999999999</v>
          </cell>
          <cell r="K1151">
            <v>75862.640625</v>
          </cell>
          <cell r="L1151">
            <v>164532.046875</v>
          </cell>
          <cell r="M1151">
            <v>0.46108124262646022</v>
          </cell>
        </row>
        <row r="1152">
          <cell r="A1152">
            <v>244.17959999999999</v>
          </cell>
          <cell r="C1152" t="str">
            <v/>
          </cell>
          <cell r="D1152" t="str">
            <v/>
          </cell>
          <cell r="E1152">
            <v>244.17570000000001</v>
          </cell>
          <cell r="F1152">
            <v>244.18610000000001</v>
          </cell>
          <cell r="G1152">
            <v>244.1771</v>
          </cell>
          <cell r="H1152">
            <v>244.17949999999999</v>
          </cell>
          <cell r="K1152">
            <v>92319.90625</v>
          </cell>
          <cell r="L1152">
            <v>164532.046875</v>
          </cell>
          <cell r="M1152">
            <v>0.56110592436826756</v>
          </cell>
        </row>
        <row r="1153">
          <cell r="A1153">
            <v>244.21270000000001</v>
          </cell>
          <cell r="C1153" t="str">
            <v/>
          </cell>
          <cell r="D1153" t="str">
            <v/>
          </cell>
          <cell r="E1153">
            <v>244.21420000000001</v>
          </cell>
          <cell r="F1153">
            <v>244.21369999999999</v>
          </cell>
          <cell r="G1153">
            <v>244.21250000000001</v>
          </cell>
          <cell r="H1153">
            <v>244.21019999999999</v>
          </cell>
          <cell r="K1153">
            <v>370191.4375</v>
          </cell>
          <cell r="L1153">
            <v>164532.046875</v>
          </cell>
          <cell r="M1153">
            <v>2.2499655509740646</v>
          </cell>
        </row>
        <row r="1154">
          <cell r="A1154">
            <v>244.23349999999999</v>
          </cell>
          <cell r="C1154" t="str">
            <v/>
          </cell>
          <cell r="D1154" t="str">
            <v/>
          </cell>
          <cell r="E1154">
            <v>244.2364</v>
          </cell>
          <cell r="F1154">
            <v>244.23419999999999</v>
          </cell>
          <cell r="G1154">
            <v>244.23570000000001</v>
          </cell>
          <cell r="H1154">
            <v>244.22749999999999</v>
          </cell>
          <cell r="K1154">
            <v>159709.125</v>
          </cell>
          <cell r="L1154">
            <v>164532.046875</v>
          </cell>
          <cell r="M1154">
            <v>0.97068703655851241</v>
          </cell>
        </row>
        <row r="1155">
          <cell r="A1155">
            <v>244.24369999999999</v>
          </cell>
          <cell r="C1155" t="str">
            <v/>
          </cell>
          <cell r="D1155" t="str">
            <v/>
          </cell>
          <cell r="H1155">
            <v>244.24369999999999</v>
          </cell>
          <cell r="K1155">
            <v>48023.87109375</v>
          </cell>
          <cell r="L1155">
            <v>164532.046875</v>
          </cell>
          <cell r="M1155">
            <v>0.29188156353658684</v>
          </cell>
        </row>
        <row r="1156">
          <cell r="A1156">
            <v>244.2688</v>
          </cell>
          <cell r="C1156" t="str">
            <v/>
          </cell>
          <cell r="D1156" t="str">
            <v/>
          </cell>
          <cell r="H1156">
            <v>244.2688</v>
          </cell>
          <cell r="K1156">
            <v>72688.359375</v>
          </cell>
          <cell r="L1156">
            <v>164532.046875</v>
          </cell>
          <cell r="M1156">
            <v>0.44178845857441718</v>
          </cell>
        </row>
        <row r="1157">
          <cell r="A1157">
            <v>245.10679999999999</v>
          </cell>
          <cell r="C1157" t="str">
            <v>C17H12N2</v>
          </cell>
          <cell r="F1157">
            <v>245.10400000000001</v>
          </cell>
          <cell r="H1157">
            <v>245.1095</v>
          </cell>
          <cell r="K1157">
            <v>69543.09375</v>
          </cell>
          <cell r="L1157">
            <v>164532.046875</v>
          </cell>
          <cell r="M1157">
            <v>0.42267202694459882</v>
          </cell>
        </row>
        <row r="1158">
          <cell r="A1158">
            <v>245.14699999999999</v>
          </cell>
          <cell r="C1158" t="str">
            <v>C11H20N2O4</v>
          </cell>
          <cell r="H1158">
            <v>245.14699999999999</v>
          </cell>
          <cell r="K1158">
            <v>257091.109375</v>
          </cell>
          <cell r="L1158">
            <v>162511.953125</v>
          </cell>
          <cell r="M1158">
            <v>1.5819827676137284</v>
          </cell>
        </row>
        <row r="1159">
          <cell r="A1159">
            <v>245.16210000000001</v>
          </cell>
          <cell r="C1159" t="str">
            <v>C15H20N2O</v>
          </cell>
          <cell r="H1159">
            <v>245.16210000000001</v>
          </cell>
          <cell r="K1159">
            <v>152156.875</v>
          </cell>
          <cell r="L1159">
            <v>159709.125</v>
          </cell>
          <cell r="M1159">
            <v>0.95271247024864736</v>
          </cell>
        </row>
        <row r="1160">
          <cell r="A1160">
            <v>245.18979999999999</v>
          </cell>
          <cell r="C1160" t="str">
            <v>C17H24O</v>
          </cell>
          <cell r="D1160" t="str">
            <v/>
          </cell>
          <cell r="E1160">
            <v>245.19040000000001</v>
          </cell>
          <cell r="F1160">
            <v>245.18819999999999</v>
          </cell>
          <cell r="G1160">
            <v>245.1927</v>
          </cell>
          <cell r="H1160">
            <v>245.18799999999999</v>
          </cell>
          <cell r="K1160">
            <v>400263.21875</v>
          </cell>
          <cell r="L1160">
            <v>152156.875</v>
          </cell>
          <cell r="M1160">
            <v>2.6305956845525382</v>
          </cell>
        </row>
        <row r="1161">
          <cell r="A1161">
            <v>245.22450000000001</v>
          </cell>
          <cell r="C1161" t="str">
            <v>C18H28</v>
          </cell>
          <cell r="D1161" t="str">
            <v/>
          </cell>
          <cell r="E1161">
            <v>245.22479999999999</v>
          </cell>
          <cell r="F1161">
            <v>245.2261</v>
          </cell>
          <cell r="G1161">
            <v>245.2236</v>
          </cell>
          <cell r="H1161">
            <v>245.2234</v>
          </cell>
          <cell r="K1161">
            <v>1911079.75</v>
          </cell>
          <cell r="L1161">
            <v>152156.875</v>
          </cell>
          <cell r="M1161">
            <v>12.559930335057157</v>
          </cell>
        </row>
        <row r="1162">
          <cell r="A1162">
            <v>245.2457</v>
          </cell>
          <cell r="C1162" t="str">
            <v>C15H32O2</v>
          </cell>
          <cell r="D1162" t="str">
            <v/>
          </cell>
          <cell r="E1162">
            <v>245.245</v>
          </cell>
          <cell r="F1162">
            <v>245.2473</v>
          </cell>
          <cell r="G1162">
            <v>245.24549999999999</v>
          </cell>
          <cell r="H1162">
            <v>245.2448</v>
          </cell>
          <cell r="K1162">
            <v>1388014.25</v>
          </cell>
          <cell r="L1162">
            <v>159709.125</v>
          </cell>
          <cell r="M1162">
            <v>8.69088882679684</v>
          </cell>
        </row>
        <row r="1163">
          <cell r="A1163">
            <v>245.2672</v>
          </cell>
          <cell r="C1163" t="str">
            <v/>
          </cell>
          <cell r="D1163" t="str">
            <v/>
          </cell>
          <cell r="G1163">
            <v>245.26830000000001</v>
          </cell>
          <cell r="H1163">
            <v>245.26609999999999</v>
          </cell>
          <cell r="K1163">
            <v>164532.046875</v>
          </cell>
          <cell r="L1163">
            <v>162511.953125</v>
          </cell>
          <cell r="M1163">
            <v>1.0124304317999686</v>
          </cell>
        </row>
        <row r="1164">
          <cell r="A1164">
            <v>246.11750000000001</v>
          </cell>
          <cell r="C1164" t="str">
            <v/>
          </cell>
          <cell r="D1164" t="str">
            <v/>
          </cell>
          <cell r="E1164">
            <v>246.12180000000001</v>
          </cell>
          <cell r="F1164">
            <v>246.11689999999999</v>
          </cell>
          <cell r="G1164">
            <v>246.12010000000001</v>
          </cell>
          <cell r="H1164">
            <v>246.11099999999999</v>
          </cell>
          <cell r="K1164">
            <v>37720.17578125</v>
          </cell>
          <cell r="L1164">
            <v>162511.953125</v>
          </cell>
          <cell r="M1164">
            <v>0.23210708539227642</v>
          </cell>
        </row>
        <row r="1165">
          <cell r="A1165">
            <v>246.15190000000001</v>
          </cell>
          <cell r="C1165" t="str">
            <v>C15H19NO2</v>
          </cell>
          <cell r="D1165" t="str">
            <v/>
          </cell>
          <cell r="E1165">
            <v>246.15559999999999</v>
          </cell>
          <cell r="F1165">
            <v>246.14830000000001</v>
          </cell>
          <cell r="G1165">
            <v>246.15299999999999</v>
          </cell>
          <cell r="H1165">
            <v>246.15049999999999</v>
          </cell>
          <cell r="K1165">
            <v>105188.828125</v>
          </cell>
          <cell r="L1165">
            <v>164532.046875</v>
          </cell>
          <cell r="M1165">
            <v>0.63932121506344086</v>
          </cell>
        </row>
        <row r="1166">
          <cell r="A1166">
            <v>246.17679999999999</v>
          </cell>
          <cell r="C1166" t="str">
            <v/>
          </cell>
          <cell r="D1166" t="str">
            <v/>
          </cell>
          <cell r="F1166">
            <v>246.17490000000001</v>
          </cell>
          <cell r="G1166">
            <v>246.17830000000001</v>
          </cell>
          <cell r="H1166">
            <v>246.1771</v>
          </cell>
          <cell r="K1166">
            <v>51495.75390625</v>
          </cell>
          <cell r="L1166">
            <v>164532.046875</v>
          </cell>
          <cell r="M1166">
            <v>0.31298312325362909</v>
          </cell>
        </row>
        <row r="1167">
          <cell r="A1167">
            <v>246.19300000000001</v>
          </cell>
          <cell r="C1167" t="str">
            <v/>
          </cell>
          <cell r="D1167" t="str">
            <v/>
          </cell>
          <cell r="E1167">
            <v>246.1917</v>
          </cell>
          <cell r="F1167">
            <v>246.19370000000001</v>
          </cell>
          <cell r="G1167">
            <v>246.19399999999999</v>
          </cell>
          <cell r="H1167">
            <v>246.1927</v>
          </cell>
          <cell r="K1167">
            <v>98165.9296875</v>
          </cell>
          <cell r="L1167">
            <v>159709.125</v>
          </cell>
          <cell r="M1167">
            <v>0.61465448318936067</v>
          </cell>
        </row>
        <row r="1168">
          <cell r="A1168">
            <v>246.22749999999999</v>
          </cell>
          <cell r="C1168" t="str">
            <v>C18H28 (1x 13C)</v>
          </cell>
          <cell r="D1168" t="str">
            <v/>
          </cell>
          <cell r="E1168">
            <v>246.2287</v>
          </cell>
          <cell r="F1168">
            <v>246.2296</v>
          </cell>
          <cell r="G1168">
            <v>246.2244</v>
          </cell>
          <cell r="H1168">
            <v>246.22730000000001</v>
          </cell>
          <cell r="K1168">
            <v>464180.75</v>
          </cell>
          <cell r="L1168">
            <v>159709.125</v>
          </cell>
          <cell r="M1168">
            <v>2.9064134563382025</v>
          </cell>
        </row>
        <row r="1169">
          <cell r="A1169">
            <v>246.24379999999999</v>
          </cell>
          <cell r="C1169" t="str">
            <v>C14H31NO2</v>
          </cell>
          <cell r="D1169" t="str">
            <v/>
          </cell>
          <cell r="E1169">
            <v>246.2484</v>
          </cell>
          <cell r="F1169">
            <v>246.2414</v>
          </cell>
          <cell r="G1169">
            <v>246.23759999999999</v>
          </cell>
          <cell r="H1169">
            <v>246.24780000000001</v>
          </cell>
          <cell r="K1169">
            <v>265132.65625</v>
          </cell>
          <cell r="L1169">
            <v>159709.125</v>
          </cell>
          <cell r="M1169">
            <v>1.6600971062235799</v>
          </cell>
        </row>
        <row r="1170">
          <cell r="A1170">
            <v>246.2697</v>
          </cell>
          <cell r="H1170">
            <v>246.2697</v>
          </cell>
          <cell r="K1170">
            <v>33801.9921875</v>
          </cell>
          <cell r="L1170">
            <v>152156.875</v>
          </cell>
          <cell r="M1170">
            <v>0.22215225035017314</v>
          </cell>
        </row>
        <row r="1171">
          <cell r="A1171">
            <v>247.0917</v>
          </cell>
          <cell r="C1171" t="str">
            <v>C9H14N2O6</v>
          </cell>
          <cell r="D1171" t="str">
            <v/>
          </cell>
          <cell r="H1171">
            <v>247.0917</v>
          </cell>
          <cell r="K1171">
            <v>71645.4140625</v>
          </cell>
          <cell r="L1171">
            <v>129606.53125</v>
          </cell>
          <cell r="M1171">
            <v>0.55279169476653978</v>
          </cell>
        </row>
        <row r="1172">
          <cell r="A1172">
            <v>247.13329999999999</v>
          </cell>
          <cell r="C1172" t="str">
            <v>C15H18O3</v>
          </cell>
          <cell r="D1172" t="str">
            <v/>
          </cell>
          <cell r="E1172">
            <v>247.13399999999999</v>
          </cell>
          <cell r="F1172">
            <v>247.13399999999999</v>
          </cell>
          <cell r="G1172">
            <v>247.13059999999999</v>
          </cell>
          <cell r="H1172">
            <v>247.1345</v>
          </cell>
          <cell r="K1172">
            <v>122378.390625</v>
          </cell>
          <cell r="L1172">
            <v>129606.53125</v>
          </cell>
          <cell r="M1172">
            <v>0.94423012054031807</v>
          </cell>
        </row>
        <row r="1173">
          <cell r="A1173">
            <v>247.16900000000001</v>
          </cell>
          <cell r="C1173" t="str">
            <v>C16H22O2</v>
          </cell>
          <cell r="D1173" t="str">
            <v/>
          </cell>
          <cell r="E1173">
            <v>247.16980000000001</v>
          </cell>
          <cell r="F1173">
            <v>247.1686</v>
          </cell>
          <cell r="G1173">
            <v>247.1722</v>
          </cell>
          <cell r="H1173">
            <v>247.1653</v>
          </cell>
          <cell r="K1173">
            <v>205993.8125</v>
          </cell>
          <cell r="L1173">
            <v>122378.390625</v>
          </cell>
          <cell r="M1173">
            <v>1.6832531580777192</v>
          </cell>
        </row>
        <row r="1174">
          <cell r="A1174">
            <v>247.20509999999999</v>
          </cell>
          <cell r="C1174" t="str">
            <v>C17H26O</v>
          </cell>
          <cell r="D1174" t="str">
            <v/>
          </cell>
          <cell r="E1174">
            <v>247.2079</v>
          </cell>
          <cell r="F1174">
            <v>247.20740000000001</v>
          </cell>
          <cell r="G1174">
            <v>247.20259999999999</v>
          </cell>
          <cell r="H1174">
            <v>247.20259999999999</v>
          </cell>
          <cell r="K1174">
            <v>463043.40625</v>
          </cell>
          <cell r="L1174">
            <v>122378.390625</v>
          </cell>
          <cell r="M1174">
            <v>3.7837023667755885</v>
          </cell>
        </row>
        <row r="1175">
          <cell r="A1175">
            <v>247.2252</v>
          </cell>
          <cell r="C1175" t="str">
            <v>C14H30O3</v>
          </cell>
          <cell r="D1175" t="str">
            <v/>
          </cell>
          <cell r="G1175">
            <v>247.22540000000001</v>
          </cell>
          <cell r="H1175">
            <v>247.22499999999999</v>
          </cell>
          <cell r="K1175">
            <v>268682.6875</v>
          </cell>
          <cell r="L1175">
            <v>122378.390625</v>
          </cell>
          <cell r="M1175">
            <v>2.195507606594659</v>
          </cell>
        </row>
        <row r="1176">
          <cell r="A1176">
            <v>247.24100000000001</v>
          </cell>
          <cell r="C1176" t="str">
            <v>C18H30</v>
          </cell>
          <cell r="D1176" t="str">
            <v>C18 Aromatics</v>
          </cell>
          <cell r="E1176">
            <v>247.2423</v>
          </cell>
          <cell r="F1176">
            <v>247.2415</v>
          </cell>
          <cell r="G1176">
            <v>247.2405</v>
          </cell>
          <cell r="H1176">
            <v>247.23949999999999</v>
          </cell>
          <cell r="K1176">
            <v>1582710.25</v>
          </cell>
          <cell r="L1176">
            <v>129606.53125</v>
          </cell>
          <cell r="M1176">
            <v>12.211655035710248</v>
          </cell>
        </row>
        <row r="1177">
          <cell r="A1177">
            <v>247.26169999999999</v>
          </cell>
          <cell r="C1177" t="str">
            <v/>
          </cell>
          <cell r="D1177" t="str">
            <v/>
          </cell>
          <cell r="F1177">
            <v>247.2627</v>
          </cell>
          <cell r="G1177">
            <v>247.26150000000001</v>
          </cell>
          <cell r="H1177">
            <v>247.26089999999999</v>
          </cell>
          <cell r="K1177">
            <v>228569.953125</v>
          </cell>
          <cell r="L1177">
            <v>131546.125</v>
          </cell>
          <cell r="M1177">
            <v>1.737565079359046</v>
          </cell>
        </row>
        <row r="1178">
          <cell r="A1178">
            <v>248.0753</v>
          </cell>
          <cell r="C1178" t="str">
            <v>C9H13NO7</v>
          </cell>
          <cell r="D1178" t="str">
            <v/>
          </cell>
          <cell r="F1178">
            <v>248.07599999999999</v>
          </cell>
          <cell r="G1178">
            <v>248.0735</v>
          </cell>
          <cell r="H1178">
            <v>248.0763</v>
          </cell>
          <cell r="K1178">
            <v>260621.234375</v>
          </cell>
          <cell r="L1178">
            <v>152156.875</v>
          </cell>
          <cell r="M1178">
            <v>1.7128456034273838</v>
          </cell>
        </row>
        <row r="1179">
          <cell r="A1179">
            <v>248.16630000000001</v>
          </cell>
          <cell r="C1179" t="str">
            <v>C15H21NO2</v>
          </cell>
          <cell r="D1179" t="str">
            <v/>
          </cell>
          <cell r="E1179">
            <v>248.16900000000001</v>
          </cell>
          <cell r="F1179">
            <v>248.16679999999999</v>
          </cell>
          <cell r="H1179">
            <v>248.16309999999999</v>
          </cell>
          <cell r="K1179">
            <v>96615.03125</v>
          </cell>
          <cell r="L1179">
            <v>152156.875</v>
          </cell>
          <cell r="M1179">
            <v>0.63496987073374112</v>
          </cell>
        </row>
        <row r="1180">
          <cell r="A1180">
            <v>248.20240000000001</v>
          </cell>
          <cell r="C1180" t="str">
            <v>C16H25NO</v>
          </cell>
          <cell r="D1180" t="str">
            <v/>
          </cell>
          <cell r="E1180">
            <v>248.20269999999999</v>
          </cell>
          <cell r="G1180">
            <v>248.20140000000001</v>
          </cell>
          <cell r="H1180">
            <v>248.203</v>
          </cell>
          <cell r="K1180">
            <v>117200.2890625</v>
          </cell>
          <cell r="L1180">
            <v>131546.125</v>
          </cell>
          <cell r="M1180">
            <v>0.89094444296629793</v>
          </cell>
        </row>
        <row r="1181">
          <cell r="A1181">
            <v>248.22499999999999</v>
          </cell>
          <cell r="C1181" t="str">
            <v>C13H29NO3</v>
          </cell>
          <cell r="D1181" t="str">
            <v/>
          </cell>
          <cell r="E1181">
            <v>248.22120000000001</v>
          </cell>
          <cell r="G1181">
            <v>248.22659999999999</v>
          </cell>
          <cell r="H1181">
            <v>248.22720000000001</v>
          </cell>
          <cell r="K1181">
            <v>58736.6875</v>
          </cell>
          <cell r="L1181">
            <v>133088.6875</v>
          </cell>
          <cell r="M1181">
            <v>0.44133493690062875</v>
          </cell>
        </row>
        <row r="1182">
          <cell r="A1182">
            <v>248.24440000000001</v>
          </cell>
          <cell r="C1182" t="str">
            <v/>
          </cell>
          <cell r="D1182" t="str">
            <v/>
          </cell>
          <cell r="E1182">
            <v>248.24529999999999</v>
          </cell>
          <cell r="F1182">
            <v>248.24619999999999</v>
          </cell>
          <cell r="G1182">
            <v>248.24359999999999</v>
          </cell>
          <cell r="H1182">
            <v>248.24260000000001</v>
          </cell>
          <cell r="K1182">
            <v>299032.8125</v>
          </cell>
          <cell r="L1182">
            <v>139188.265625</v>
          </cell>
          <cell r="M1182">
            <v>2.1484053354443828</v>
          </cell>
        </row>
        <row r="1183">
          <cell r="A1183">
            <v>248.2509</v>
          </cell>
          <cell r="H1183">
            <v>248.2509</v>
          </cell>
          <cell r="K1183">
            <v>87828.3359375</v>
          </cell>
          <cell r="L1183">
            <v>139188.265625</v>
          </cell>
          <cell r="M1183">
            <v>0.63100388199481161</v>
          </cell>
        </row>
        <row r="1184">
          <cell r="A1184">
            <v>248.26689999999999</v>
          </cell>
          <cell r="C1184" t="str">
            <v/>
          </cell>
          <cell r="D1184" t="str">
            <v/>
          </cell>
          <cell r="E1184">
            <v>248.2672</v>
          </cell>
          <cell r="F1184">
            <v>248.26599999999999</v>
          </cell>
          <cell r="G1184">
            <v>248.26400000000001</v>
          </cell>
          <cell r="H1184">
            <v>248.27029999999999</v>
          </cell>
          <cell r="K1184">
            <v>34657.4375</v>
          </cell>
          <cell r="L1184">
            <v>133088.6875</v>
          </cell>
          <cell r="M1184">
            <v>0.26040859032440306</v>
          </cell>
        </row>
        <row r="1185">
          <cell r="A1185">
            <v>249.13900000000001</v>
          </cell>
          <cell r="C1185" t="str">
            <v>C17H16N2</v>
          </cell>
          <cell r="D1185" t="str">
            <v/>
          </cell>
          <cell r="H1185">
            <v>249.13900000000001</v>
          </cell>
          <cell r="K1185">
            <v>104258.609375</v>
          </cell>
          <cell r="L1185">
            <v>131546.125</v>
          </cell>
          <cell r="M1185">
            <v>0.79256313612430618</v>
          </cell>
        </row>
        <row r="1186">
          <cell r="A1186">
            <v>249.15170000000001</v>
          </cell>
          <cell r="C1186" t="str">
            <v>C15H20O3</v>
          </cell>
          <cell r="D1186" t="str">
            <v/>
          </cell>
          <cell r="E1186">
            <v>249.15219999999999</v>
          </cell>
          <cell r="F1186">
            <v>249.1491</v>
          </cell>
          <cell r="G1186">
            <v>249.14869999999999</v>
          </cell>
          <cell r="H1186">
            <v>249.1567</v>
          </cell>
          <cell r="K1186">
            <v>103867.9375</v>
          </cell>
          <cell r="L1186">
            <v>129606.53125</v>
          </cell>
          <cell r="M1186">
            <v>0.8014097476279769</v>
          </cell>
        </row>
        <row r="1187">
          <cell r="A1187">
            <v>249.18360000000001</v>
          </cell>
          <cell r="C1187" t="str">
            <v>C16H24O2</v>
          </cell>
          <cell r="D1187" t="str">
            <v/>
          </cell>
          <cell r="E1187">
            <v>249.18600000000001</v>
          </cell>
          <cell r="F1187">
            <v>249.1848</v>
          </cell>
          <cell r="G1187">
            <v>249.1831</v>
          </cell>
          <cell r="H1187">
            <v>249.18039999999999</v>
          </cell>
          <cell r="K1187">
            <v>373409.15625</v>
          </cell>
          <cell r="L1187">
            <v>122378.390625</v>
          </cell>
          <cell r="M1187">
            <v>3.0512670933402379</v>
          </cell>
        </row>
        <row r="1188">
          <cell r="A1188">
            <v>249.2029</v>
          </cell>
          <cell r="C1188" t="str">
            <v>C13H28O4</v>
          </cell>
          <cell r="D1188" t="str">
            <v/>
          </cell>
          <cell r="G1188">
            <v>249.20679999999999</v>
          </cell>
          <cell r="H1188">
            <v>249.19890000000001</v>
          </cell>
          <cell r="K1188">
            <v>207083.53125</v>
          </cell>
          <cell r="L1188">
            <v>122378.390625</v>
          </cell>
          <cell r="M1188">
            <v>1.6921576611066829</v>
          </cell>
        </row>
        <row r="1189">
          <cell r="A1189">
            <v>249.22190000000001</v>
          </cell>
          <cell r="C1189" t="str">
            <v>C17H28O</v>
          </cell>
          <cell r="D1189" t="str">
            <v/>
          </cell>
          <cell r="E1189">
            <v>249.22139999999999</v>
          </cell>
          <cell r="F1189">
            <v>249.2201</v>
          </cell>
          <cell r="G1189">
            <v>249.22399999999999</v>
          </cell>
          <cell r="H1189">
            <v>249.22190000000001</v>
          </cell>
          <cell r="K1189">
            <v>267876.375</v>
          </cell>
          <cell r="L1189">
            <v>122378.390625</v>
          </cell>
          <cell r="M1189">
            <v>2.1889189229562969</v>
          </cell>
        </row>
        <row r="1190">
          <cell r="A1190">
            <v>249.25579999999999</v>
          </cell>
          <cell r="C1190" t="str">
            <v>C18H32</v>
          </cell>
          <cell r="D1190" t="str">
            <v/>
          </cell>
          <cell r="E1190">
            <v>249.2585</v>
          </cell>
          <cell r="F1190">
            <v>249.2576</v>
          </cell>
          <cell r="G1190">
            <v>249.25280000000001</v>
          </cell>
          <cell r="H1190">
            <v>249.2544</v>
          </cell>
          <cell r="K1190">
            <v>575863.3125</v>
          </cell>
          <cell r="L1190">
            <v>129606.53125</v>
          </cell>
          <cell r="M1190">
            <v>4.4431658416134026</v>
          </cell>
        </row>
        <row r="1191">
          <cell r="A1191">
            <v>249.27539999999999</v>
          </cell>
          <cell r="C1191" t="str">
            <v/>
          </cell>
          <cell r="D1191" t="str">
            <v/>
          </cell>
          <cell r="F1191">
            <v>249.28039999999999</v>
          </cell>
          <cell r="G1191">
            <v>249.26949999999999</v>
          </cell>
          <cell r="H1191">
            <v>249.2764</v>
          </cell>
          <cell r="K1191">
            <v>83925.6796875</v>
          </cell>
          <cell r="L1191">
            <v>131546.125</v>
          </cell>
          <cell r="M1191">
            <v>0.63799431330645429</v>
          </cell>
        </row>
        <row r="1192">
          <cell r="A1192">
            <v>250.1104</v>
          </cell>
          <cell r="C1192" t="str">
            <v>C13H15NO4</v>
          </cell>
          <cell r="D1192" t="str">
            <v/>
          </cell>
          <cell r="F1192">
            <v>250.11250000000001</v>
          </cell>
          <cell r="G1192">
            <v>250.11539999999999</v>
          </cell>
          <cell r="H1192">
            <v>250.10339999999999</v>
          </cell>
          <cell r="K1192">
            <v>38629.375</v>
          </cell>
          <cell r="L1192">
            <v>133088.6875</v>
          </cell>
          <cell r="M1192">
            <v>0.29025288118496173</v>
          </cell>
        </row>
        <row r="1193">
          <cell r="A1193">
            <v>250.14070000000001</v>
          </cell>
          <cell r="C1193" t="str">
            <v>C14H19NO3</v>
          </cell>
          <cell r="D1193" t="str">
            <v/>
          </cell>
          <cell r="E1193">
            <v>250.1448</v>
          </cell>
          <cell r="H1193">
            <v>250.13659999999999</v>
          </cell>
          <cell r="K1193">
            <v>31083.271484375</v>
          </cell>
          <cell r="L1193">
            <v>139188.265625</v>
          </cell>
          <cell r="M1193">
            <v>0.22331818953847246</v>
          </cell>
        </row>
        <row r="1194">
          <cell r="A1194">
            <v>250.15280000000001</v>
          </cell>
          <cell r="C1194" t="str">
            <v>C18H19N</v>
          </cell>
          <cell r="D1194" t="str">
            <v/>
          </cell>
          <cell r="F1194">
            <v>250.1523</v>
          </cell>
          <cell r="G1194">
            <v>250.1523</v>
          </cell>
          <cell r="H1194">
            <v>250.15389999999999</v>
          </cell>
          <cell r="K1194">
            <v>55450.46875</v>
          </cell>
          <cell r="L1194">
            <v>133088.6875</v>
          </cell>
          <cell r="M1194">
            <v>0.41664299041193864</v>
          </cell>
        </row>
        <row r="1195">
          <cell r="A1195">
            <v>250.18369999999999</v>
          </cell>
          <cell r="C1195" t="str">
            <v>C15H23NO2</v>
          </cell>
          <cell r="D1195" t="str">
            <v/>
          </cell>
          <cell r="H1195">
            <v>250.18369999999999</v>
          </cell>
          <cell r="K1195">
            <v>129606.53125</v>
          </cell>
          <cell r="L1195">
            <v>131546.125</v>
          </cell>
          <cell r="M1195">
            <v>0.98525540946189027</v>
          </cell>
        </row>
        <row r="1196">
          <cell r="A1196">
            <v>250.2209</v>
          </cell>
          <cell r="C1196" t="str">
            <v>C16H27NO</v>
          </cell>
          <cell r="D1196" t="str">
            <v/>
          </cell>
          <cell r="E1196">
            <v>250.22409999999999</v>
          </cell>
          <cell r="F1196">
            <v>250.22290000000001</v>
          </cell>
          <cell r="G1196">
            <v>250.2191</v>
          </cell>
          <cell r="H1196">
            <v>250.2175</v>
          </cell>
          <cell r="K1196">
            <v>83631.84375</v>
          </cell>
          <cell r="L1196">
            <v>133088.6875</v>
          </cell>
          <cell r="M1196">
            <v>0.62839182894489065</v>
          </cell>
        </row>
        <row r="1197">
          <cell r="A1197">
            <v>250.2587</v>
          </cell>
          <cell r="C1197" t="str">
            <v/>
          </cell>
          <cell r="D1197" t="str">
            <v/>
          </cell>
          <cell r="G1197">
            <v>250.25919999999999</v>
          </cell>
          <cell r="H1197">
            <v>250.25819999999999</v>
          </cell>
          <cell r="K1197">
            <v>131546.125</v>
          </cell>
          <cell r="L1197">
            <v>133088.6875</v>
          </cell>
          <cell r="M1197">
            <v>0.98840951452015779</v>
          </cell>
        </row>
        <row r="1198">
          <cell r="A1198">
            <v>250.26499999999999</v>
          </cell>
          <cell r="E1198">
            <v>250.2638</v>
          </cell>
          <cell r="F1198">
            <v>250.26310000000001</v>
          </cell>
          <cell r="H1198">
            <v>250.268</v>
          </cell>
          <cell r="K1198">
            <v>42364.8203125</v>
          </cell>
          <cell r="L1198">
            <v>133088.6875</v>
          </cell>
          <cell r="M1198">
            <v>0.31832022021030149</v>
          </cell>
        </row>
        <row r="1199">
          <cell r="A1199">
            <v>251.16300000000001</v>
          </cell>
          <cell r="C1199" t="str">
            <v>C15H22O3</v>
          </cell>
          <cell r="D1199" t="str">
            <v/>
          </cell>
          <cell r="E1199">
            <v>251.16929999999999</v>
          </cell>
          <cell r="F1199">
            <v>251.16409999999999</v>
          </cell>
          <cell r="G1199">
            <v>251.15940000000001</v>
          </cell>
          <cell r="H1199">
            <v>251.1592</v>
          </cell>
          <cell r="K1199">
            <v>380998.15625</v>
          </cell>
          <cell r="L1199">
            <v>131546.125</v>
          </cell>
          <cell r="M1199">
            <v>2.8963084716482528</v>
          </cell>
        </row>
        <row r="1200">
          <cell r="A1200">
            <v>251.1748</v>
          </cell>
          <cell r="C1200" t="str">
            <v>C14H22N2O2</v>
          </cell>
          <cell r="D1200" t="str">
            <v/>
          </cell>
          <cell r="G1200">
            <v>251.17269999999999</v>
          </cell>
          <cell r="H1200">
            <v>251.17689999999999</v>
          </cell>
          <cell r="K1200">
            <v>273596.3125</v>
          </cell>
          <cell r="L1200">
            <v>131546.125</v>
          </cell>
          <cell r="M1200">
            <v>2.0798507937805084</v>
          </cell>
        </row>
        <row r="1201">
          <cell r="A1201">
            <v>251.2012</v>
          </cell>
          <cell r="C1201" t="str">
            <v>C16H26O2</v>
          </cell>
          <cell r="D1201" t="str">
            <v/>
          </cell>
          <cell r="E1201">
            <v>251.19980000000001</v>
          </cell>
          <cell r="F1201">
            <v>251.20089999999999</v>
          </cell>
          <cell r="G1201">
            <v>251.2056</v>
          </cell>
          <cell r="H1201">
            <v>251.19839999999999</v>
          </cell>
          <cell r="K1201">
            <v>255473.6875</v>
          </cell>
          <cell r="L1201">
            <v>129606.53125</v>
          </cell>
          <cell r="M1201">
            <v>1.9711482518362669</v>
          </cell>
        </row>
        <row r="1202">
          <cell r="A1202">
            <v>251.2347</v>
          </cell>
          <cell r="C1202" t="str">
            <v>C17H30O</v>
          </cell>
          <cell r="E1202">
            <v>251.23689999999999</v>
          </cell>
          <cell r="H1202">
            <v>251.23240000000001</v>
          </cell>
          <cell r="K1202">
            <v>153532.890625</v>
          </cell>
          <cell r="L1202">
            <v>129606.53125</v>
          </cell>
          <cell r="M1202">
            <v>1.18460766710011</v>
          </cell>
        </row>
        <row r="1203">
          <cell r="A1203">
            <v>251.26609999999999</v>
          </cell>
          <cell r="H1203">
            <v>251.26609999999999</v>
          </cell>
          <cell r="K1203">
            <v>180370.296875</v>
          </cell>
          <cell r="L1203">
            <v>129606.53125</v>
          </cell>
          <cell r="M1203">
            <v>1.3916759837286363</v>
          </cell>
        </row>
        <row r="1204">
          <cell r="A1204">
            <v>251.27369999999999</v>
          </cell>
          <cell r="C1204" t="str">
            <v>C18H34</v>
          </cell>
          <cell r="D1204" t="str">
            <v/>
          </cell>
          <cell r="E1204">
            <v>251.2747</v>
          </cell>
          <cell r="F1204">
            <v>251.2723</v>
          </cell>
          <cell r="G1204">
            <v>251.27170000000001</v>
          </cell>
          <cell r="H1204">
            <v>251.27600000000001</v>
          </cell>
          <cell r="K1204">
            <v>152762.4375</v>
          </cell>
          <cell r="L1204">
            <v>129606.53125</v>
          </cell>
          <cell r="M1204">
            <v>1.1786631123190405</v>
          </cell>
        </row>
        <row r="1205">
          <cell r="A1205">
            <v>251.2945</v>
          </cell>
          <cell r="C1205" t="str">
            <v/>
          </cell>
          <cell r="D1205" t="str">
            <v/>
          </cell>
          <cell r="F1205">
            <v>251.2936</v>
          </cell>
          <cell r="H1205">
            <v>251.2953</v>
          </cell>
          <cell r="K1205">
            <v>22299.55859375</v>
          </cell>
          <cell r="L1205">
            <v>131546.125</v>
          </cell>
          <cell r="M1205">
            <v>0.16951893181004002</v>
          </cell>
        </row>
        <row r="1206">
          <cell r="A1206">
            <v>252.15710000000001</v>
          </cell>
          <cell r="C1206" t="str">
            <v>C14H21NO3</v>
          </cell>
          <cell r="G1206">
            <v>252.16</v>
          </cell>
          <cell r="H1206">
            <v>252.1542</v>
          </cell>
          <cell r="K1206">
            <v>133088.6875</v>
          </cell>
          <cell r="L1206">
            <v>131636.203125</v>
          </cell>
          <cell r="M1206">
            <v>1.0110340798391211</v>
          </cell>
        </row>
        <row r="1207">
          <cell r="A1207">
            <v>252.16589999999999</v>
          </cell>
          <cell r="F1207">
            <v>252.16659999999999</v>
          </cell>
          <cell r="H1207">
            <v>252.1652</v>
          </cell>
          <cell r="K1207">
            <v>139188.265625</v>
          </cell>
          <cell r="L1207">
            <v>133088.6875</v>
          </cell>
          <cell r="M1207">
            <v>1.0458309285302705</v>
          </cell>
        </row>
        <row r="1208">
          <cell r="A1208">
            <v>252.1816</v>
          </cell>
          <cell r="C1208" t="str">
            <v>C11H25NO5</v>
          </cell>
          <cell r="H1208">
            <v>252.1816</v>
          </cell>
          <cell r="K1208">
            <v>72514.6953125</v>
          </cell>
          <cell r="L1208">
            <v>131636.203125</v>
          </cell>
          <cell r="M1208">
            <v>0.55087197587764669</v>
          </cell>
        </row>
        <row r="1209">
          <cell r="A1209">
            <v>252.20150000000001</v>
          </cell>
          <cell r="C1209" t="str">
            <v>C15H25NO2</v>
          </cell>
          <cell r="D1209" t="str">
            <v/>
          </cell>
          <cell r="E1209">
            <v>252.2</v>
          </cell>
          <cell r="F1209">
            <v>252.20429999999999</v>
          </cell>
          <cell r="G1209">
            <v>252.2004</v>
          </cell>
          <cell r="H1209">
            <v>252.2011</v>
          </cell>
          <cell r="K1209">
            <v>66447.40625</v>
          </cell>
          <cell r="L1209">
            <v>131636.203125</v>
          </cell>
          <cell r="M1209">
            <v>0.5047806353614015</v>
          </cell>
        </row>
        <row r="1210">
          <cell r="A1210">
            <v>252.23410000000001</v>
          </cell>
          <cell r="C1210" t="str">
            <v>C16H29NO</v>
          </cell>
          <cell r="D1210" t="str">
            <v/>
          </cell>
          <cell r="E1210">
            <v>252.23840000000001</v>
          </cell>
          <cell r="F1210">
            <v>252.23079999999999</v>
          </cell>
          <cell r="G1210">
            <v>252.2346</v>
          </cell>
          <cell r="H1210">
            <v>252.23249999999999</v>
          </cell>
          <cell r="K1210">
            <v>51254.13671875</v>
          </cell>
          <cell r="L1210">
            <v>131636.203125</v>
          </cell>
          <cell r="M1210">
            <v>0.38936201061709252</v>
          </cell>
        </row>
        <row r="1211">
          <cell r="A1211">
            <v>252.267</v>
          </cell>
          <cell r="C1211" t="str">
            <v>C17H33N</v>
          </cell>
          <cell r="D1211" t="str">
            <v/>
          </cell>
          <cell r="H1211">
            <v>252.267</v>
          </cell>
          <cell r="K1211">
            <v>35690.84765625</v>
          </cell>
          <cell r="L1211">
            <v>131636.203125</v>
          </cell>
          <cell r="M1211">
            <v>0.27113246059185131</v>
          </cell>
        </row>
        <row r="1212">
          <cell r="A1212">
            <v>252.27879999999999</v>
          </cell>
          <cell r="C1212" t="str">
            <v/>
          </cell>
          <cell r="D1212" t="str">
            <v/>
          </cell>
          <cell r="E1212">
            <v>252.28059999999999</v>
          </cell>
          <cell r="F1212">
            <v>252.2775</v>
          </cell>
          <cell r="G1212">
            <v>252.2773</v>
          </cell>
          <cell r="H1212">
            <v>252.2799</v>
          </cell>
          <cell r="K1212">
            <v>69978.125</v>
          </cell>
          <cell r="L1212">
            <v>133088.6875</v>
          </cell>
          <cell r="M1212">
            <v>0.52580069962745701</v>
          </cell>
        </row>
        <row r="1213">
          <cell r="A1213">
            <v>253.16820000000001</v>
          </cell>
          <cell r="C1213" t="str">
            <v>C17H20N2</v>
          </cell>
          <cell r="H1213">
            <v>253.16820000000001</v>
          </cell>
          <cell r="K1213">
            <v>309453.84375</v>
          </cell>
          <cell r="L1213">
            <v>131636.203125</v>
          </cell>
          <cell r="M1213">
            <v>2.3508262651433869</v>
          </cell>
        </row>
        <row r="1214">
          <cell r="A1214">
            <v>253.1874</v>
          </cell>
          <cell r="C1214" t="str">
            <v>C14H24N2O2</v>
          </cell>
          <cell r="D1214" t="str">
            <v/>
          </cell>
          <cell r="E1214">
            <v>253.18539999999999</v>
          </cell>
          <cell r="G1214">
            <v>253.18979999999999</v>
          </cell>
          <cell r="H1214">
            <v>253.18709999999999</v>
          </cell>
          <cell r="K1214">
            <v>553514.0625</v>
          </cell>
          <cell r="L1214">
            <v>131636.203125</v>
          </cell>
          <cell r="M1214">
            <v>4.2048771489890999</v>
          </cell>
        </row>
        <row r="1215">
          <cell r="A1215">
            <v>253.20830000000001</v>
          </cell>
          <cell r="C1215" t="str">
            <v/>
          </cell>
          <cell r="D1215" t="str">
            <v/>
          </cell>
          <cell r="F1215">
            <v>253.20949999999999</v>
          </cell>
          <cell r="G1215">
            <v>253.2089</v>
          </cell>
          <cell r="H1215">
            <v>253.20650000000001</v>
          </cell>
          <cell r="K1215">
            <v>304535.40625</v>
          </cell>
          <cell r="L1215">
            <v>131546.125</v>
          </cell>
          <cell r="M1215">
            <v>2.3150465758683505</v>
          </cell>
        </row>
        <row r="1216">
          <cell r="A1216">
            <v>253.2227</v>
          </cell>
          <cell r="C1216" t="str">
            <v>C15H28N2O</v>
          </cell>
          <cell r="D1216" t="str">
            <v/>
          </cell>
          <cell r="G1216">
            <v>253.2227</v>
          </cell>
          <cell r="H1216">
            <v>253.2227</v>
          </cell>
          <cell r="K1216">
            <v>200182.28125</v>
          </cell>
          <cell r="L1216">
            <v>129606.53125</v>
          </cell>
          <cell r="M1216">
            <v>1.5445385299593071</v>
          </cell>
        </row>
        <row r="1217">
          <cell r="A1217">
            <v>253.24969999999999</v>
          </cell>
          <cell r="C1217" t="str">
            <v>C17H32O</v>
          </cell>
          <cell r="D1217" t="str">
            <v/>
          </cell>
          <cell r="E1217">
            <v>253.24889999999999</v>
          </cell>
          <cell r="F1217">
            <v>253.2509</v>
          </cell>
          <cell r="G1217">
            <v>253.24959999999999</v>
          </cell>
          <cell r="H1217">
            <v>253.24950000000001</v>
          </cell>
          <cell r="K1217">
            <v>140974.140625</v>
          </cell>
          <cell r="L1217">
            <v>129606.53125</v>
          </cell>
          <cell r="M1217">
            <v>1.0877086151860114</v>
          </cell>
        </row>
        <row r="1218">
          <cell r="A1218">
            <v>253.28790000000001</v>
          </cell>
          <cell r="C1218" t="str">
            <v>C18H36</v>
          </cell>
          <cell r="D1218" t="str">
            <v>Octadecenes</v>
          </cell>
          <cell r="E1218">
            <v>253.29130000000001</v>
          </cell>
          <cell r="F1218">
            <v>253.28880000000001</v>
          </cell>
          <cell r="G1218">
            <v>253.28559999999999</v>
          </cell>
          <cell r="H1218">
            <v>253.2859</v>
          </cell>
          <cell r="K1218">
            <v>817815.125</v>
          </cell>
          <cell r="L1218">
            <v>129606.53125</v>
          </cell>
          <cell r="M1218">
            <v>6.309983895969749</v>
          </cell>
        </row>
        <row r="1219">
          <cell r="A1219">
            <v>253.30850000000001</v>
          </cell>
          <cell r="C1219" t="str">
            <v/>
          </cell>
          <cell r="D1219" t="str">
            <v/>
          </cell>
          <cell r="F1219">
            <v>253.31190000000001</v>
          </cell>
          <cell r="G1219">
            <v>253.3056</v>
          </cell>
          <cell r="H1219">
            <v>253.30799999999999</v>
          </cell>
          <cell r="K1219">
            <v>128104.40625</v>
          </cell>
          <cell r="L1219">
            <v>131546.125</v>
          </cell>
          <cell r="M1219">
            <v>0.97383641099272211</v>
          </cell>
        </row>
        <row r="1220">
          <cell r="A1220">
            <v>254.16839999999999</v>
          </cell>
          <cell r="C1220" t="str">
            <v/>
          </cell>
          <cell r="D1220" t="str">
            <v/>
          </cell>
          <cell r="H1220">
            <v>254.16839999999999</v>
          </cell>
          <cell r="K1220">
            <v>75366.6328125</v>
          </cell>
          <cell r="L1220">
            <v>131636.203125</v>
          </cell>
          <cell r="M1220">
            <v>0.57253727335885585</v>
          </cell>
        </row>
        <row r="1221">
          <cell r="A1221">
            <v>254.19399999999999</v>
          </cell>
          <cell r="C1221" t="str">
            <v>C18H23N</v>
          </cell>
          <cell r="D1221" t="str">
            <v/>
          </cell>
          <cell r="E1221">
            <v>254.19049999999999</v>
          </cell>
          <cell r="F1221">
            <v>254.19640000000001</v>
          </cell>
          <cell r="G1221">
            <v>254.19640000000001</v>
          </cell>
          <cell r="H1221">
            <v>254.1926</v>
          </cell>
          <cell r="K1221">
            <v>141743.171875</v>
          </cell>
          <cell r="L1221">
            <v>133088.6875</v>
          </cell>
          <cell r="M1221">
            <v>1.0650279489381846</v>
          </cell>
        </row>
        <row r="1222">
          <cell r="A1222">
            <v>254.215</v>
          </cell>
          <cell r="C1222" t="str">
            <v>C15H27NO2</v>
          </cell>
          <cell r="D1222" t="str">
            <v/>
          </cell>
          <cell r="E1222">
            <v>254.2141</v>
          </cell>
          <cell r="F1222">
            <v>254.21690000000001</v>
          </cell>
          <cell r="G1222">
            <v>254.21729999999999</v>
          </cell>
          <cell r="H1222">
            <v>254.21180000000001</v>
          </cell>
          <cell r="K1222">
            <v>88436.578125</v>
          </cell>
          <cell r="L1222">
            <v>133088.6875</v>
          </cell>
          <cell r="M1222">
            <v>0.66449357782568863</v>
          </cell>
        </row>
        <row r="1223">
          <cell r="A1223">
            <v>254.2424</v>
          </cell>
          <cell r="C1223" t="str">
            <v>C16H31NO</v>
          </cell>
          <cell r="D1223" t="str">
            <v/>
          </cell>
          <cell r="H1223">
            <v>254.2424</v>
          </cell>
          <cell r="K1223">
            <v>82050.71875</v>
          </cell>
          <cell r="L1223">
            <v>133088.6875</v>
          </cell>
          <cell r="M1223">
            <v>0.61651159306834402</v>
          </cell>
        </row>
        <row r="1224">
          <cell r="A1224">
            <v>254.25219999999999</v>
          </cell>
          <cell r="C1224" t="str">
            <v>C16H31NO</v>
          </cell>
          <cell r="D1224" t="str">
            <v/>
          </cell>
          <cell r="E1224">
            <v>254.25059999999999</v>
          </cell>
          <cell r="F1224">
            <v>254.2542</v>
          </cell>
          <cell r="G1224">
            <v>254.2482</v>
          </cell>
          <cell r="H1224">
            <v>254.25579999999999</v>
          </cell>
          <cell r="K1224">
            <v>43942.83203125</v>
          </cell>
          <cell r="L1224">
            <v>133088.6875</v>
          </cell>
          <cell r="M1224">
            <v>0.33017706355583376</v>
          </cell>
        </row>
        <row r="1225">
          <cell r="A1225">
            <v>254.2878</v>
          </cell>
          <cell r="C1225" t="str">
            <v>C17H35N</v>
          </cell>
          <cell r="D1225" t="str">
            <v/>
          </cell>
          <cell r="G1225">
            <v>254.28620000000001</v>
          </cell>
          <cell r="H1225">
            <v>254.2893</v>
          </cell>
          <cell r="K1225">
            <v>167005.328125</v>
          </cell>
          <cell r="L1225">
            <v>131636.203125</v>
          </cell>
          <cell r="M1225">
            <v>1.2686884319081579</v>
          </cell>
        </row>
        <row r="1226">
          <cell r="A1226">
            <v>254.30799999999999</v>
          </cell>
          <cell r="C1226" t="str">
            <v/>
          </cell>
          <cell r="D1226" t="str">
            <v/>
          </cell>
          <cell r="F1226">
            <v>254.3098</v>
          </cell>
          <cell r="G1226">
            <v>254.30250000000001</v>
          </cell>
          <cell r="H1226">
            <v>254.31180000000001</v>
          </cell>
          <cell r="K1226">
            <v>26750.80078125</v>
          </cell>
          <cell r="L1226">
            <v>131636.203125</v>
          </cell>
          <cell r="M1226">
            <v>0.2032176570441476</v>
          </cell>
        </row>
        <row r="1227">
          <cell r="A1227">
            <v>255.1558</v>
          </cell>
          <cell r="C1227" t="str">
            <v>C9H22N2O6</v>
          </cell>
          <cell r="G1227">
            <v>255.15600000000001</v>
          </cell>
          <cell r="H1227">
            <v>255.15559999999999</v>
          </cell>
          <cell r="K1227">
            <v>357948.1875</v>
          </cell>
          <cell r="L1227">
            <v>128104.40625</v>
          </cell>
          <cell r="M1227">
            <v>2.7941910663201721</v>
          </cell>
        </row>
        <row r="1228">
          <cell r="A1228">
            <v>255.18129999999999</v>
          </cell>
          <cell r="C1228" t="str">
            <v>C17H22N2</v>
          </cell>
          <cell r="D1228" t="str">
            <v/>
          </cell>
          <cell r="E1228">
            <v>255.17959999999999</v>
          </cell>
          <cell r="F1228">
            <v>255.18879999999999</v>
          </cell>
          <cell r="G1228">
            <v>255.18</v>
          </cell>
          <cell r="H1228">
            <v>255.17679999999999</v>
          </cell>
          <cell r="K1228">
            <v>131636.203125</v>
          </cell>
          <cell r="L1228">
            <v>119921.09375</v>
          </cell>
          <cell r="M1228">
            <v>1.0976901478185526</v>
          </cell>
        </row>
        <row r="1229">
          <cell r="A1229">
            <v>255.208</v>
          </cell>
          <cell r="C1229" t="str">
            <v>C19H26</v>
          </cell>
          <cell r="D1229" t="str">
            <v>Naphthalene + C9</v>
          </cell>
          <cell r="E1229">
            <v>255.2098</v>
          </cell>
          <cell r="F1229">
            <v>255.20840000000001</v>
          </cell>
          <cell r="G1229">
            <v>255.20699999999999</v>
          </cell>
          <cell r="H1229">
            <v>255.20660000000001</v>
          </cell>
          <cell r="K1229">
            <v>868303.75</v>
          </cell>
          <cell r="L1229">
            <v>119921.09375</v>
          </cell>
          <cell r="M1229">
            <v>7.2406256718284814</v>
          </cell>
        </row>
        <row r="1230">
          <cell r="A1230">
            <v>255.2303</v>
          </cell>
          <cell r="C1230" t="str">
            <v>C16H30O2</v>
          </cell>
          <cell r="D1230" t="str">
            <v>Palmitoleic acid</v>
          </cell>
          <cell r="E1230">
            <v>255.23070000000001</v>
          </cell>
          <cell r="F1230">
            <v>255.23240000000001</v>
          </cell>
          <cell r="H1230">
            <v>255.22790000000001</v>
          </cell>
          <cell r="K1230">
            <v>355663.15625</v>
          </cell>
          <cell r="L1230">
            <v>119921.09375</v>
          </cell>
          <cell r="M1230">
            <v>2.9658098098358945</v>
          </cell>
        </row>
        <row r="1231">
          <cell r="A1231">
            <v>255.2602</v>
          </cell>
          <cell r="H1231">
            <v>255.2602</v>
          </cell>
          <cell r="K1231">
            <v>183256.53125</v>
          </cell>
          <cell r="L1231">
            <v>128104.40625</v>
          </cell>
          <cell r="M1231">
            <v>1.4305248087436493</v>
          </cell>
        </row>
        <row r="1232">
          <cell r="A1232">
            <v>255.26740000000001</v>
          </cell>
          <cell r="C1232" t="str">
            <v>C17H34O</v>
          </cell>
          <cell r="D1232" t="str">
            <v/>
          </cell>
          <cell r="E1232">
            <v>255.2662</v>
          </cell>
          <cell r="F1232">
            <v>255.2671</v>
          </cell>
          <cell r="G1232">
            <v>255.2647</v>
          </cell>
          <cell r="H1232">
            <v>255.27170000000001</v>
          </cell>
          <cell r="K1232">
            <v>179330.546875</v>
          </cell>
          <cell r="L1232">
            <v>128104.40625</v>
          </cell>
          <cell r="M1232">
            <v>1.3998780535700739</v>
          </cell>
        </row>
        <row r="1233">
          <cell r="A1233">
            <v>255.2894</v>
          </cell>
          <cell r="C1233" t="str">
            <v/>
          </cell>
          <cell r="D1233" t="str">
            <v/>
          </cell>
          <cell r="E1233">
            <v>255.2885</v>
          </cell>
          <cell r="F1233">
            <v>255.29079999999999</v>
          </cell>
          <cell r="G1233">
            <v>255.28489999999999</v>
          </cell>
          <cell r="H1233">
            <v>255.29339999999999</v>
          </cell>
          <cell r="K1233">
            <v>36621.53515625</v>
          </cell>
          <cell r="L1233">
            <v>119921.09375</v>
          </cell>
          <cell r="M1233">
            <v>0.305380263063603</v>
          </cell>
        </row>
        <row r="1234">
          <cell r="A1234">
            <v>256.11930000000001</v>
          </cell>
          <cell r="C1234" t="str">
            <v>C12H17NO5</v>
          </cell>
          <cell r="H1234">
            <v>256.11930000000001</v>
          </cell>
          <cell r="K1234">
            <v>23536.279296875</v>
          </cell>
          <cell r="L1234">
            <v>119921.09375</v>
          </cell>
          <cell r="M1234">
            <v>0.19626471507957707</v>
          </cell>
        </row>
        <row r="1235">
          <cell r="A1235">
            <v>256.16059999999999</v>
          </cell>
          <cell r="C1235" t="str">
            <v/>
          </cell>
          <cell r="D1235" t="str">
            <v/>
          </cell>
          <cell r="F1235">
            <v>256.16289999999998</v>
          </cell>
          <cell r="G1235">
            <v>256.16039999999998</v>
          </cell>
          <cell r="H1235">
            <v>256.1585</v>
          </cell>
          <cell r="K1235">
            <v>69783.890625</v>
          </cell>
          <cell r="L1235">
            <v>119921.09375</v>
          </cell>
          <cell r="M1235">
            <v>0.58191506133590443</v>
          </cell>
        </row>
        <row r="1236">
          <cell r="A1236">
            <v>256.17790000000002</v>
          </cell>
          <cell r="C1236" t="str">
            <v/>
          </cell>
          <cell r="D1236" t="str">
            <v/>
          </cell>
          <cell r="E1236">
            <v>256.1737</v>
          </cell>
          <cell r="G1236">
            <v>256.18189999999998</v>
          </cell>
          <cell r="H1236">
            <v>256.17809999999997</v>
          </cell>
          <cell r="K1236">
            <v>42918.2734375</v>
          </cell>
          <cell r="L1236">
            <v>119921.09375</v>
          </cell>
          <cell r="M1236">
            <v>0.35788760838832828</v>
          </cell>
        </row>
        <row r="1237">
          <cell r="A1237">
            <v>256.21429999999998</v>
          </cell>
          <cell r="C1237" t="str">
            <v/>
          </cell>
          <cell r="D1237" t="str">
            <v/>
          </cell>
          <cell r="E1237">
            <v>256.21730000000002</v>
          </cell>
          <cell r="F1237">
            <v>256.21710000000002</v>
          </cell>
          <cell r="G1237">
            <v>256.21100000000001</v>
          </cell>
          <cell r="H1237">
            <v>256.21159999999998</v>
          </cell>
          <cell r="K1237">
            <v>234160.828125</v>
          </cell>
          <cell r="L1237">
            <v>119921.09375</v>
          </cell>
          <cell r="M1237">
            <v>1.9526241864767848</v>
          </cell>
        </row>
        <row r="1238">
          <cell r="A1238">
            <v>256.23390000000001</v>
          </cell>
          <cell r="C1238" t="str">
            <v/>
          </cell>
          <cell r="D1238" t="str">
            <v/>
          </cell>
          <cell r="F1238">
            <v>256.23770000000002</v>
          </cell>
          <cell r="G1238">
            <v>256.23059999999998</v>
          </cell>
          <cell r="H1238">
            <v>256.23329999999999</v>
          </cell>
          <cell r="K1238">
            <v>83857.3046875</v>
          </cell>
          <cell r="L1238">
            <v>128104.40625</v>
          </cell>
          <cell r="M1238">
            <v>0.65460125176217343</v>
          </cell>
        </row>
        <row r="1239">
          <cell r="A1239">
            <v>256.26839999999999</v>
          </cell>
          <cell r="C1239" t="str">
            <v/>
          </cell>
          <cell r="D1239" t="str">
            <v/>
          </cell>
          <cell r="E1239">
            <v>256.26679999999999</v>
          </cell>
          <cell r="F1239">
            <v>256.27109999999999</v>
          </cell>
          <cell r="G1239">
            <v>256.2704</v>
          </cell>
          <cell r="H1239">
            <v>256.26510000000002</v>
          </cell>
          <cell r="K1239">
            <v>164846.609375</v>
          </cell>
          <cell r="L1239">
            <v>119921.09375</v>
          </cell>
          <cell r="M1239">
            <v>1.3746256327402784</v>
          </cell>
        </row>
        <row r="1240">
          <cell r="A1240">
            <v>256.29149999999998</v>
          </cell>
          <cell r="C1240" t="str">
            <v/>
          </cell>
          <cell r="D1240" t="str">
            <v/>
          </cell>
          <cell r="G1240">
            <v>256.29259999999999</v>
          </cell>
          <cell r="H1240">
            <v>256.2903</v>
          </cell>
          <cell r="K1240">
            <v>21710.375</v>
          </cell>
          <cell r="L1240">
            <v>118483.8984375</v>
          </cell>
          <cell r="M1240">
            <v>0.18323481322191787</v>
          </cell>
        </row>
        <row r="1241">
          <cell r="A1241">
            <v>256.78359999999998</v>
          </cell>
          <cell r="C1241" t="str">
            <v/>
          </cell>
          <cell r="D1241" t="str">
            <v/>
          </cell>
          <cell r="E1241">
            <v>256.78519999999997</v>
          </cell>
          <cell r="G1241">
            <v>256.78359999999998</v>
          </cell>
          <cell r="H1241">
            <v>256.78199999999998</v>
          </cell>
          <cell r="K1241">
            <v>51648.11328125</v>
          </cell>
          <cell r="L1241">
            <v>99402.0703125</v>
          </cell>
          <cell r="M1241">
            <v>0.51958790313802095</v>
          </cell>
        </row>
        <row r="1242">
          <cell r="A1242">
            <v>257.14069999999998</v>
          </cell>
          <cell r="C1242" t="str">
            <v>C13H20O5</v>
          </cell>
          <cell r="D1242" t="str">
            <v/>
          </cell>
          <cell r="E1242">
            <v>257.13760000000002</v>
          </cell>
          <cell r="H1242">
            <v>257.1438</v>
          </cell>
          <cell r="K1242">
            <v>79064.234375</v>
          </cell>
          <cell r="L1242">
            <v>88521.609375</v>
          </cell>
          <cell r="M1242">
            <v>0.89316309241581726</v>
          </cell>
        </row>
        <row r="1243">
          <cell r="A1243">
            <v>257.16739999999999</v>
          </cell>
          <cell r="C1243" t="str">
            <v>C16H20N2O</v>
          </cell>
          <cell r="D1243" t="str">
            <v/>
          </cell>
          <cell r="F1243">
            <v>257.16969999999998</v>
          </cell>
          <cell r="H1243">
            <v>257.16500000000002</v>
          </cell>
          <cell r="K1243">
            <v>73516.234375</v>
          </cell>
          <cell r="L1243">
            <v>88436.578125</v>
          </cell>
          <cell r="M1243">
            <v>0.8312876406308829</v>
          </cell>
        </row>
        <row r="1244">
          <cell r="A1244">
            <v>257.18880000000001</v>
          </cell>
          <cell r="C1244" t="str">
            <v>C18H24O</v>
          </cell>
          <cell r="D1244" t="str">
            <v/>
          </cell>
          <cell r="E1244">
            <v>257.19009999999997</v>
          </cell>
          <cell r="F1244">
            <v>257.18959999999998</v>
          </cell>
          <cell r="G1244">
            <v>257.18700000000001</v>
          </cell>
          <cell r="H1244">
            <v>257.18830000000003</v>
          </cell>
          <cell r="K1244">
            <v>140185.078125</v>
          </cell>
          <cell r="L1244">
            <v>88436.578125</v>
          </cell>
          <cell r="M1244">
            <v>1.5851481490708119</v>
          </cell>
        </row>
        <row r="1245">
          <cell r="A1245">
            <v>257.22410000000002</v>
          </cell>
          <cell r="C1245" t="str">
            <v>C19H28</v>
          </cell>
          <cell r="D1245" t="str">
            <v/>
          </cell>
          <cell r="E1245">
            <v>257.22539999999998</v>
          </cell>
          <cell r="F1245">
            <v>257.22500000000002</v>
          </cell>
          <cell r="G1245">
            <v>257.2235</v>
          </cell>
          <cell r="H1245">
            <v>257.22239999999999</v>
          </cell>
          <cell r="K1245">
            <v>1276815.25</v>
          </cell>
          <cell r="L1245">
            <v>88436.578125</v>
          </cell>
          <cell r="M1245">
            <v>14.437637424135694</v>
          </cell>
        </row>
        <row r="1246">
          <cell r="A1246">
            <v>257.24450000000002</v>
          </cell>
          <cell r="C1246" t="str">
            <v>C16H32O2</v>
          </cell>
          <cell r="D1246" t="str">
            <v>Palmitic acid</v>
          </cell>
          <cell r="E1246">
            <v>257.24470000000002</v>
          </cell>
          <cell r="F1246">
            <v>257.24630000000002</v>
          </cell>
          <cell r="G1246">
            <v>257.24459999999999</v>
          </cell>
          <cell r="H1246">
            <v>257.24250000000001</v>
          </cell>
          <cell r="K1246">
            <v>581949.0625</v>
          </cell>
          <cell r="L1246">
            <v>88521.609375</v>
          </cell>
          <cell r="M1246">
            <v>6.5740904013020831</v>
          </cell>
        </row>
        <row r="1247">
          <cell r="A1247">
            <v>257.26400000000001</v>
          </cell>
          <cell r="C1247" t="str">
            <v/>
          </cell>
          <cell r="D1247" t="str">
            <v/>
          </cell>
          <cell r="E1247">
            <v>257.26549999999997</v>
          </cell>
          <cell r="F1247">
            <v>257.2627</v>
          </cell>
          <cell r="G1247">
            <v>257.26339999999999</v>
          </cell>
          <cell r="H1247">
            <v>257.26440000000002</v>
          </cell>
          <cell r="K1247">
            <v>118483.8984375</v>
          </cell>
          <cell r="L1247">
            <v>88521.609375</v>
          </cell>
          <cell r="M1247">
            <v>1.3384742920293298</v>
          </cell>
        </row>
        <row r="1248">
          <cell r="A1248">
            <v>258.11430000000001</v>
          </cell>
          <cell r="C1248" t="str">
            <v>C15H15NO3</v>
          </cell>
          <cell r="D1248" t="str">
            <v/>
          </cell>
          <cell r="E1248">
            <v>258.1191</v>
          </cell>
          <cell r="H1248">
            <v>258.10939999999999</v>
          </cell>
          <cell r="K1248">
            <v>16214.7265625</v>
          </cell>
          <cell r="L1248">
            <v>88521.609375</v>
          </cell>
          <cell r="M1248">
            <v>0.18317252337573647</v>
          </cell>
        </row>
        <row r="1249">
          <cell r="A1249">
            <v>258.15640000000002</v>
          </cell>
          <cell r="C1249" t="str">
            <v/>
          </cell>
          <cell r="D1249" t="str">
            <v/>
          </cell>
          <cell r="E1249">
            <v>258.15609999999998</v>
          </cell>
          <cell r="G1249">
            <v>258.15839999999997</v>
          </cell>
          <cell r="H1249">
            <v>258.15480000000002</v>
          </cell>
          <cell r="K1249">
            <v>37771.53515625</v>
          </cell>
          <cell r="L1249">
            <v>88521.609375</v>
          </cell>
          <cell r="M1249">
            <v>0.4266928202382787</v>
          </cell>
        </row>
        <row r="1250">
          <cell r="A1250">
            <v>258.19170000000003</v>
          </cell>
          <cell r="C1250" t="str">
            <v/>
          </cell>
          <cell r="D1250" t="str">
            <v/>
          </cell>
          <cell r="E1250">
            <v>258.19209999999998</v>
          </cell>
          <cell r="F1250">
            <v>258.19479999999999</v>
          </cell>
          <cell r="G1250">
            <v>258.19139999999999</v>
          </cell>
          <cell r="H1250">
            <v>258.1884</v>
          </cell>
          <cell r="K1250">
            <v>57183.125</v>
          </cell>
          <cell r="L1250">
            <v>99402.0703125</v>
          </cell>
          <cell r="M1250">
            <v>0.57527096588861604</v>
          </cell>
        </row>
        <row r="1251">
          <cell r="A1251">
            <v>258.22800000000001</v>
          </cell>
          <cell r="C1251" t="str">
            <v>C19H28 (1x 13C)</v>
          </cell>
          <cell r="D1251" t="str">
            <v/>
          </cell>
          <cell r="E1251">
            <v>258.23079999999999</v>
          </cell>
          <cell r="F1251">
            <v>258.23039999999997</v>
          </cell>
          <cell r="G1251">
            <v>258.22370000000001</v>
          </cell>
          <cell r="H1251">
            <v>258.22710000000001</v>
          </cell>
          <cell r="K1251">
            <v>337619</v>
          </cell>
          <cell r="L1251">
            <v>99402.0703125</v>
          </cell>
          <cell r="M1251">
            <v>3.3964986739068328</v>
          </cell>
        </row>
        <row r="1252">
          <cell r="A1252">
            <v>258.25389999999999</v>
          </cell>
          <cell r="C1252" t="str">
            <v/>
          </cell>
          <cell r="D1252" t="str">
            <v/>
          </cell>
          <cell r="E1252">
            <v>258.25459999999998</v>
          </cell>
          <cell r="F1252">
            <v>258.25040000000001</v>
          </cell>
          <cell r="G1252">
            <v>258.26170000000002</v>
          </cell>
          <cell r="H1252">
            <v>258.24900000000002</v>
          </cell>
          <cell r="K1252">
            <v>119921.09375</v>
          </cell>
          <cell r="L1252">
            <v>99402.0703125</v>
          </cell>
          <cell r="M1252">
            <v>1.2064245077893483</v>
          </cell>
        </row>
        <row r="1253">
          <cell r="A1253">
            <v>259.1549</v>
          </cell>
          <cell r="C1253" t="str">
            <v>C13H22O5</v>
          </cell>
          <cell r="D1253" t="str">
            <v/>
          </cell>
          <cell r="F1253">
            <v>259.15899999999999</v>
          </cell>
          <cell r="G1253">
            <v>259.15300000000002</v>
          </cell>
          <cell r="H1253">
            <v>259.15260000000001</v>
          </cell>
          <cell r="K1253">
            <v>31120.2265625</v>
          </cell>
          <cell r="L1253">
            <v>88521.609375</v>
          </cell>
          <cell r="M1253">
            <v>0.35155513757851853</v>
          </cell>
        </row>
        <row r="1254">
          <cell r="A1254">
            <v>259.1705</v>
          </cell>
          <cell r="C1254" t="str">
            <v>C17H22O2</v>
          </cell>
          <cell r="D1254" t="str">
            <v/>
          </cell>
          <cell r="E1254">
            <v>259.17039999999997</v>
          </cell>
          <cell r="G1254">
            <v>259.17340000000002</v>
          </cell>
          <cell r="H1254">
            <v>259.16770000000002</v>
          </cell>
          <cell r="K1254">
            <v>257561.109375</v>
          </cell>
          <cell r="L1254">
            <v>84403.3984375</v>
          </cell>
          <cell r="M1254">
            <v>3.0515490388188788</v>
          </cell>
        </row>
        <row r="1255">
          <cell r="A1255">
            <v>259.20510000000002</v>
          </cell>
          <cell r="C1255" t="str">
            <v>C18H26O</v>
          </cell>
          <cell r="D1255" t="str">
            <v/>
          </cell>
          <cell r="E1255">
            <v>259.2056</v>
          </cell>
          <cell r="F1255">
            <v>259.20589999999999</v>
          </cell>
          <cell r="G1255">
            <v>259.2081</v>
          </cell>
          <cell r="H1255">
            <v>259.20060000000001</v>
          </cell>
          <cell r="K1255">
            <v>237613.296875</v>
          </cell>
          <cell r="L1255">
            <v>84403.3984375</v>
          </cell>
          <cell r="M1255">
            <v>2.8152100658713479</v>
          </cell>
        </row>
        <row r="1256">
          <cell r="A1256">
            <v>259.2396</v>
          </cell>
          <cell r="C1256" t="str">
            <v>C19H30</v>
          </cell>
          <cell r="D1256" t="str">
            <v/>
          </cell>
          <cell r="E1256">
            <v>259.24130000000002</v>
          </cell>
          <cell r="F1256">
            <v>259.24040000000002</v>
          </cell>
          <cell r="G1256">
            <v>259.2389</v>
          </cell>
          <cell r="H1256">
            <v>259.23779999999999</v>
          </cell>
          <cell r="K1256">
            <v>1732448.25</v>
          </cell>
          <cell r="L1256">
            <v>84403.3984375</v>
          </cell>
          <cell r="M1256">
            <v>20.525811543984965</v>
          </cell>
        </row>
        <row r="1257">
          <cell r="A1257">
            <v>259.25869999999998</v>
          </cell>
          <cell r="C1257" t="str">
            <v>C16H34O2</v>
          </cell>
          <cell r="D1257" t="str">
            <v/>
          </cell>
          <cell r="E1257">
            <v>259.26229999999998</v>
          </cell>
          <cell r="F1257">
            <v>259.25599999999997</v>
          </cell>
          <cell r="G1257">
            <v>259.25940000000003</v>
          </cell>
          <cell r="H1257">
            <v>259.25720000000001</v>
          </cell>
          <cell r="K1257">
            <v>558292.375</v>
          </cell>
          <cell r="L1257">
            <v>84403.3984375</v>
          </cell>
          <cell r="M1257">
            <v>6.6145722249964942</v>
          </cell>
        </row>
        <row r="1258">
          <cell r="A1258">
            <v>259.2765</v>
          </cell>
          <cell r="C1258" t="str">
            <v>C15H34N2O</v>
          </cell>
          <cell r="D1258" t="str">
            <v/>
          </cell>
          <cell r="F1258">
            <v>259.27229999999997</v>
          </cell>
          <cell r="G1258">
            <v>259.27879999999999</v>
          </cell>
          <cell r="H1258">
            <v>259.27839999999998</v>
          </cell>
          <cell r="K1258">
            <v>77422.3359375</v>
          </cell>
          <cell r="L1258">
            <v>84403.3984375</v>
          </cell>
          <cell r="M1258">
            <v>0.91728931975210193</v>
          </cell>
        </row>
        <row r="1259">
          <cell r="A1259">
            <v>260.1069</v>
          </cell>
          <cell r="C1259" t="str">
            <v>C18H13NO</v>
          </cell>
          <cell r="D1259" t="str">
            <v/>
          </cell>
          <cell r="H1259">
            <v>260.1069</v>
          </cell>
          <cell r="K1259">
            <v>12511.4619140625</v>
          </cell>
          <cell r="L1259">
            <v>87626.8359375</v>
          </cell>
          <cell r="M1259">
            <v>0.14278116720985251</v>
          </cell>
        </row>
        <row r="1260">
          <cell r="A1260">
            <v>260.13580000000002</v>
          </cell>
          <cell r="C1260" t="str">
            <v/>
          </cell>
          <cell r="D1260" t="str">
            <v/>
          </cell>
          <cell r="E1260">
            <v>260.13099999999997</v>
          </cell>
          <cell r="H1260">
            <v>260.14049999999997</v>
          </cell>
          <cell r="K1260">
            <v>15479.140625</v>
          </cell>
          <cell r="L1260">
            <v>88521.609375</v>
          </cell>
          <cell r="M1260">
            <v>0.17486284687195905</v>
          </cell>
        </row>
        <row r="1261">
          <cell r="A1261">
            <v>260.1748</v>
          </cell>
          <cell r="C1261" t="str">
            <v/>
          </cell>
          <cell r="D1261" t="str">
            <v/>
          </cell>
          <cell r="E1261">
            <v>260.17129999999997</v>
          </cell>
          <cell r="F1261">
            <v>260.1798</v>
          </cell>
          <cell r="G1261">
            <v>260.17790000000002</v>
          </cell>
          <cell r="H1261">
            <v>260.17</v>
          </cell>
          <cell r="K1261">
            <v>66866.1015625</v>
          </cell>
          <cell r="L1261">
            <v>88521.609375</v>
          </cell>
          <cell r="M1261">
            <v>0.75536472997500792</v>
          </cell>
        </row>
        <row r="1262">
          <cell r="A1262">
            <v>260.20620000000002</v>
          </cell>
          <cell r="C1262" t="str">
            <v/>
          </cell>
          <cell r="D1262" t="str">
            <v/>
          </cell>
          <cell r="E1262">
            <v>260.20819999999998</v>
          </cell>
          <cell r="F1262">
            <v>260.20769999999999</v>
          </cell>
          <cell r="G1262">
            <v>260.2054</v>
          </cell>
          <cell r="H1262">
            <v>260.20330000000001</v>
          </cell>
          <cell r="K1262">
            <v>68530.1484375</v>
          </cell>
          <cell r="L1262">
            <v>88521.609375</v>
          </cell>
          <cell r="M1262">
            <v>0.77416292949655829</v>
          </cell>
        </row>
        <row r="1263">
          <cell r="A1263">
            <v>260.2448</v>
          </cell>
          <cell r="C1263" t="str">
            <v>C19H30 (1x 13C)</v>
          </cell>
          <cell r="D1263" t="str">
            <v/>
          </cell>
          <cell r="E1263">
            <v>260.24619999999999</v>
          </cell>
          <cell r="F1263">
            <v>260.2473</v>
          </cell>
          <cell r="G1263">
            <v>260.24310000000003</v>
          </cell>
          <cell r="H1263">
            <v>260.24270000000001</v>
          </cell>
          <cell r="K1263">
            <v>423288.40625</v>
          </cell>
          <cell r="L1263">
            <v>87626.8359375</v>
          </cell>
          <cell r="M1263">
            <v>4.8305796018004257</v>
          </cell>
        </row>
        <row r="1264">
          <cell r="A1264">
            <v>260.26519999999999</v>
          </cell>
          <cell r="C1264" t="str">
            <v/>
          </cell>
          <cell r="D1264" t="str">
            <v/>
          </cell>
          <cell r="E1264">
            <v>260.26920000000001</v>
          </cell>
          <cell r="F1264">
            <v>260.2697</v>
          </cell>
          <cell r="G1264">
            <v>260.2629</v>
          </cell>
          <cell r="H1264">
            <v>260.25889999999998</v>
          </cell>
          <cell r="K1264">
            <v>99402.0703125</v>
          </cell>
          <cell r="L1264">
            <v>87626.8359375</v>
          </cell>
          <cell r="M1264">
            <v>1.1343793171237941</v>
          </cell>
        </row>
        <row r="1265">
          <cell r="A1265">
            <v>260.27749999999997</v>
          </cell>
          <cell r="C1265" t="str">
            <v/>
          </cell>
          <cell r="D1265" t="str">
            <v/>
          </cell>
          <cell r="G1265">
            <v>260.27940000000001</v>
          </cell>
          <cell r="H1265">
            <v>260.27550000000002</v>
          </cell>
          <cell r="K1265">
            <v>37706.27734375</v>
          </cell>
          <cell r="L1265">
            <v>84403.3984375</v>
          </cell>
          <cell r="M1265">
            <v>0.44673885224741489</v>
          </cell>
        </row>
        <row r="1266">
          <cell r="A1266">
            <v>261.11079999999998</v>
          </cell>
          <cell r="C1266" t="str">
            <v>C15H16O4</v>
          </cell>
          <cell r="D1266" t="str">
            <v/>
          </cell>
          <cell r="H1266">
            <v>261.11079999999998</v>
          </cell>
          <cell r="K1266">
            <v>52944.45703125</v>
          </cell>
          <cell r="L1266">
            <v>84403.3984375</v>
          </cell>
          <cell r="M1266">
            <v>0.62727873535157375</v>
          </cell>
        </row>
        <row r="1267">
          <cell r="A1267">
            <v>261.16140000000001</v>
          </cell>
          <cell r="C1267" t="str">
            <v>C20H20</v>
          </cell>
          <cell r="D1267" t="str">
            <v/>
          </cell>
          <cell r="E1267">
            <v>261.1619</v>
          </cell>
          <cell r="G1267">
            <v>261.16030000000001</v>
          </cell>
          <cell r="H1267">
            <v>261.16199999999998</v>
          </cell>
          <cell r="K1267">
            <v>88521.609375</v>
          </cell>
          <cell r="L1267">
            <v>84403.3984375</v>
          </cell>
          <cell r="M1267">
            <v>1.0487920038024239</v>
          </cell>
        </row>
        <row r="1268">
          <cell r="A1268">
            <v>261.18419999999998</v>
          </cell>
          <cell r="C1268" t="str">
            <v>C17H24O2</v>
          </cell>
          <cell r="D1268" t="str">
            <v/>
          </cell>
          <cell r="E1268">
            <v>261.18520000000001</v>
          </cell>
          <cell r="F1268">
            <v>261.18430000000001</v>
          </cell>
          <cell r="G1268">
            <v>261.18360000000001</v>
          </cell>
          <cell r="H1268">
            <v>261.18380000000002</v>
          </cell>
          <cell r="K1268">
            <v>84403.3984375</v>
          </cell>
          <cell r="L1268">
            <v>84403.3984375</v>
          </cell>
          <cell r="M1268">
            <v>1</v>
          </cell>
        </row>
        <row r="1269">
          <cell r="A1269">
            <v>261.21940000000001</v>
          </cell>
          <cell r="C1269" t="str">
            <v>C18H28O</v>
          </cell>
          <cell r="D1269" t="str">
            <v>Linolenic acid (-OH)</v>
          </cell>
          <cell r="E1269">
            <v>261.22239999999999</v>
          </cell>
          <cell r="F1269">
            <v>261.22280000000001</v>
          </cell>
          <cell r="G1269">
            <v>261.21719999999999</v>
          </cell>
          <cell r="H1269">
            <v>261.21510000000001</v>
          </cell>
          <cell r="K1269">
            <v>272735.34375</v>
          </cell>
          <cell r="L1269">
            <v>84403.3984375</v>
          </cell>
          <cell r="M1269">
            <v>3.2313313065463616</v>
          </cell>
        </row>
        <row r="1270">
          <cell r="A1270">
            <v>261.23689999999999</v>
          </cell>
          <cell r="C1270" t="str">
            <v>C15H32O3</v>
          </cell>
          <cell r="D1270" t="str">
            <v/>
          </cell>
          <cell r="G1270">
            <v>261.23899999999998</v>
          </cell>
          <cell r="H1270">
            <v>261.23480000000001</v>
          </cell>
          <cell r="K1270">
            <v>135168.71875</v>
          </cell>
          <cell r="L1270">
            <v>84403.3984375</v>
          </cell>
          <cell r="M1270">
            <v>1.6014606195044538</v>
          </cell>
        </row>
        <row r="1271">
          <cell r="A1271">
            <v>261.25549999999998</v>
          </cell>
          <cell r="C1271" t="str">
            <v>C19H32</v>
          </cell>
          <cell r="D1271" t="str">
            <v>C19 Aromatics</v>
          </cell>
          <cell r="E1271">
            <v>261.25729999999999</v>
          </cell>
          <cell r="F1271">
            <v>261.2568</v>
          </cell>
          <cell r="G1271">
            <v>261.25479999999999</v>
          </cell>
          <cell r="H1271">
            <v>261.25319999999999</v>
          </cell>
          <cell r="K1271">
            <v>1142187.625</v>
          </cell>
          <cell r="L1271">
            <v>84403.3984375</v>
          </cell>
          <cell r="M1271">
            <v>13.532483835301729</v>
          </cell>
        </row>
        <row r="1272">
          <cell r="A1272">
            <v>261.2765</v>
          </cell>
          <cell r="C1272" t="str">
            <v/>
          </cell>
          <cell r="D1272" t="str">
            <v/>
          </cell>
          <cell r="E1272">
            <v>261.28120000000001</v>
          </cell>
          <cell r="F1272">
            <v>261.2783</v>
          </cell>
          <cell r="G1272">
            <v>261.2731</v>
          </cell>
          <cell r="H1272">
            <v>261.27319999999997</v>
          </cell>
          <cell r="K1272">
            <v>338774.21875</v>
          </cell>
          <cell r="L1272">
            <v>84403.3984375</v>
          </cell>
          <cell r="M1272">
            <v>4.013750927349915</v>
          </cell>
        </row>
        <row r="1273">
          <cell r="A1273">
            <v>262.17439999999999</v>
          </cell>
          <cell r="H1273">
            <v>262.17439999999999</v>
          </cell>
          <cell r="K1273">
            <v>47995.59375</v>
          </cell>
          <cell r="L1273">
            <v>84403.3984375</v>
          </cell>
          <cell r="M1273">
            <v>0.56864527540961907</v>
          </cell>
        </row>
        <row r="1274">
          <cell r="A1274">
            <v>262.2253</v>
          </cell>
          <cell r="C1274" t="str">
            <v/>
          </cell>
          <cell r="D1274" t="str">
            <v/>
          </cell>
          <cell r="E1274">
            <v>262.22570000000002</v>
          </cell>
          <cell r="F1274">
            <v>262.22739999999999</v>
          </cell>
          <cell r="G1274">
            <v>262.2235</v>
          </cell>
          <cell r="H1274">
            <v>262.2244</v>
          </cell>
          <cell r="K1274">
            <v>83488.6015625</v>
          </cell>
          <cell r="L1274">
            <v>84403.3984375</v>
          </cell>
          <cell r="M1274">
            <v>0.98916161088374421</v>
          </cell>
        </row>
        <row r="1275">
          <cell r="A1275">
            <v>262.25810000000001</v>
          </cell>
          <cell r="C1275" t="str">
            <v/>
          </cell>
          <cell r="D1275" t="str">
            <v/>
          </cell>
          <cell r="E1275">
            <v>262.2611</v>
          </cell>
          <cell r="F1275">
            <v>262.2611</v>
          </cell>
          <cell r="G1275">
            <v>262.25720000000001</v>
          </cell>
          <cell r="H1275">
            <v>262.25310000000002</v>
          </cell>
          <cell r="K1275">
            <v>135250.1875</v>
          </cell>
          <cell r="L1275">
            <v>84403.3984375</v>
          </cell>
          <cell r="M1275">
            <v>1.6024258501883857</v>
          </cell>
        </row>
        <row r="1276">
          <cell r="A1276">
            <v>262.26330000000002</v>
          </cell>
          <cell r="C1276" t="str">
            <v/>
          </cell>
          <cell r="D1276" t="str">
            <v/>
          </cell>
          <cell r="H1276">
            <v>262.26330000000002</v>
          </cell>
          <cell r="K1276">
            <v>172585.46875</v>
          </cell>
          <cell r="L1276">
            <v>84403.3984375</v>
          </cell>
          <cell r="M1276">
            <v>2.0447691911102144</v>
          </cell>
        </row>
        <row r="1277">
          <cell r="A1277">
            <v>262.2747</v>
          </cell>
          <cell r="C1277" t="str">
            <v/>
          </cell>
          <cell r="D1277" t="str">
            <v/>
          </cell>
          <cell r="G1277">
            <v>262.2765</v>
          </cell>
          <cell r="H1277">
            <v>262.27289999999999</v>
          </cell>
          <cell r="K1277">
            <v>29261.109375</v>
          </cell>
          <cell r="L1277">
            <v>84113.71875</v>
          </cell>
          <cell r="M1277">
            <v>0.34787558807106006</v>
          </cell>
        </row>
        <row r="1278">
          <cell r="A1278">
            <v>262.28410000000002</v>
          </cell>
          <cell r="E1278">
            <v>262.28550000000001</v>
          </cell>
          <cell r="F1278">
            <v>262.28100000000001</v>
          </cell>
          <cell r="H1278">
            <v>262.28590000000003</v>
          </cell>
          <cell r="K1278">
            <v>28661.4609375</v>
          </cell>
          <cell r="L1278">
            <v>83488.6015625</v>
          </cell>
          <cell r="M1278">
            <v>0.34329789218045392</v>
          </cell>
        </row>
        <row r="1279">
          <cell r="A1279">
            <v>262.29989999999998</v>
          </cell>
          <cell r="C1279" t="str">
            <v/>
          </cell>
          <cell r="D1279" t="str">
            <v/>
          </cell>
          <cell r="H1279">
            <v>262.29989999999998</v>
          </cell>
          <cell r="K1279">
            <v>8238.236328125</v>
          </cell>
          <cell r="L1279">
            <v>84113.71875</v>
          </cell>
          <cell r="M1279">
            <v>9.7941649121594684E-2</v>
          </cell>
        </row>
        <row r="1280">
          <cell r="A1280">
            <v>263.16289999999998</v>
          </cell>
          <cell r="C1280" t="str">
            <v>C16H22O3</v>
          </cell>
          <cell r="D1280" t="str">
            <v/>
          </cell>
          <cell r="E1280">
            <v>263.16660000000002</v>
          </cell>
          <cell r="F1280">
            <v>263.16329999999999</v>
          </cell>
          <cell r="G1280">
            <v>263.15890000000002</v>
          </cell>
          <cell r="H1280">
            <v>263.1626</v>
          </cell>
          <cell r="K1280">
            <v>226066.859375</v>
          </cell>
          <cell r="L1280">
            <v>83488.6015625</v>
          </cell>
          <cell r="M1280">
            <v>2.7077571685730679</v>
          </cell>
        </row>
        <row r="1281">
          <cell r="A1281">
            <v>263.1977</v>
          </cell>
          <cell r="C1281" t="str">
            <v>C12H26N2O4</v>
          </cell>
          <cell r="D1281" t="str">
            <v/>
          </cell>
          <cell r="E1281">
            <v>263.19959999999998</v>
          </cell>
          <cell r="F1281">
            <v>263.19880000000001</v>
          </cell>
          <cell r="G1281">
            <v>263.19830000000002</v>
          </cell>
          <cell r="H1281">
            <v>263.19409999999999</v>
          </cell>
          <cell r="K1281">
            <v>190195.296875</v>
          </cell>
          <cell r="L1281">
            <v>83488.6015625</v>
          </cell>
          <cell r="M1281">
            <v>2.2780989657925796</v>
          </cell>
        </row>
        <row r="1282">
          <cell r="A1282">
            <v>263.23610000000002</v>
          </cell>
          <cell r="C1282" t="str">
            <v>C18H30O</v>
          </cell>
          <cell r="D1282" t="str">
            <v>Linoleic acid (-OH)</v>
          </cell>
          <cell r="E1282">
            <v>263.23809999999997</v>
          </cell>
          <cell r="F1282">
            <v>263.23750000000001</v>
          </cell>
          <cell r="H1282">
            <v>263.2328</v>
          </cell>
          <cell r="K1282">
            <v>319498.1875</v>
          </cell>
          <cell r="L1282">
            <v>83488.6015625</v>
          </cell>
          <cell r="M1282">
            <v>3.8268479950622001</v>
          </cell>
        </row>
        <row r="1283">
          <cell r="A1283">
            <v>263.24380000000002</v>
          </cell>
          <cell r="C1283" t="str">
            <v>C17H30N2</v>
          </cell>
          <cell r="D1283" t="str">
            <v/>
          </cell>
          <cell r="G1283">
            <v>263.24250000000001</v>
          </cell>
          <cell r="H1283">
            <v>263.245</v>
          </cell>
          <cell r="K1283">
            <v>87626.8359375</v>
          </cell>
          <cell r="L1283">
            <v>77422.3359375</v>
          </cell>
          <cell r="M1283">
            <v>1.1318030498102989</v>
          </cell>
        </row>
        <row r="1284">
          <cell r="A1284">
            <v>263.26650000000001</v>
          </cell>
          <cell r="C1284" t="str">
            <v/>
          </cell>
          <cell r="D1284" t="str">
            <v/>
          </cell>
          <cell r="H1284">
            <v>263.26650000000001</v>
          </cell>
          <cell r="K1284">
            <v>266054.625</v>
          </cell>
          <cell r="L1284">
            <v>83488.6015625</v>
          </cell>
          <cell r="M1284">
            <v>3.1867179473694995</v>
          </cell>
        </row>
        <row r="1285">
          <cell r="A1285">
            <v>263.27190000000002</v>
          </cell>
          <cell r="C1285" t="str">
            <v>C19H34</v>
          </cell>
          <cell r="D1285" t="str">
            <v/>
          </cell>
          <cell r="E1285">
            <v>263.27170000000001</v>
          </cell>
          <cell r="F1285">
            <v>263.2724</v>
          </cell>
          <cell r="G1285">
            <v>263.26710000000003</v>
          </cell>
          <cell r="H1285">
            <v>263.27629999999999</v>
          </cell>
          <cell r="K1285">
            <v>164846.625</v>
          </cell>
          <cell r="L1285">
            <v>84113.71875</v>
          </cell>
          <cell r="M1285">
            <v>1.9598066456905996</v>
          </cell>
        </row>
        <row r="1286">
          <cell r="A1286">
            <v>263.29169999999999</v>
          </cell>
          <cell r="C1286" t="str">
            <v/>
          </cell>
          <cell r="D1286" t="str">
            <v/>
          </cell>
          <cell r="F1286">
            <v>263.29629999999997</v>
          </cell>
          <cell r="G1286">
            <v>263.28379999999999</v>
          </cell>
          <cell r="H1286">
            <v>263.29489999999998</v>
          </cell>
          <cell r="K1286">
            <v>30664.8828125</v>
          </cell>
          <cell r="L1286">
            <v>84403.3984375</v>
          </cell>
          <cell r="M1286">
            <v>0.36331336628829092</v>
          </cell>
        </row>
        <row r="1287">
          <cell r="A1287">
            <v>264.15839999999997</v>
          </cell>
          <cell r="C1287" t="str">
            <v>C15H21NO3</v>
          </cell>
          <cell r="D1287" t="str">
            <v/>
          </cell>
          <cell r="H1287">
            <v>264.15839999999997</v>
          </cell>
          <cell r="K1287">
            <v>37564.13671875</v>
          </cell>
          <cell r="L1287">
            <v>84403.3984375</v>
          </cell>
          <cell r="M1287">
            <v>0.44505478942966881</v>
          </cell>
        </row>
        <row r="1288">
          <cell r="A1288">
            <v>264.17469999999997</v>
          </cell>
          <cell r="C1288" t="str">
            <v>C19H21N</v>
          </cell>
          <cell r="D1288" t="str">
            <v/>
          </cell>
          <cell r="H1288">
            <v>264.17469999999997</v>
          </cell>
          <cell r="K1288">
            <v>32790.83984375</v>
          </cell>
          <cell r="L1288">
            <v>84403.3984375</v>
          </cell>
          <cell r="M1288">
            <v>0.38850141642141744</v>
          </cell>
        </row>
        <row r="1289">
          <cell r="A1289">
            <v>264.20030000000003</v>
          </cell>
          <cell r="C1289" t="str">
            <v/>
          </cell>
          <cell r="D1289" t="str">
            <v/>
          </cell>
          <cell r="E1289">
            <v>264.20069999999998</v>
          </cell>
          <cell r="F1289">
            <v>264.20209999999997</v>
          </cell>
          <cell r="G1289">
            <v>264.19959999999998</v>
          </cell>
          <cell r="H1289">
            <v>264.19880000000001</v>
          </cell>
          <cell r="K1289">
            <v>45126.61328125</v>
          </cell>
          <cell r="L1289">
            <v>84113.71875</v>
          </cell>
          <cell r="M1289">
            <v>0.53649528224252951</v>
          </cell>
        </row>
        <row r="1290">
          <cell r="A1290">
            <v>264.2389</v>
          </cell>
          <cell r="C1290" t="str">
            <v/>
          </cell>
          <cell r="D1290" t="str">
            <v/>
          </cell>
          <cell r="E1290">
            <v>264.24209999999999</v>
          </cell>
          <cell r="F1290">
            <v>264.24099999999999</v>
          </cell>
          <cell r="G1290">
            <v>264.23719999999997</v>
          </cell>
          <cell r="H1290">
            <v>264.2353</v>
          </cell>
          <cell r="K1290">
            <v>73062.0234375</v>
          </cell>
          <cell r="L1290">
            <v>83488.6015625</v>
          </cell>
          <cell r="M1290">
            <v>0.87511375289721904</v>
          </cell>
        </row>
        <row r="1291">
          <cell r="A1291">
            <v>264.25060000000002</v>
          </cell>
          <cell r="C1291" t="str">
            <v/>
          </cell>
          <cell r="D1291" t="str">
            <v/>
          </cell>
          <cell r="H1291">
            <v>264.25060000000002</v>
          </cell>
          <cell r="K1291">
            <v>25146.25390625</v>
          </cell>
          <cell r="L1291">
            <v>83488.6015625</v>
          </cell>
          <cell r="M1291">
            <v>0.30119385683356287</v>
          </cell>
        </row>
        <row r="1292">
          <cell r="A1292">
            <v>264.2724</v>
          </cell>
          <cell r="C1292" t="str">
            <v>C18H33N</v>
          </cell>
          <cell r="D1292" t="str">
            <v/>
          </cell>
          <cell r="H1292">
            <v>264.2724</v>
          </cell>
          <cell r="K1292">
            <v>84113.71875</v>
          </cell>
          <cell r="L1292">
            <v>83488.6015625</v>
          </cell>
          <cell r="M1292">
            <v>1.007487455482555</v>
          </cell>
        </row>
        <row r="1293">
          <cell r="A1293">
            <v>264.2783</v>
          </cell>
          <cell r="C1293" t="str">
            <v/>
          </cell>
          <cell r="D1293" t="str">
            <v/>
          </cell>
          <cell r="E1293">
            <v>264.27809999999999</v>
          </cell>
          <cell r="F1293">
            <v>264.27760000000001</v>
          </cell>
          <cell r="G1293">
            <v>264.27249999999998</v>
          </cell>
          <cell r="H1293">
            <v>264.2851</v>
          </cell>
          <cell r="K1293">
            <v>37027.7421875</v>
          </cell>
          <cell r="L1293">
            <v>83488.6015625</v>
          </cell>
          <cell r="M1293">
            <v>0.44350655651814747</v>
          </cell>
        </row>
        <row r="1294">
          <cell r="A1294">
            <v>265.14600000000002</v>
          </cell>
          <cell r="C1294" t="str">
            <v>C15H20O4</v>
          </cell>
          <cell r="D1294" t="str">
            <v/>
          </cell>
          <cell r="E1294">
            <v>265.14999999999998</v>
          </cell>
          <cell r="F1294">
            <v>265.14260000000002</v>
          </cell>
          <cell r="G1294">
            <v>265.14620000000002</v>
          </cell>
          <cell r="H1294">
            <v>265.14530000000002</v>
          </cell>
          <cell r="K1294">
            <v>54909.87109375</v>
          </cell>
          <cell r="L1294">
            <v>73062.0234375</v>
          </cell>
          <cell r="M1294">
            <v>0.75155146970056153</v>
          </cell>
        </row>
        <row r="1295">
          <cell r="A1295">
            <v>265.18299999999999</v>
          </cell>
          <cell r="C1295" t="str">
            <v>C16H24O3</v>
          </cell>
          <cell r="D1295" t="str">
            <v/>
          </cell>
          <cell r="E1295">
            <v>265.18920000000003</v>
          </cell>
          <cell r="F1295">
            <v>265.18</v>
          </cell>
          <cell r="G1295">
            <v>265.17759999999998</v>
          </cell>
          <cell r="H1295">
            <v>265.18529999999998</v>
          </cell>
          <cell r="K1295">
            <v>130496.3359375</v>
          </cell>
          <cell r="L1295">
            <v>72791.4921875</v>
          </cell>
          <cell r="M1295">
            <v>1.7927415967976168</v>
          </cell>
        </row>
        <row r="1296">
          <cell r="A1296">
            <v>265.21640000000002</v>
          </cell>
          <cell r="C1296" t="str">
            <v>C17H28O2</v>
          </cell>
          <cell r="D1296" t="str">
            <v/>
          </cell>
          <cell r="E1296">
            <v>265.21469999999999</v>
          </cell>
          <cell r="F1296">
            <v>265.21640000000002</v>
          </cell>
          <cell r="G1296">
            <v>265.22199999999998</v>
          </cell>
          <cell r="H1296">
            <v>265.2124</v>
          </cell>
          <cell r="K1296">
            <v>103488.0703125</v>
          </cell>
          <cell r="L1296">
            <v>69277.5078125</v>
          </cell>
          <cell r="M1296">
            <v>1.4938191857679277</v>
          </cell>
        </row>
        <row r="1297">
          <cell r="A1297">
            <v>265.24939999999998</v>
          </cell>
          <cell r="C1297" t="str">
            <v>C18H32O</v>
          </cell>
          <cell r="D1297" t="str">
            <v>Oleic acid (-OH)</v>
          </cell>
          <cell r="E1297">
            <v>265.25349999999997</v>
          </cell>
          <cell r="F1297">
            <v>265.24770000000001</v>
          </cell>
          <cell r="G1297">
            <v>265.24779999999998</v>
          </cell>
          <cell r="H1297">
            <v>265.2484</v>
          </cell>
          <cell r="K1297">
            <v>317393.125</v>
          </cell>
          <cell r="L1297">
            <v>69277.5078125</v>
          </cell>
          <cell r="M1297">
            <v>4.5814743489189365</v>
          </cell>
        </row>
        <row r="1298">
          <cell r="A1298">
            <v>265.28570000000002</v>
          </cell>
          <cell r="C1298" t="str">
            <v>C19H36</v>
          </cell>
          <cell r="D1298" t="str">
            <v/>
          </cell>
          <cell r="E1298">
            <v>265.28769999999997</v>
          </cell>
          <cell r="F1298">
            <v>265.28870000000001</v>
          </cell>
          <cell r="G1298">
            <v>265.27890000000002</v>
          </cell>
          <cell r="H1298">
            <v>265.28730000000002</v>
          </cell>
          <cell r="K1298">
            <v>229051.421875</v>
          </cell>
          <cell r="L1298">
            <v>69277.5078125</v>
          </cell>
          <cell r="M1298">
            <v>3.306288420405207</v>
          </cell>
        </row>
        <row r="1299">
          <cell r="A1299">
            <v>266.1438</v>
          </cell>
          <cell r="C1299" t="str">
            <v>C14H19NO4</v>
          </cell>
          <cell r="H1299">
            <v>266.1438</v>
          </cell>
          <cell r="K1299">
            <v>17799.791015625</v>
          </cell>
          <cell r="L1299">
            <v>72791.4921875</v>
          </cell>
          <cell r="M1299">
            <v>0.24453120111585844</v>
          </cell>
        </row>
        <row r="1300">
          <cell r="A1300">
            <v>266.17880000000002</v>
          </cell>
          <cell r="C1300" t="str">
            <v>C15H23NO3</v>
          </cell>
          <cell r="D1300" t="str">
            <v/>
          </cell>
          <cell r="F1300">
            <v>266.18060000000003</v>
          </cell>
          <cell r="G1300">
            <v>266.18099999999998</v>
          </cell>
          <cell r="H1300">
            <v>266.17469999999997</v>
          </cell>
          <cell r="K1300">
            <v>34944.5546875</v>
          </cell>
          <cell r="L1300">
            <v>72791.4921875</v>
          </cell>
          <cell r="M1300">
            <v>0.48006372224776012</v>
          </cell>
        </row>
        <row r="1301">
          <cell r="A1301">
            <v>266.19549999999998</v>
          </cell>
          <cell r="C1301" t="str">
            <v>C12H27NO5</v>
          </cell>
          <cell r="D1301" t="str">
            <v/>
          </cell>
          <cell r="E1301">
            <v>266.19569999999999</v>
          </cell>
          <cell r="H1301">
            <v>266.19529999999997</v>
          </cell>
          <cell r="K1301">
            <v>37174.65234375</v>
          </cell>
          <cell r="L1301">
            <v>72791.4921875</v>
          </cell>
          <cell r="M1301">
            <v>0.51070051219713497</v>
          </cell>
        </row>
        <row r="1302">
          <cell r="A1302">
            <v>266.21629999999999</v>
          </cell>
          <cell r="C1302" t="str">
            <v/>
          </cell>
          <cell r="D1302" t="str">
            <v/>
          </cell>
          <cell r="E1302">
            <v>266.21719999999999</v>
          </cell>
          <cell r="F1302">
            <v>266.21460000000002</v>
          </cell>
          <cell r="H1302">
            <v>266.21699999999998</v>
          </cell>
          <cell r="K1302">
            <v>24943.884765625</v>
          </cell>
          <cell r="L1302">
            <v>69277.5078125</v>
          </cell>
          <cell r="M1302">
            <v>0.36005747829635815</v>
          </cell>
        </row>
        <row r="1303">
          <cell r="A1303">
            <v>266.25389999999999</v>
          </cell>
          <cell r="C1303" t="str">
            <v/>
          </cell>
          <cell r="D1303" t="str">
            <v/>
          </cell>
          <cell r="E1303">
            <v>266.25639999999999</v>
          </cell>
          <cell r="F1303">
            <v>266.25459999999998</v>
          </cell>
          <cell r="H1303">
            <v>266.25060000000002</v>
          </cell>
          <cell r="K1303">
            <v>69277.5078125</v>
          </cell>
          <cell r="L1303">
            <v>69277.5078125</v>
          </cell>
          <cell r="M1303">
            <v>1</v>
          </cell>
        </row>
        <row r="1304">
          <cell r="A1304">
            <v>266.29469999999998</v>
          </cell>
          <cell r="C1304" t="str">
            <v/>
          </cell>
          <cell r="D1304" t="str">
            <v/>
          </cell>
          <cell r="E1304">
            <v>266.29680000000002</v>
          </cell>
          <cell r="F1304">
            <v>266.29399999999998</v>
          </cell>
          <cell r="G1304">
            <v>266.29680000000002</v>
          </cell>
          <cell r="H1304">
            <v>266.29109999999997</v>
          </cell>
          <cell r="K1304">
            <v>125630.84375</v>
          </cell>
          <cell r="L1304">
            <v>72791.4921875</v>
          </cell>
          <cell r="M1304">
            <v>1.7259001014348454</v>
          </cell>
        </row>
        <row r="1305">
          <cell r="A1305">
            <v>266.3159</v>
          </cell>
          <cell r="C1305" t="str">
            <v/>
          </cell>
          <cell r="D1305" t="str">
            <v/>
          </cell>
          <cell r="E1305">
            <v>266.32190000000003</v>
          </cell>
          <cell r="F1305">
            <v>266.31700000000001</v>
          </cell>
          <cell r="H1305">
            <v>266.30869999999999</v>
          </cell>
          <cell r="K1305">
            <v>33107.8203125</v>
          </cell>
          <cell r="L1305">
            <v>73062.0234375</v>
          </cell>
          <cell r="M1305">
            <v>0.45314677523024904</v>
          </cell>
        </row>
        <row r="1306">
          <cell r="A1306">
            <v>267.2</v>
          </cell>
          <cell r="C1306" t="str">
            <v>C15H26N2O2</v>
          </cell>
          <cell r="D1306" t="str">
            <v/>
          </cell>
          <cell r="F1306">
            <v>267.19749999999999</v>
          </cell>
          <cell r="G1306">
            <v>267.20159999999998</v>
          </cell>
          <cell r="H1306">
            <v>267.20089999999999</v>
          </cell>
          <cell r="K1306">
            <v>194549.03125</v>
          </cell>
          <cell r="L1306">
            <v>73062.0234375</v>
          </cell>
          <cell r="M1306">
            <v>2.6627928176178224</v>
          </cell>
        </row>
        <row r="1307">
          <cell r="A1307">
            <v>267.21230000000003</v>
          </cell>
          <cell r="C1307" t="str">
            <v>C20H26</v>
          </cell>
          <cell r="E1307">
            <v>267.20999999999998</v>
          </cell>
          <cell r="H1307">
            <v>267.21460000000002</v>
          </cell>
          <cell r="K1307">
            <v>204440.234375</v>
          </cell>
          <cell r="L1307">
            <v>73062.0234375</v>
          </cell>
          <cell r="M1307">
            <v>2.7981737263256314</v>
          </cell>
        </row>
        <row r="1308">
          <cell r="A1308">
            <v>267.23289999999997</v>
          </cell>
          <cell r="C1308" t="str">
            <v>C17H30O2</v>
          </cell>
          <cell r="D1308" t="str">
            <v/>
          </cell>
          <cell r="E1308">
            <v>267.23180000000002</v>
          </cell>
          <cell r="H1308">
            <v>267.23399999999998</v>
          </cell>
          <cell r="K1308">
            <v>55759.546875</v>
          </cell>
          <cell r="L1308">
            <v>72791.4921875</v>
          </cell>
          <cell r="M1308">
            <v>0.76601736273480625</v>
          </cell>
        </row>
        <row r="1309">
          <cell r="A1309">
            <v>267.26620000000003</v>
          </cell>
          <cell r="C1309" t="str">
            <v>C18H34O</v>
          </cell>
          <cell r="D1309" t="str">
            <v>Stearic acid (-OH)</v>
          </cell>
          <cell r="E1309">
            <v>267.26710000000003</v>
          </cell>
          <cell r="F1309">
            <v>267.2681</v>
          </cell>
          <cell r="G1309">
            <v>267.26459999999997</v>
          </cell>
          <cell r="H1309">
            <v>267.26490000000001</v>
          </cell>
          <cell r="K1309">
            <v>132984.171875</v>
          </cell>
          <cell r="L1309">
            <v>69277.5078125</v>
          </cell>
          <cell r="M1309">
            <v>1.9195865451009364</v>
          </cell>
        </row>
        <row r="1310">
          <cell r="A1310">
            <v>267.29860000000002</v>
          </cell>
          <cell r="H1310">
            <v>267.29860000000002</v>
          </cell>
          <cell r="K1310">
            <v>624413.0625</v>
          </cell>
          <cell r="L1310">
            <v>63929.25390625</v>
          </cell>
          <cell r="M1310">
            <v>9.7672508960558151</v>
          </cell>
        </row>
        <row r="1311">
          <cell r="A1311">
            <v>267.30459999999999</v>
          </cell>
          <cell r="C1311" t="str">
            <v>C19H38</v>
          </cell>
          <cell r="D1311" t="str">
            <v>Nonadecenes</v>
          </cell>
          <cell r="E1311">
            <v>267.3048</v>
          </cell>
          <cell r="F1311">
            <v>267.30380000000002</v>
          </cell>
          <cell r="G1311">
            <v>267.30149999999998</v>
          </cell>
          <cell r="H1311">
            <v>267.3082</v>
          </cell>
          <cell r="K1311">
            <v>564393.375</v>
          </cell>
          <cell r="L1311">
            <v>63690.23046875</v>
          </cell>
          <cell r="M1311">
            <v>8.861537646294483</v>
          </cell>
        </row>
        <row r="1312">
          <cell r="A1312">
            <v>267.32859999999999</v>
          </cell>
          <cell r="C1312" t="str">
            <v/>
          </cell>
          <cell r="D1312" t="str">
            <v/>
          </cell>
          <cell r="E1312">
            <v>267.3279</v>
          </cell>
          <cell r="F1312">
            <v>267.3263</v>
          </cell>
          <cell r="G1312">
            <v>267.33300000000003</v>
          </cell>
          <cell r="H1312">
            <v>267.327</v>
          </cell>
          <cell r="K1312">
            <v>63929.25390625</v>
          </cell>
          <cell r="L1312">
            <v>63929.25390625</v>
          </cell>
          <cell r="M1312">
            <v>1</v>
          </cell>
        </row>
        <row r="1313">
          <cell r="A1313">
            <v>268.16500000000002</v>
          </cell>
          <cell r="C1313" t="str">
            <v>C18H21NO</v>
          </cell>
          <cell r="D1313" t="str">
            <v/>
          </cell>
          <cell r="H1313">
            <v>268.16500000000002</v>
          </cell>
          <cell r="K1313">
            <v>26161.318359375</v>
          </cell>
          <cell r="L1313">
            <v>69277.5078125</v>
          </cell>
          <cell r="M1313">
            <v>0.37763076625361247</v>
          </cell>
        </row>
        <row r="1314">
          <cell r="A1314">
            <v>268.21249999999998</v>
          </cell>
          <cell r="C1314" t="str">
            <v/>
          </cell>
          <cell r="D1314" t="str">
            <v/>
          </cell>
          <cell r="E1314">
            <v>268.21769999999998</v>
          </cell>
          <cell r="F1314">
            <v>268.21420000000001</v>
          </cell>
          <cell r="G1314">
            <v>268.2106</v>
          </cell>
          <cell r="H1314">
            <v>268.20729999999998</v>
          </cell>
          <cell r="K1314">
            <v>72791.4921875</v>
          </cell>
          <cell r="L1314">
            <v>72791.4921875</v>
          </cell>
          <cell r="M1314">
            <v>1</v>
          </cell>
        </row>
        <row r="1315">
          <cell r="A1315">
            <v>268.22829999999999</v>
          </cell>
          <cell r="C1315" t="str">
            <v>C16H29NO2</v>
          </cell>
          <cell r="D1315" t="str">
            <v/>
          </cell>
          <cell r="F1315">
            <v>268.23399999999998</v>
          </cell>
          <cell r="G1315">
            <v>268.2287</v>
          </cell>
          <cell r="H1315">
            <v>268.22210000000001</v>
          </cell>
          <cell r="K1315">
            <v>60680.81640625</v>
          </cell>
          <cell r="L1315">
            <v>73062.0234375</v>
          </cell>
          <cell r="M1315">
            <v>0.83053840492329989</v>
          </cell>
        </row>
        <row r="1316">
          <cell r="A1316">
            <v>268.26420000000002</v>
          </cell>
          <cell r="C1316" t="str">
            <v>C17H33NO</v>
          </cell>
          <cell r="D1316" t="str">
            <v/>
          </cell>
          <cell r="E1316">
            <v>268.2647</v>
          </cell>
          <cell r="G1316">
            <v>268.26490000000001</v>
          </cell>
          <cell r="H1316">
            <v>268.2629</v>
          </cell>
          <cell r="K1316">
            <v>49338.6171875</v>
          </cell>
          <cell r="L1316">
            <v>72791.4921875</v>
          </cell>
          <cell r="M1316">
            <v>0.67780747041716216</v>
          </cell>
        </row>
        <row r="1317">
          <cell r="A1317">
            <v>268.27210000000002</v>
          </cell>
          <cell r="C1317" t="str">
            <v/>
          </cell>
          <cell r="D1317" t="str">
            <v/>
          </cell>
          <cell r="F1317">
            <v>268.2722</v>
          </cell>
          <cell r="H1317">
            <v>268.27190000000002</v>
          </cell>
          <cell r="K1317">
            <v>11932.669921875</v>
          </cell>
          <cell r="L1317">
            <v>72791.4921875</v>
          </cell>
          <cell r="M1317">
            <v>0.16392945883206003</v>
          </cell>
        </row>
        <row r="1318">
          <cell r="A1318">
            <v>268.30669999999998</v>
          </cell>
          <cell r="C1318" t="str">
            <v>C19H38 (1x 13C)</v>
          </cell>
          <cell r="D1318" t="str">
            <v/>
          </cell>
          <cell r="E1318">
            <v>268.30849999999998</v>
          </cell>
          <cell r="F1318">
            <v>268.30720000000002</v>
          </cell>
          <cell r="G1318">
            <v>268.30610000000001</v>
          </cell>
          <cell r="H1318">
            <v>268.3048</v>
          </cell>
          <cell r="K1318">
            <v>226384.671875</v>
          </cell>
          <cell r="L1318">
            <v>72791.4921875</v>
          </cell>
          <cell r="M1318">
            <v>3.1100430156297239</v>
          </cell>
        </row>
        <row r="1319">
          <cell r="A1319">
            <v>268.33</v>
          </cell>
          <cell r="C1319" t="str">
            <v/>
          </cell>
          <cell r="D1319" t="str">
            <v/>
          </cell>
          <cell r="E1319">
            <v>268.33210000000003</v>
          </cell>
          <cell r="F1319">
            <v>268.33030000000002</v>
          </cell>
          <cell r="G1319">
            <v>268.33069999999998</v>
          </cell>
          <cell r="H1319">
            <v>268.32670000000002</v>
          </cell>
          <cell r="K1319">
            <v>38146.00390625</v>
          </cell>
          <cell r="L1319">
            <v>80566.078125</v>
          </cell>
          <cell r="M1319">
            <v>0.473474752575962</v>
          </cell>
        </row>
        <row r="1320">
          <cell r="A1320">
            <v>269.16550000000001</v>
          </cell>
          <cell r="C1320" t="str">
            <v>C17H20N2O</v>
          </cell>
          <cell r="H1320">
            <v>269.16550000000001</v>
          </cell>
          <cell r="K1320">
            <v>63690.23046875</v>
          </cell>
          <cell r="L1320">
            <v>80566.078125</v>
          </cell>
          <cell r="M1320">
            <v>0.79053408023576921</v>
          </cell>
        </row>
        <row r="1321">
          <cell r="A1321">
            <v>269.1859</v>
          </cell>
          <cell r="C1321" t="str">
            <v>C14H24N2O3</v>
          </cell>
          <cell r="E1321">
            <v>269.18389999999999</v>
          </cell>
          <cell r="H1321">
            <v>269.18779999999998</v>
          </cell>
          <cell r="K1321">
            <v>29424.693359375</v>
          </cell>
          <cell r="L1321">
            <v>80566.078125</v>
          </cell>
          <cell r="M1321">
            <v>0.36522434806522364</v>
          </cell>
        </row>
        <row r="1322">
          <cell r="A1322">
            <v>269.22449999999998</v>
          </cell>
          <cell r="C1322" t="str">
            <v>C20H28</v>
          </cell>
          <cell r="D1322" t="str">
            <v>Naphthalene + C10</v>
          </cell>
          <cell r="E1322">
            <v>269.22629999999998</v>
          </cell>
          <cell r="F1322">
            <v>269.22519999999997</v>
          </cell>
          <cell r="G1322">
            <v>269.22390000000001</v>
          </cell>
          <cell r="H1322">
            <v>269.22239999999999</v>
          </cell>
          <cell r="K1322">
            <v>1166975.625</v>
          </cell>
          <cell r="L1322">
            <v>72791.4921875</v>
          </cell>
          <cell r="M1322">
            <v>16.031758519169319</v>
          </cell>
        </row>
        <row r="1323">
          <cell r="A1323">
            <v>269.24579999999997</v>
          </cell>
          <cell r="C1323" t="str">
            <v>C17H32O2</v>
          </cell>
          <cell r="D1323" t="str">
            <v/>
          </cell>
          <cell r="E1323">
            <v>269.24779999999998</v>
          </cell>
          <cell r="F1323">
            <v>269.2457</v>
          </cell>
          <cell r="G1323">
            <v>269.24639999999999</v>
          </cell>
          <cell r="H1323">
            <v>269.24329999999998</v>
          </cell>
          <cell r="K1323">
            <v>269607.34375</v>
          </cell>
          <cell r="L1323">
            <v>69277.5078125</v>
          </cell>
          <cell r="M1323">
            <v>3.8917009612945939</v>
          </cell>
        </row>
        <row r="1324">
          <cell r="A1324">
            <v>269.27850000000001</v>
          </cell>
          <cell r="H1324">
            <v>269.27850000000001</v>
          </cell>
          <cell r="K1324">
            <v>544366.0625</v>
          </cell>
          <cell r="L1324">
            <v>69277.5078125</v>
          </cell>
          <cell r="M1324">
            <v>7.8577604721770609</v>
          </cell>
        </row>
        <row r="1325">
          <cell r="A1325">
            <v>269.28410000000002</v>
          </cell>
          <cell r="C1325" t="str">
            <v>C18H36O</v>
          </cell>
          <cell r="D1325" t="str">
            <v/>
          </cell>
          <cell r="E1325">
            <v>269.28390000000002</v>
          </cell>
          <cell r="F1325">
            <v>269.28230000000002</v>
          </cell>
          <cell r="G1325">
            <v>269.28199999999998</v>
          </cell>
          <cell r="H1325">
            <v>269.28829999999999</v>
          </cell>
          <cell r="K1325">
            <v>351251.78125</v>
          </cell>
          <cell r="L1325">
            <v>72791.4921875</v>
          </cell>
          <cell r="M1325">
            <v>4.8254510341020067</v>
          </cell>
        </row>
        <row r="1326">
          <cell r="A1326">
            <v>269.30959999999999</v>
          </cell>
          <cell r="C1326" t="str">
            <v/>
          </cell>
          <cell r="D1326" t="str">
            <v/>
          </cell>
          <cell r="E1326">
            <v>269.3073</v>
          </cell>
          <cell r="F1326">
            <v>269.31220000000002</v>
          </cell>
          <cell r="H1326">
            <v>269.30939999999998</v>
          </cell>
          <cell r="K1326">
            <v>80566.078125</v>
          </cell>
          <cell r="L1326">
            <v>80566.078125</v>
          </cell>
          <cell r="M1326">
            <v>1</v>
          </cell>
        </row>
        <row r="1327">
          <cell r="A1327">
            <v>270.16230000000002</v>
          </cell>
          <cell r="C1327" t="str">
            <v>C14H23NO4</v>
          </cell>
          <cell r="D1327" t="str">
            <v/>
          </cell>
          <cell r="E1327">
            <v>270.15879999999999</v>
          </cell>
          <cell r="H1327">
            <v>270.16579999999999</v>
          </cell>
          <cell r="K1327">
            <v>25653.94921875</v>
          </cell>
          <cell r="L1327">
            <v>92026.265625</v>
          </cell>
          <cell r="M1327">
            <v>0.27876768707846827</v>
          </cell>
        </row>
        <row r="1328">
          <cell r="A1328">
            <v>270.19130000000001</v>
          </cell>
          <cell r="C1328" t="str">
            <v/>
          </cell>
          <cell r="D1328" t="str">
            <v/>
          </cell>
          <cell r="E1328">
            <v>270.19069999999999</v>
          </cell>
          <cell r="H1328">
            <v>270.19189999999998</v>
          </cell>
          <cell r="K1328">
            <v>12874.5400390625</v>
          </cell>
          <cell r="L1328">
            <v>92026.265625</v>
          </cell>
          <cell r="M1328">
            <v>0.1399007115156152</v>
          </cell>
        </row>
        <row r="1329">
          <cell r="A1329">
            <v>270.22910000000002</v>
          </cell>
          <cell r="C1329" t="str">
            <v>C20H28 (1x 13C)</v>
          </cell>
          <cell r="D1329" t="str">
            <v/>
          </cell>
          <cell r="E1329">
            <v>270.23110000000003</v>
          </cell>
          <cell r="F1329">
            <v>270.22989999999999</v>
          </cell>
          <cell r="G1329">
            <v>270.22899999999998</v>
          </cell>
          <cell r="H1329">
            <v>270.22629999999998</v>
          </cell>
          <cell r="K1329">
            <v>333503.78125</v>
          </cell>
          <cell r="L1329">
            <v>92026.265625</v>
          </cell>
          <cell r="M1329">
            <v>3.6240064614704939</v>
          </cell>
        </row>
        <row r="1330">
          <cell r="A1330">
            <v>270.24970000000002</v>
          </cell>
          <cell r="C1330" t="str">
            <v/>
          </cell>
          <cell r="D1330" t="str">
            <v/>
          </cell>
          <cell r="E1330">
            <v>270.25189999999998</v>
          </cell>
          <cell r="F1330">
            <v>270.25170000000003</v>
          </cell>
          <cell r="G1330">
            <v>270.25099999999998</v>
          </cell>
          <cell r="H1330">
            <v>270.24419999999998</v>
          </cell>
          <cell r="K1330">
            <v>115624.8984375</v>
          </cell>
          <cell r="L1330">
            <v>92026.265625</v>
          </cell>
          <cell r="M1330">
            <v>1.2564336676298766</v>
          </cell>
        </row>
        <row r="1331">
          <cell r="A1331">
            <v>270.27929999999998</v>
          </cell>
          <cell r="C1331" t="str">
            <v>C17H35NO</v>
          </cell>
          <cell r="H1331">
            <v>270.27929999999998</v>
          </cell>
          <cell r="K1331">
            <v>95680.25</v>
          </cell>
          <cell r="L1331">
            <v>94020.046875</v>
          </cell>
          <cell r="M1331">
            <v>1.0176579695520387</v>
          </cell>
        </row>
        <row r="1332">
          <cell r="A1332">
            <v>270.2869</v>
          </cell>
          <cell r="C1332" t="str">
            <v/>
          </cell>
          <cell r="D1332" t="str">
            <v/>
          </cell>
          <cell r="E1332">
            <v>270.286</v>
          </cell>
          <cell r="F1332">
            <v>270.28699999999998</v>
          </cell>
          <cell r="G1332">
            <v>270.28399999999999</v>
          </cell>
          <cell r="H1332">
            <v>270.29050000000001</v>
          </cell>
          <cell r="K1332">
            <v>97925.84375</v>
          </cell>
          <cell r="L1332">
            <v>92026.265625</v>
          </cell>
          <cell r="M1332">
            <v>1.0641075467414958</v>
          </cell>
        </row>
        <row r="1333">
          <cell r="A1333">
            <v>270.31439999999998</v>
          </cell>
          <cell r="C1333" t="str">
            <v>C18H39N</v>
          </cell>
          <cell r="D1333" t="str">
            <v/>
          </cell>
          <cell r="G1333">
            <v>270.31740000000002</v>
          </cell>
          <cell r="H1333">
            <v>270.31139999999999</v>
          </cell>
          <cell r="K1333">
            <v>16396.23828125</v>
          </cell>
          <cell r="L1333">
            <v>80566.078125</v>
          </cell>
          <cell r="M1333">
            <v>0.20351292582234032</v>
          </cell>
        </row>
        <row r="1334">
          <cell r="A1334">
            <v>271.15120000000002</v>
          </cell>
          <cell r="C1334" t="str">
            <v>C9H22N2O7</v>
          </cell>
          <cell r="D1334" t="str">
            <v/>
          </cell>
          <cell r="F1334">
            <v>271.15140000000002</v>
          </cell>
          <cell r="H1334">
            <v>271.15089999999998</v>
          </cell>
          <cell r="K1334">
            <v>30359.201171875</v>
          </cell>
          <cell r="L1334">
            <v>92026.265625</v>
          </cell>
          <cell r="M1334">
            <v>0.32989713279887317</v>
          </cell>
        </row>
        <row r="1335">
          <cell r="A1335">
            <v>271.17320000000001</v>
          </cell>
          <cell r="C1335" t="str">
            <v>C18H22O2</v>
          </cell>
          <cell r="D1335" t="str">
            <v/>
          </cell>
          <cell r="G1335">
            <v>271.17129999999997</v>
          </cell>
          <cell r="H1335">
            <v>271.17509999999999</v>
          </cell>
          <cell r="K1335">
            <v>58009.55078125</v>
          </cell>
          <cell r="L1335">
            <v>92026.265625</v>
          </cell>
          <cell r="M1335">
            <v>0.63035863062872166</v>
          </cell>
        </row>
        <row r="1336">
          <cell r="A1336">
            <v>271.20080000000002</v>
          </cell>
          <cell r="C1336" t="str">
            <v>C14H26N2O3</v>
          </cell>
          <cell r="D1336" t="str">
            <v/>
          </cell>
          <cell r="E1336">
            <v>271.20010000000002</v>
          </cell>
          <cell r="F1336">
            <v>271.20150000000001</v>
          </cell>
          <cell r="G1336">
            <v>271.20069999999998</v>
          </cell>
          <cell r="H1336">
            <v>271.20069999999998</v>
          </cell>
          <cell r="K1336">
            <v>11314.265625</v>
          </cell>
          <cell r="L1336">
            <v>92026.265625</v>
          </cell>
          <cell r="M1336">
            <v>0.12294604750240293</v>
          </cell>
        </row>
        <row r="1337">
          <cell r="A1337">
            <v>271.24</v>
          </cell>
          <cell r="C1337" t="str">
            <v>C20H30</v>
          </cell>
          <cell r="D1337" t="str">
            <v/>
          </cell>
          <cell r="E1337">
            <v>271.2423</v>
          </cell>
          <cell r="F1337">
            <v>271.24160000000001</v>
          </cell>
          <cell r="G1337">
            <v>271.23899999999998</v>
          </cell>
          <cell r="H1337">
            <v>271.23719999999997</v>
          </cell>
          <cell r="K1337">
            <v>3797645.75</v>
          </cell>
          <cell r="L1337">
            <v>92026.265625</v>
          </cell>
          <cell r="M1337">
            <v>41.266976598562806</v>
          </cell>
        </row>
        <row r="1338">
          <cell r="A1338">
            <v>271.24860000000001</v>
          </cell>
          <cell r="C1338" t="str">
            <v>C20H30</v>
          </cell>
          <cell r="H1338">
            <v>271.24860000000001</v>
          </cell>
          <cell r="K1338">
            <v>1979460.875</v>
          </cell>
          <cell r="L1338">
            <v>92026.265625</v>
          </cell>
          <cell r="M1338">
            <v>21.509738133525399</v>
          </cell>
        </row>
        <row r="1339">
          <cell r="A1339">
            <v>271.26490000000001</v>
          </cell>
          <cell r="C1339" t="str">
            <v>C17H34O2</v>
          </cell>
          <cell r="D1339" t="str">
            <v>Heptadecanoic acid</v>
          </cell>
          <cell r="E1339">
            <v>271.26519999999999</v>
          </cell>
          <cell r="F1339">
            <v>271.26280000000003</v>
          </cell>
          <cell r="H1339">
            <v>271.26679999999999</v>
          </cell>
          <cell r="K1339">
            <v>495231.09375</v>
          </cell>
          <cell r="L1339">
            <v>92026.265625</v>
          </cell>
          <cell r="M1339">
            <v>5.3814103004899589</v>
          </cell>
        </row>
        <row r="1340">
          <cell r="A1340">
            <v>271.2962</v>
          </cell>
          <cell r="C1340" t="str">
            <v>C18H38O</v>
          </cell>
          <cell r="D1340" t="str">
            <v/>
          </cell>
          <cell r="F1340">
            <v>271.30329999999998</v>
          </cell>
          <cell r="G1340">
            <v>271.2937</v>
          </cell>
          <cell r="H1340">
            <v>271.29160000000002</v>
          </cell>
          <cell r="K1340">
            <v>111343.0546875</v>
          </cell>
          <cell r="L1340">
            <v>92026.265625</v>
          </cell>
          <cell r="M1340">
            <v>1.2099051714345819</v>
          </cell>
        </row>
        <row r="1341">
          <cell r="A1341">
            <v>272.16500000000002</v>
          </cell>
          <cell r="C1341" t="str">
            <v>C17H21NO2</v>
          </cell>
          <cell r="D1341" t="str">
            <v/>
          </cell>
          <cell r="F1341">
            <v>272.16320000000002</v>
          </cell>
          <cell r="H1341">
            <v>272.16669999999999</v>
          </cell>
          <cell r="K1341">
            <v>21197.818359375</v>
          </cell>
          <cell r="L1341">
            <v>92026.265625</v>
          </cell>
          <cell r="M1341">
            <v>0.23034530647754947</v>
          </cell>
        </row>
        <row r="1342">
          <cell r="A1342">
            <v>272.20409999999998</v>
          </cell>
          <cell r="C1342" t="str">
            <v>C18H25NO</v>
          </cell>
          <cell r="D1342" t="str">
            <v/>
          </cell>
          <cell r="E1342">
            <v>272.2029</v>
          </cell>
          <cell r="F1342">
            <v>272.20690000000002</v>
          </cell>
          <cell r="G1342">
            <v>272.2038</v>
          </cell>
          <cell r="H1342">
            <v>272.20269999999999</v>
          </cell>
          <cell r="K1342">
            <v>14572.7529296875</v>
          </cell>
          <cell r="L1342">
            <v>92026.265625</v>
          </cell>
          <cell r="M1342">
            <v>0.15835427886501832</v>
          </cell>
        </row>
        <row r="1343">
          <cell r="A1343">
            <v>272.24369999999999</v>
          </cell>
          <cell r="C1343" t="str">
            <v>C20H30 (1x 13C)</v>
          </cell>
          <cell r="E1343">
            <v>272.24619999999999</v>
          </cell>
          <cell r="F1343">
            <v>272.24619999999999</v>
          </cell>
          <cell r="G1343">
            <v>272.24200000000002</v>
          </cell>
          <cell r="H1343">
            <v>272.24020000000002</v>
          </cell>
          <cell r="K1343">
            <v>663404.4375</v>
          </cell>
          <cell r="L1343">
            <v>94020.046875</v>
          </cell>
          <cell r="M1343">
            <v>7.0559892230430243</v>
          </cell>
        </row>
        <row r="1344">
          <cell r="A1344">
            <v>272.25400000000002</v>
          </cell>
          <cell r="C1344" t="str">
            <v>C20H30 (1x 13C)</v>
          </cell>
          <cell r="D1344" t="str">
            <v/>
          </cell>
          <cell r="G1344">
            <v>272.25889999999998</v>
          </cell>
          <cell r="H1344">
            <v>272.24900000000002</v>
          </cell>
          <cell r="K1344">
            <v>641176.4375</v>
          </cell>
          <cell r="L1344">
            <v>94020.046875</v>
          </cell>
          <cell r="M1344">
            <v>6.8195715574620639</v>
          </cell>
        </row>
        <row r="1345">
          <cell r="A1345">
            <v>272.26830000000001</v>
          </cell>
          <cell r="C1345" t="str">
            <v/>
          </cell>
          <cell r="D1345" t="str">
            <v/>
          </cell>
          <cell r="E1345">
            <v>272.26949999999999</v>
          </cell>
          <cell r="F1345">
            <v>272.2663</v>
          </cell>
          <cell r="G1345">
            <v>272.2731</v>
          </cell>
          <cell r="H1345">
            <v>272.26409999999998</v>
          </cell>
          <cell r="K1345">
            <v>54916.984375</v>
          </cell>
          <cell r="L1345">
            <v>94020.046875</v>
          </cell>
          <cell r="M1345">
            <v>0.5840986704464457</v>
          </cell>
        </row>
        <row r="1346">
          <cell r="A1346">
            <v>272.27710000000002</v>
          </cell>
          <cell r="C1346" t="str">
            <v/>
          </cell>
          <cell r="D1346" t="str">
            <v/>
          </cell>
          <cell r="H1346">
            <v>272.27710000000002</v>
          </cell>
          <cell r="K1346">
            <v>94020.046875</v>
          </cell>
          <cell r="L1346">
            <v>94020.046875</v>
          </cell>
          <cell r="M1346">
            <v>1</v>
          </cell>
        </row>
        <row r="1347">
          <cell r="A1347">
            <v>272.2928</v>
          </cell>
          <cell r="C1347" t="str">
            <v>C17H37NO</v>
          </cell>
          <cell r="D1347" t="str">
            <v/>
          </cell>
          <cell r="F1347">
            <v>272.28879999999998</v>
          </cell>
          <cell r="G1347">
            <v>272.291</v>
          </cell>
          <cell r="H1347">
            <v>272.2987</v>
          </cell>
          <cell r="K1347">
            <v>8766.4052734375</v>
          </cell>
          <cell r="L1347">
            <v>94020.046875</v>
          </cell>
          <cell r="M1347">
            <v>9.3239745828806786E-2</v>
          </cell>
        </row>
        <row r="1348">
          <cell r="A1348">
            <v>273.1789</v>
          </cell>
          <cell r="C1348" t="str">
            <v>C13H24N2O4</v>
          </cell>
          <cell r="D1348" t="str">
            <v/>
          </cell>
          <cell r="F1348">
            <v>273.17790000000002</v>
          </cell>
          <cell r="G1348">
            <v>273.17950000000002</v>
          </cell>
          <cell r="H1348">
            <v>273.17939999999999</v>
          </cell>
          <cell r="K1348">
            <v>60903.25</v>
          </cell>
          <cell r="L1348">
            <v>94020.046875</v>
          </cell>
          <cell r="M1348">
            <v>0.64776876872834466</v>
          </cell>
        </row>
        <row r="1349">
          <cell r="A1349">
            <v>273.21890000000002</v>
          </cell>
          <cell r="C1349" t="str">
            <v>C19H28O</v>
          </cell>
          <cell r="D1349" t="str">
            <v/>
          </cell>
          <cell r="E1349">
            <v>273.221</v>
          </cell>
          <cell r="F1349">
            <v>273.22050000000002</v>
          </cell>
          <cell r="G1349">
            <v>273.21609999999998</v>
          </cell>
          <cell r="H1349">
            <v>273.21800000000002</v>
          </cell>
          <cell r="K1349">
            <v>92026.265625</v>
          </cell>
          <cell r="L1349">
            <v>92026.265625</v>
          </cell>
          <cell r="M1349">
            <v>1</v>
          </cell>
        </row>
        <row r="1350">
          <cell r="A1350">
            <v>273.25529999999998</v>
          </cell>
          <cell r="C1350" t="str">
            <v>C20H32</v>
          </cell>
          <cell r="D1350" t="str">
            <v>Diterpenes</v>
          </cell>
          <cell r="E1350">
            <v>273.25720000000001</v>
          </cell>
          <cell r="F1350">
            <v>273.25580000000002</v>
          </cell>
          <cell r="G1350">
            <v>273.2552</v>
          </cell>
          <cell r="H1350">
            <v>273.25310000000002</v>
          </cell>
          <cell r="K1350">
            <v>2501685.25</v>
          </cell>
          <cell r="L1350">
            <v>80566.078125</v>
          </cell>
          <cell r="M1350">
            <v>31.051347021243625</v>
          </cell>
        </row>
        <row r="1351">
          <cell r="A1351">
            <v>273.26530000000002</v>
          </cell>
          <cell r="C1351" t="str">
            <v>C20H32</v>
          </cell>
          <cell r="D1351" t="str">
            <v>Diterpenes</v>
          </cell>
          <cell r="F1351">
            <v>273.2679</v>
          </cell>
          <cell r="H1351">
            <v>273.2627</v>
          </cell>
          <cell r="K1351">
            <v>1130983.875</v>
          </cell>
          <cell r="L1351">
            <v>80566.078125</v>
          </cell>
          <cell r="M1351">
            <v>14.037966118262009</v>
          </cell>
        </row>
        <row r="1352">
          <cell r="A1352">
            <v>273.28379999999999</v>
          </cell>
          <cell r="F1352">
            <v>273.28519999999997</v>
          </cell>
          <cell r="H1352">
            <v>273.28230000000002</v>
          </cell>
          <cell r="K1352">
            <v>295856.375</v>
          </cell>
          <cell r="L1352">
            <v>92026.265625</v>
          </cell>
          <cell r="M1352">
            <v>3.2149123186807569</v>
          </cell>
        </row>
        <row r="1353">
          <cell r="A1353">
            <v>274.16910000000001</v>
          </cell>
          <cell r="C1353" t="str">
            <v>C13H23NO5</v>
          </cell>
          <cell r="D1353" t="str">
            <v/>
          </cell>
          <cell r="F1353">
            <v>274.1671</v>
          </cell>
          <cell r="H1353">
            <v>274.17110000000002</v>
          </cell>
          <cell r="K1353">
            <v>21414.484375</v>
          </cell>
          <cell r="L1353">
            <v>92026.265625</v>
          </cell>
          <cell r="M1353">
            <v>0.23269969969511081</v>
          </cell>
        </row>
        <row r="1354">
          <cell r="A1354">
            <v>274.2199</v>
          </cell>
          <cell r="C1354" t="str">
            <v>C18H27NO</v>
          </cell>
          <cell r="D1354" t="str">
            <v/>
          </cell>
          <cell r="E1354">
            <v>274.22210000000001</v>
          </cell>
          <cell r="F1354">
            <v>274.21730000000002</v>
          </cell>
          <cell r="G1354">
            <v>274.2201</v>
          </cell>
          <cell r="H1354">
            <v>274.2199</v>
          </cell>
          <cell r="K1354">
            <v>29435.4296875</v>
          </cell>
          <cell r="L1354">
            <v>92026.265625</v>
          </cell>
          <cell r="M1354">
            <v>0.31985900424827762</v>
          </cell>
        </row>
        <row r="1355">
          <cell r="A1355">
            <v>274.25760000000002</v>
          </cell>
          <cell r="C1355" t="str">
            <v>C20H32 (1x 13C)</v>
          </cell>
          <cell r="D1355" t="str">
            <v>Diterpene isotope</v>
          </cell>
          <cell r="G1355">
            <v>274.25880000000001</v>
          </cell>
          <cell r="H1355">
            <v>274.25639999999999</v>
          </cell>
          <cell r="K1355">
            <v>493234.625</v>
          </cell>
          <cell r="L1355">
            <v>74812.34375</v>
          </cell>
          <cell r="M1355">
            <v>6.5929577964866262</v>
          </cell>
        </row>
        <row r="1356">
          <cell r="A1356">
            <v>274.26280000000003</v>
          </cell>
          <cell r="C1356" t="str">
            <v>C20H32 (1x 13C)</v>
          </cell>
          <cell r="D1356" t="str">
            <v>Diterpene isotope</v>
          </cell>
          <cell r="E1356">
            <v>274.262</v>
          </cell>
          <cell r="F1356">
            <v>274.26159999999999</v>
          </cell>
          <cell r="H1356">
            <v>274.26490000000001</v>
          </cell>
          <cell r="K1356">
            <v>327390.65625</v>
          </cell>
          <cell r="L1356">
            <v>71780.1484375</v>
          </cell>
          <cell r="M1356">
            <v>4.5610194932247001</v>
          </cell>
        </row>
        <row r="1357">
          <cell r="A1357">
            <v>274.2878</v>
          </cell>
          <cell r="C1357" t="str">
            <v/>
          </cell>
          <cell r="D1357" t="str">
            <v/>
          </cell>
          <cell r="E1357">
            <v>274.28609999999998</v>
          </cell>
          <cell r="F1357">
            <v>274.28519999999997</v>
          </cell>
          <cell r="G1357">
            <v>274.29480000000001</v>
          </cell>
          <cell r="H1357">
            <v>274.28489999999999</v>
          </cell>
          <cell r="K1357">
            <v>74812.34375</v>
          </cell>
          <cell r="L1357">
            <v>60903.25</v>
          </cell>
          <cell r="M1357">
            <v>1.2283801562313998</v>
          </cell>
        </row>
        <row r="1358">
          <cell r="A1358">
            <v>275.19600000000003</v>
          </cell>
          <cell r="C1358" t="str">
            <v>C13H26N2O4</v>
          </cell>
          <cell r="D1358" t="str">
            <v/>
          </cell>
          <cell r="G1358">
            <v>275.19650000000001</v>
          </cell>
          <cell r="H1358">
            <v>275.19540000000001</v>
          </cell>
          <cell r="K1358">
            <v>59905.08203125</v>
          </cell>
          <cell r="L1358">
            <v>60903.25</v>
          </cell>
          <cell r="M1358">
            <v>0.98361059600678125</v>
          </cell>
        </row>
        <row r="1359">
          <cell r="A1359">
            <v>275.23349999999999</v>
          </cell>
          <cell r="C1359" t="str">
            <v>C14H30N2O3</v>
          </cell>
          <cell r="D1359" t="str">
            <v/>
          </cell>
          <cell r="E1359">
            <v>275.23790000000002</v>
          </cell>
          <cell r="G1359">
            <v>275.23020000000002</v>
          </cell>
          <cell r="H1359">
            <v>275.23239999999998</v>
          </cell>
          <cell r="K1359">
            <v>129912.15625</v>
          </cell>
          <cell r="L1359">
            <v>71780.1484375</v>
          </cell>
          <cell r="M1359">
            <v>1.8098619058041705</v>
          </cell>
        </row>
        <row r="1360">
          <cell r="A1360">
            <v>275.25409999999999</v>
          </cell>
          <cell r="C1360" t="str">
            <v>C16H34O3</v>
          </cell>
          <cell r="D1360" t="str">
            <v/>
          </cell>
          <cell r="G1360">
            <v>275.25529999999998</v>
          </cell>
          <cell r="H1360">
            <v>275.25279999999998</v>
          </cell>
          <cell r="K1360">
            <v>245388.734375</v>
          </cell>
          <cell r="L1360">
            <v>71780.1484375</v>
          </cell>
          <cell r="M1360">
            <v>3.4186155882453138</v>
          </cell>
        </row>
        <row r="1361">
          <cell r="A1361">
            <v>275.26659999999998</v>
          </cell>
          <cell r="C1361" t="str">
            <v>C15H34N2O2</v>
          </cell>
          <cell r="D1361" t="str">
            <v/>
          </cell>
          <cell r="H1361">
            <v>275.26659999999998</v>
          </cell>
          <cell r="K1361">
            <v>1067822.25</v>
          </cell>
          <cell r="L1361">
            <v>71780.1484375</v>
          </cell>
          <cell r="M1361">
            <v>14.876289242140089</v>
          </cell>
        </row>
        <row r="1362">
          <cell r="A1362">
            <v>275.27339999999998</v>
          </cell>
          <cell r="C1362" t="str">
            <v>C20H34</v>
          </cell>
          <cell r="D1362" t="str">
            <v>C20 Aromatics</v>
          </cell>
          <cell r="E1362">
            <v>275.2731</v>
          </cell>
          <cell r="F1362">
            <v>275.2713</v>
          </cell>
          <cell r="G1362">
            <v>275.27089999999998</v>
          </cell>
          <cell r="H1362">
            <v>275.27820000000003</v>
          </cell>
          <cell r="K1362">
            <v>483932.25</v>
          </cell>
          <cell r="L1362">
            <v>72781.3984375</v>
          </cell>
          <cell r="M1362">
            <v>6.6491199728124215</v>
          </cell>
        </row>
        <row r="1363">
          <cell r="A1363">
            <v>275.29309999999998</v>
          </cell>
          <cell r="C1363" t="str">
            <v/>
          </cell>
          <cell r="D1363" t="str">
            <v/>
          </cell>
          <cell r="E1363">
            <v>275.29770000000002</v>
          </cell>
          <cell r="F1363">
            <v>275.2937</v>
          </cell>
          <cell r="G1363">
            <v>275.28890000000001</v>
          </cell>
          <cell r="H1363">
            <v>275.2919</v>
          </cell>
          <cell r="K1363">
            <v>55762.37890625</v>
          </cell>
          <cell r="L1363">
            <v>72781.3984375</v>
          </cell>
          <cell r="M1363">
            <v>0.76616250997341251</v>
          </cell>
        </row>
        <row r="1364">
          <cell r="A1364">
            <v>275.30520000000001</v>
          </cell>
          <cell r="C1364" t="str">
            <v/>
          </cell>
          <cell r="D1364" t="str">
            <v/>
          </cell>
          <cell r="G1364">
            <v>275.30349999999999</v>
          </cell>
          <cell r="H1364">
            <v>275.30689999999998</v>
          </cell>
          <cell r="K1364">
            <v>58444.44140625</v>
          </cell>
          <cell r="L1364">
            <v>72781.3984375</v>
          </cell>
          <cell r="M1364">
            <v>0.80301344383260709</v>
          </cell>
        </row>
        <row r="1365">
          <cell r="A1365">
            <v>276.19920000000002</v>
          </cell>
          <cell r="C1365" t="str">
            <v>C17H25NO2</v>
          </cell>
          <cell r="D1365" t="str">
            <v/>
          </cell>
          <cell r="E1365">
            <v>276.2029</v>
          </cell>
          <cell r="F1365">
            <v>276.20519999999999</v>
          </cell>
          <cell r="G1365">
            <v>276.19690000000003</v>
          </cell>
          <cell r="H1365">
            <v>276.19159999999999</v>
          </cell>
          <cell r="K1365">
            <v>21031.54296875</v>
          </cell>
          <cell r="L1365">
            <v>71780.1484375</v>
          </cell>
          <cell r="M1365">
            <v>0.29299943545063112</v>
          </cell>
        </row>
        <row r="1366">
          <cell r="A1366">
            <v>276.23790000000002</v>
          </cell>
          <cell r="C1366" t="str">
            <v/>
          </cell>
          <cell r="D1366" t="str">
            <v/>
          </cell>
          <cell r="E1366">
            <v>276.24059999999997</v>
          </cell>
          <cell r="F1366">
            <v>276.24400000000003</v>
          </cell>
          <cell r="G1366">
            <v>276.23329999999999</v>
          </cell>
          <cell r="H1366">
            <v>276.23360000000002</v>
          </cell>
          <cell r="K1366">
            <v>33654.19921875</v>
          </cell>
          <cell r="L1366">
            <v>71780.1484375</v>
          </cell>
          <cell r="M1366">
            <v>0.46885106747937688</v>
          </cell>
        </row>
        <row r="1367">
          <cell r="A1367">
            <v>276.25569999999999</v>
          </cell>
          <cell r="C1367" t="str">
            <v>C15H33NO3</v>
          </cell>
          <cell r="D1367" t="str">
            <v/>
          </cell>
          <cell r="G1367">
            <v>276.25560000000002</v>
          </cell>
          <cell r="H1367">
            <v>276.25569999999999</v>
          </cell>
          <cell r="K1367">
            <v>42580.27734375</v>
          </cell>
          <cell r="L1367">
            <v>72781.3984375</v>
          </cell>
          <cell r="M1367">
            <v>0.58504340748983019</v>
          </cell>
        </row>
        <row r="1368">
          <cell r="A1368">
            <v>276.274</v>
          </cell>
          <cell r="C1368" t="str">
            <v/>
          </cell>
          <cell r="D1368" t="str">
            <v/>
          </cell>
          <cell r="E1368">
            <v>276.27690000000001</v>
          </cell>
          <cell r="F1368">
            <v>276.27839999999998</v>
          </cell>
          <cell r="G1368">
            <v>276.27019999999999</v>
          </cell>
          <cell r="H1368">
            <v>276.27050000000003</v>
          </cell>
          <cell r="K1368">
            <v>227212.734375</v>
          </cell>
          <cell r="L1368">
            <v>72781.3984375</v>
          </cell>
          <cell r="M1368">
            <v>3.1218517265797763</v>
          </cell>
        </row>
        <row r="1369">
          <cell r="A1369">
            <v>276.28230000000002</v>
          </cell>
          <cell r="C1369" t="str">
            <v/>
          </cell>
          <cell r="D1369" t="str">
            <v/>
          </cell>
          <cell r="G1369">
            <v>276.28300000000002</v>
          </cell>
          <cell r="H1369">
            <v>276.28149999999999</v>
          </cell>
          <cell r="K1369">
            <v>113957.9609375</v>
          </cell>
          <cell r="L1369">
            <v>71780.1484375</v>
          </cell>
          <cell r="M1369">
            <v>1.5875971757947092</v>
          </cell>
        </row>
        <row r="1370">
          <cell r="A1370">
            <v>276.29430000000002</v>
          </cell>
          <cell r="C1370" t="str">
            <v/>
          </cell>
          <cell r="D1370" t="str">
            <v/>
          </cell>
          <cell r="H1370">
            <v>276.29430000000002</v>
          </cell>
          <cell r="K1370">
            <v>15676.6279296875</v>
          </cell>
          <cell r="L1370">
            <v>62794.15234375</v>
          </cell>
          <cell r="M1370">
            <v>0.24965107967171754</v>
          </cell>
        </row>
        <row r="1371">
          <cell r="A1371">
            <v>276.30329999999998</v>
          </cell>
          <cell r="C1371" t="str">
            <v/>
          </cell>
          <cell r="D1371" t="str">
            <v/>
          </cell>
          <cell r="E1371">
            <v>276.30160000000001</v>
          </cell>
          <cell r="F1371">
            <v>276.30349999999999</v>
          </cell>
          <cell r="G1371">
            <v>276.29930000000002</v>
          </cell>
          <cell r="H1371">
            <v>276.30889999999999</v>
          </cell>
          <cell r="K1371">
            <v>15423.1201171875</v>
          </cell>
          <cell r="L1371">
            <v>62794.15234375</v>
          </cell>
          <cell r="M1371">
            <v>0.24561395514597764</v>
          </cell>
        </row>
        <row r="1372">
          <cell r="A1372">
            <v>277.1773</v>
          </cell>
          <cell r="C1372" t="str">
            <v>C12H24N2O5</v>
          </cell>
          <cell r="D1372" t="str">
            <v/>
          </cell>
          <cell r="F1372">
            <v>277.17529999999999</v>
          </cell>
          <cell r="G1372">
            <v>277.17880000000002</v>
          </cell>
          <cell r="H1372">
            <v>277.17779999999999</v>
          </cell>
          <cell r="K1372">
            <v>59981.68359375</v>
          </cell>
          <cell r="L1372">
            <v>60903.25</v>
          </cell>
          <cell r="M1372">
            <v>0.9848683542134451</v>
          </cell>
        </row>
        <row r="1373">
          <cell r="A1373">
            <v>277.21019999999999</v>
          </cell>
          <cell r="C1373" t="str">
            <v>C13H28N2O4</v>
          </cell>
          <cell r="D1373" t="str">
            <v/>
          </cell>
          <cell r="F1373">
            <v>277.21179999999998</v>
          </cell>
          <cell r="G1373">
            <v>277.21089999999998</v>
          </cell>
          <cell r="H1373">
            <v>277.20800000000003</v>
          </cell>
          <cell r="K1373">
            <v>119914.0703125</v>
          </cell>
          <cell r="L1373">
            <v>60903.25</v>
          </cell>
          <cell r="M1373">
            <v>1.9689272791271402</v>
          </cell>
        </row>
        <row r="1374">
          <cell r="A1374">
            <v>277.23820000000001</v>
          </cell>
          <cell r="C1374" t="str">
            <v>C15H32O4</v>
          </cell>
          <cell r="H1374">
            <v>277.23820000000001</v>
          </cell>
          <cell r="K1374">
            <v>71780.1484375</v>
          </cell>
          <cell r="L1374">
            <v>59981.68359375</v>
          </cell>
          <cell r="M1374">
            <v>1.196701128358781</v>
          </cell>
        </row>
        <row r="1375">
          <cell r="A1375">
            <v>277.25389999999999</v>
          </cell>
          <cell r="C1375" t="str">
            <v>C19H32O</v>
          </cell>
          <cell r="D1375" t="str">
            <v/>
          </cell>
          <cell r="E1375">
            <v>277.2525</v>
          </cell>
          <cell r="F1375">
            <v>277.24970000000002</v>
          </cell>
          <cell r="G1375">
            <v>277.25599999999997</v>
          </cell>
          <cell r="H1375">
            <v>277.25720000000001</v>
          </cell>
          <cell r="K1375">
            <v>51172.84375</v>
          </cell>
          <cell r="L1375">
            <v>59981.68359375</v>
          </cell>
          <cell r="M1375">
            <v>0.85314117050445937</v>
          </cell>
        </row>
        <row r="1376">
          <cell r="A1376">
            <v>277.28230000000002</v>
          </cell>
          <cell r="D1376" t="str">
            <v/>
          </cell>
          <cell r="H1376">
            <v>277.28230000000002</v>
          </cell>
          <cell r="K1376">
            <v>171602.875</v>
          </cell>
          <cell r="L1376">
            <v>59981.68359375</v>
          </cell>
          <cell r="M1376">
            <v>2.8609212799402108</v>
          </cell>
        </row>
        <row r="1377">
          <cell r="A1377">
            <v>277.29000000000002</v>
          </cell>
          <cell r="C1377" t="str">
            <v>C20H36</v>
          </cell>
          <cell r="D1377" t="str">
            <v/>
          </cell>
          <cell r="E1377">
            <v>277.28809999999999</v>
          </cell>
          <cell r="F1377">
            <v>277.28899999999999</v>
          </cell>
          <cell r="G1377">
            <v>277.28989999999999</v>
          </cell>
          <cell r="H1377">
            <v>277.29289999999997</v>
          </cell>
          <cell r="K1377">
            <v>114670.015625</v>
          </cell>
          <cell r="L1377">
            <v>59905.08203125</v>
          </cell>
          <cell r="M1377">
            <v>1.9141951189580444</v>
          </cell>
        </row>
        <row r="1378">
          <cell r="A1378">
            <v>277.31270000000001</v>
          </cell>
          <cell r="C1378" t="str">
            <v/>
          </cell>
          <cell r="D1378" t="str">
            <v/>
          </cell>
          <cell r="E1378">
            <v>277.31270000000001</v>
          </cell>
          <cell r="F1378">
            <v>277.31310000000002</v>
          </cell>
          <cell r="G1378">
            <v>277.31209999999999</v>
          </cell>
          <cell r="H1378">
            <v>277.31270000000001</v>
          </cell>
          <cell r="K1378">
            <v>20342.078125</v>
          </cell>
          <cell r="L1378">
            <v>59890.97265625</v>
          </cell>
          <cell r="M1378">
            <v>0.33965182435348501</v>
          </cell>
        </row>
        <row r="1379">
          <cell r="A1379">
            <v>278.17169999999999</v>
          </cell>
          <cell r="C1379" t="str">
            <v>C16H23NO3</v>
          </cell>
          <cell r="D1379" t="str">
            <v/>
          </cell>
          <cell r="E1379">
            <v>278.17340000000002</v>
          </cell>
          <cell r="G1379">
            <v>278.17</v>
          </cell>
          <cell r="H1379">
            <v>278.17169999999999</v>
          </cell>
          <cell r="K1379">
            <v>14711.1533203125</v>
          </cell>
          <cell r="L1379">
            <v>59890.97265625</v>
          </cell>
          <cell r="M1379">
            <v>0.2456322325026942</v>
          </cell>
        </row>
        <row r="1380">
          <cell r="A1380">
            <v>278.19420000000002</v>
          </cell>
          <cell r="C1380" t="str">
            <v>C13H27NO5</v>
          </cell>
          <cell r="D1380" t="str">
            <v/>
          </cell>
          <cell r="E1380">
            <v>278.19540000000001</v>
          </cell>
          <cell r="G1380">
            <v>278.1909</v>
          </cell>
          <cell r="H1380">
            <v>278.19630000000001</v>
          </cell>
          <cell r="K1380">
            <v>12506.0546875</v>
          </cell>
          <cell r="L1380">
            <v>59890.97265625</v>
          </cell>
          <cell r="M1380">
            <v>0.20881368481490031</v>
          </cell>
        </row>
        <row r="1381">
          <cell r="A1381">
            <v>278.21859999999998</v>
          </cell>
          <cell r="C1381" t="str">
            <v/>
          </cell>
          <cell r="D1381" t="str">
            <v/>
          </cell>
          <cell r="E1381">
            <v>278.2201</v>
          </cell>
          <cell r="F1381">
            <v>278.2192</v>
          </cell>
          <cell r="G1381">
            <v>278.21730000000002</v>
          </cell>
          <cell r="H1381">
            <v>278.21789999999999</v>
          </cell>
          <cell r="K1381">
            <v>29137.943359375</v>
          </cell>
          <cell r="L1381">
            <v>59890.97265625</v>
          </cell>
          <cell r="M1381">
            <v>0.48651644925880616</v>
          </cell>
        </row>
        <row r="1382">
          <cell r="A1382">
            <v>278.25279999999998</v>
          </cell>
          <cell r="C1382" t="str">
            <v/>
          </cell>
          <cell r="D1382" t="str">
            <v/>
          </cell>
          <cell r="E1382">
            <v>278.25409999999999</v>
          </cell>
          <cell r="G1382">
            <v>278.25310000000002</v>
          </cell>
          <cell r="H1382">
            <v>278.25119999999998</v>
          </cell>
          <cell r="K1382">
            <v>20595.201171875</v>
          </cell>
          <cell r="L1382">
            <v>59890.97265625</v>
          </cell>
          <cell r="M1382">
            <v>0.3438782216826422</v>
          </cell>
        </row>
        <row r="1383">
          <cell r="A1383">
            <v>278.29349999999999</v>
          </cell>
          <cell r="C1383" t="str">
            <v/>
          </cell>
          <cell r="D1383" t="str">
            <v/>
          </cell>
          <cell r="E1383">
            <v>278.2971</v>
          </cell>
          <cell r="F1383">
            <v>278.29480000000001</v>
          </cell>
          <cell r="G1383">
            <v>278.29379999999998</v>
          </cell>
          <cell r="H1383">
            <v>278.28820000000002</v>
          </cell>
          <cell r="K1383">
            <v>72781.3984375</v>
          </cell>
          <cell r="L1383">
            <v>58444.44140625</v>
          </cell>
          <cell r="M1383">
            <v>1.2453091634770388</v>
          </cell>
        </row>
        <row r="1384">
          <cell r="A1384">
            <v>278.30329999999998</v>
          </cell>
          <cell r="C1384" t="str">
            <v/>
          </cell>
          <cell r="D1384" t="str">
            <v/>
          </cell>
          <cell r="F1384">
            <v>278.30849999999998</v>
          </cell>
          <cell r="H1384">
            <v>278.29809999999998</v>
          </cell>
          <cell r="K1384">
            <v>78584.1328125</v>
          </cell>
          <cell r="L1384">
            <v>58444.44140625</v>
          </cell>
          <cell r="M1384">
            <v>1.3445954982486372</v>
          </cell>
        </row>
        <row r="1385">
          <cell r="A1385">
            <v>278.31939999999997</v>
          </cell>
          <cell r="C1385" t="str">
            <v/>
          </cell>
          <cell r="D1385" t="str">
            <v/>
          </cell>
          <cell r="G1385">
            <v>278.31939999999997</v>
          </cell>
          <cell r="H1385">
            <v>278.3193</v>
          </cell>
          <cell r="K1385">
            <v>12496.6337890625</v>
          </cell>
          <cell r="L1385">
            <v>58444.44140625</v>
          </cell>
          <cell r="M1385">
            <v>0.21382074134643231</v>
          </cell>
        </row>
        <row r="1386">
          <cell r="A1386">
            <v>279.10669999999999</v>
          </cell>
          <cell r="C1386" t="str">
            <v>C11H18O8</v>
          </cell>
          <cell r="D1386" t="str">
            <v/>
          </cell>
          <cell r="H1386">
            <v>279.10669999999999</v>
          </cell>
          <cell r="K1386">
            <v>38197.8125</v>
          </cell>
          <cell r="L1386">
            <v>58444.44140625</v>
          </cell>
          <cell r="M1386">
            <v>0.65357477256879315</v>
          </cell>
        </row>
        <row r="1387">
          <cell r="A1387">
            <v>279.15809999999999</v>
          </cell>
          <cell r="C1387" t="str">
            <v>C16H22O4</v>
          </cell>
          <cell r="D1387" t="str">
            <v>Dibutyl phthalate</v>
          </cell>
          <cell r="E1387">
            <v>279.16050000000001</v>
          </cell>
          <cell r="G1387">
            <v>279.1576</v>
          </cell>
          <cell r="H1387">
            <v>279.15629999999999</v>
          </cell>
          <cell r="K1387">
            <v>375436.75</v>
          </cell>
          <cell r="L1387">
            <v>55762.37890625</v>
          </cell>
          <cell r="M1387">
            <v>6.7327965083986046</v>
          </cell>
        </row>
        <row r="1388">
          <cell r="A1388">
            <v>279.18509999999998</v>
          </cell>
          <cell r="C1388" t="str">
            <v>C19H22N2</v>
          </cell>
          <cell r="D1388" t="str">
            <v/>
          </cell>
          <cell r="G1388">
            <v>279.1857</v>
          </cell>
          <cell r="H1388">
            <v>279.18450000000001</v>
          </cell>
          <cell r="K1388">
            <v>102050.8828125</v>
          </cell>
          <cell r="L1388">
            <v>51172.84375</v>
          </cell>
          <cell r="M1388">
            <v>1.994239040360152</v>
          </cell>
        </row>
        <row r="1389">
          <cell r="A1389">
            <v>279.23</v>
          </cell>
          <cell r="C1389" t="str">
            <v>C18H30O2</v>
          </cell>
          <cell r="D1389" t="str">
            <v>Linolenic acid</v>
          </cell>
          <cell r="E1389">
            <v>279.23039999999997</v>
          </cell>
          <cell r="F1389">
            <v>279.23090000000002</v>
          </cell>
          <cell r="H1389">
            <v>279.22879999999998</v>
          </cell>
          <cell r="K1389">
            <v>117355.1953125</v>
          </cell>
          <cell r="L1389">
            <v>50202.6171875</v>
          </cell>
          <cell r="M1389">
            <v>2.337631021789047</v>
          </cell>
        </row>
        <row r="1390">
          <cell r="A1390">
            <v>279.26350000000002</v>
          </cell>
          <cell r="C1390" t="str">
            <v>C19H34O</v>
          </cell>
          <cell r="D1390" t="str">
            <v/>
          </cell>
          <cell r="E1390">
            <v>279.26170000000002</v>
          </cell>
          <cell r="G1390">
            <v>279.26280000000003</v>
          </cell>
          <cell r="H1390">
            <v>279.26609999999999</v>
          </cell>
          <cell r="K1390">
            <v>50202.6171875</v>
          </cell>
          <cell r="L1390">
            <v>49920.43359375</v>
          </cell>
          <cell r="M1390">
            <v>1.0056526671231745</v>
          </cell>
        </row>
        <row r="1391">
          <cell r="A1391">
            <v>279.30090000000001</v>
          </cell>
          <cell r="C1391" t="str">
            <v>C20H38</v>
          </cell>
          <cell r="D1391" t="str">
            <v>Neophytadiene</v>
          </cell>
          <cell r="G1391">
            <v>279.30200000000002</v>
          </cell>
          <cell r="H1391">
            <v>279.2998</v>
          </cell>
          <cell r="K1391">
            <v>236092.625</v>
          </cell>
          <cell r="L1391">
            <v>49920.43359375</v>
          </cell>
          <cell r="M1391">
            <v>4.7293784930096967</v>
          </cell>
        </row>
        <row r="1392">
          <cell r="A1392">
            <v>279.30489999999998</v>
          </cell>
          <cell r="C1392" t="str">
            <v>C20H38</v>
          </cell>
          <cell r="D1392" t="str">
            <v>Neophytadiene</v>
          </cell>
          <cell r="E1392">
            <v>279.30500000000001</v>
          </cell>
          <cell r="F1392">
            <v>279.30560000000003</v>
          </cell>
          <cell r="H1392">
            <v>279.30399999999997</v>
          </cell>
          <cell r="K1392">
            <v>570315.125</v>
          </cell>
          <cell r="L1392">
            <v>49920.43359375</v>
          </cell>
          <cell r="M1392">
            <v>11.424482600475709</v>
          </cell>
        </row>
        <row r="1393">
          <cell r="A1393">
            <v>279.3279</v>
          </cell>
          <cell r="C1393" t="str">
            <v/>
          </cell>
          <cell r="D1393" t="str">
            <v/>
          </cell>
          <cell r="E1393">
            <v>279.32889999999998</v>
          </cell>
          <cell r="F1393">
            <v>279.33089999999999</v>
          </cell>
          <cell r="G1393">
            <v>279.3263</v>
          </cell>
          <cell r="H1393">
            <v>279.32530000000003</v>
          </cell>
          <cell r="K1393">
            <v>62794.15234375</v>
          </cell>
          <cell r="L1393">
            <v>49920.43359375</v>
          </cell>
          <cell r="M1393">
            <v>1.2578847542624665</v>
          </cell>
        </row>
        <row r="1394">
          <cell r="A1394">
            <v>279.3424</v>
          </cell>
          <cell r="C1394" t="str">
            <v/>
          </cell>
          <cell r="D1394" t="str">
            <v/>
          </cell>
          <cell r="H1394">
            <v>279.3424</v>
          </cell>
          <cell r="K1394">
            <v>25504.509765625</v>
          </cell>
          <cell r="L1394">
            <v>49920.43359375</v>
          </cell>
          <cell r="M1394">
            <v>0.51090320995966154</v>
          </cell>
        </row>
        <row r="1395">
          <cell r="A1395">
            <v>280.15499999999997</v>
          </cell>
          <cell r="C1395" t="str">
            <v>C15H21NO4</v>
          </cell>
          <cell r="D1395" t="str">
            <v/>
          </cell>
          <cell r="G1395">
            <v>280.15679999999998</v>
          </cell>
          <cell r="H1395">
            <v>280.15320000000003</v>
          </cell>
          <cell r="K1395">
            <v>31542.99609375</v>
          </cell>
          <cell r="L1395">
            <v>49920.43359375</v>
          </cell>
          <cell r="M1395">
            <v>0.63186542710035998</v>
          </cell>
        </row>
        <row r="1396">
          <cell r="A1396">
            <v>280.16500000000002</v>
          </cell>
          <cell r="C1396" t="str">
            <v>C19H21NO</v>
          </cell>
          <cell r="E1396">
            <v>280.16399999999999</v>
          </cell>
          <cell r="H1396">
            <v>280.166</v>
          </cell>
          <cell r="K1396">
            <v>49920.43359375</v>
          </cell>
          <cell r="L1396">
            <v>49920.43359375</v>
          </cell>
          <cell r="M1396">
            <v>1</v>
          </cell>
        </row>
        <row r="1397">
          <cell r="A1397">
            <v>280.19850000000002</v>
          </cell>
          <cell r="D1397" t="str">
            <v/>
          </cell>
          <cell r="G1397">
            <v>280.19990000000001</v>
          </cell>
          <cell r="H1397">
            <v>280.197</v>
          </cell>
          <cell r="K1397">
            <v>23440.81640625</v>
          </cell>
          <cell r="L1397">
            <v>50202.6171875</v>
          </cell>
          <cell r="M1397">
            <v>0.46692419079869313</v>
          </cell>
        </row>
        <row r="1398">
          <cell r="A1398">
            <v>280.23439999999999</v>
          </cell>
          <cell r="C1398" t="str">
            <v/>
          </cell>
          <cell r="D1398" t="str">
            <v/>
          </cell>
          <cell r="E1398">
            <v>280.2353</v>
          </cell>
          <cell r="F1398">
            <v>280.23439999999999</v>
          </cell>
          <cell r="H1398">
            <v>280.23360000000002</v>
          </cell>
          <cell r="K1398">
            <v>27062.759765625</v>
          </cell>
          <cell r="L1398">
            <v>49920.43359375</v>
          </cell>
          <cell r="M1398">
            <v>0.54211788274637973</v>
          </cell>
        </row>
        <row r="1399">
          <cell r="A1399">
            <v>280.2679</v>
          </cell>
          <cell r="C1399" t="str">
            <v>C18H33NO</v>
          </cell>
          <cell r="D1399" t="str">
            <v/>
          </cell>
          <cell r="E1399">
            <v>280.2663</v>
          </cell>
          <cell r="G1399">
            <v>280.26990000000001</v>
          </cell>
          <cell r="H1399">
            <v>280.26740000000001</v>
          </cell>
          <cell r="K1399">
            <v>13828.80859375</v>
          </cell>
          <cell r="L1399">
            <v>49920.43359375</v>
          </cell>
          <cell r="M1399">
            <v>0.2770169968131318</v>
          </cell>
        </row>
        <row r="1400">
          <cell r="A1400">
            <v>280.30630000000002</v>
          </cell>
          <cell r="C1400" t="str">
            <v/>
          </cell>
          <cell r="D1400" t="str">
            <v/>
          </cell>
          <cell r="E1400">
            <v>280.30889999999999</v>
          </cell>
          <cell r="F1400">
            <v>280.3075</v>
          </cell>
          <cell r="G1400">
            <v>280.30540000000002</v>
          </cell>
          <cell r="H1400">
            <v>280.30329999999998</v>
          </cell>
          <cell r="K1400">
            <v>118516.5625</v>
          </cell>
          <cell r="L1400">
            <v>49920.43359375</v>
          </cell>
          <cell r="M1400">
            <v>2.3741092368003427</v>
          </cell>
        </row>
        <row r="1401">
          <cell r="A1401">
            <v>280.31209999999999</v>
          </cell>
          <cell r="C1401" t="str">
            <v/>
          </cell>
          <cell r="D1401" t="str">
            <v/>
          </cell>
          <cell r="H1401">
            <v>280.31209999999999</v>
          </cell>
          <cell r="K1401">
            <v>86280.3515625</v>
          </cell>
          <cell r="L1401">
            <v>49920.43359375</v>
          </cell>
          <cell r="M1401">
            <v>1.7283574150145651</v>
          </cell>
        </row>
        <row r="1402">
          <cell r="A1402">
            <v>280.33229999999998</v>
          </cell>
          <cell r="C1402" t="str">
            <v/>
          </cell>
          <cell r="D1402" t="str">
            <v/>
          </cell>
          <cell r="E1402">
            <v>280.33280000000002</v>
          </cell>
          <cell r="F1402">
            <v>280.32979999999998</v>
          </cell>
          <cell r="G1402">
            <v>280.32819999999998</v>
          </cell>
          <cell r="H1402">
            <v>280.33850000000001</v>
          </cell>
          <cell r="K1402">
            <v>15209.4814453125</v>
          </cell>
          <cell r="L1402">
            <v>49225.21484375</v>
          </cell>
          <cell r="M1402">
            <v>0.30897745177121577</v>
          </cell>
        </row>
        <row r="1403">
          <cell r="A1403">
            <v>281.04629999999997</v>
          </cell>
          <cell r="C1403" t="str">
            <v>C16H8O5</v>
          </cell>
          <cell r="D1403" t="str">
            <v/>
          </cell>
          <cell r="H1403">
            <v>281.04629999999997</v>
          </cell>
          <cell r="K1403">
            <v>59890.97265625</v>
          </cell>
          <cell r="L1403">
            <v>47204.98046875</v>
          </cell>
          <cell r="M1403">
            <v>1.2687426636241954</v>
          </cell>
        </row>
        <row r="1404">
          <cell r="A1404">
            <v>281.08690000000001</v>
          </cell>
          <cell r="C1404" t="str">
            <v>C16H12N2O3</v>
          </cell>
          <cell r="D1404" t="str">
            <v/>
          </cell>
          <cell r="H1404">
            <v>281.08690000000001</v>
          </cell>
          <cell r="K1404">
            <v>15123.658203125</v>
          </cell>
          <cell r="L1404">
            <v>47204.98046875</v>
          </cell>
          <cell r="M1404">
            <v>0.32038268108461476</v>
          </cell>
        </row>
        <row r="1405">
          <cell r="A1405">
            <v>281.16300000000001</v>
          </cell>
          <cell r="C1405" t="str">
            <v>C18H20N2O</v>
          </cell>
          <cell r="H1405">
            <v>281.16300000000001</v>
          </cell>
          <cell r="K1405">
            <v>35349.8359375</v>
          </cell>
          <cell r="L1405">
            <v>47204.98046875</v>
          </cell>
          <cell r="M1405">
            <v>0.74885818374401869</v>
          </cell>
        </row>
        <row r="1406">
          <cell r="A1406">
            <v>281.21809999999999</v>
          </cell>
          <cell r="C1406" t="str">
            <v>C16H28N2O2</v>
          </cell>
          <cell r="D1406" t="str">
            <v/>
          </cell>
          <cell r="E1406">
            <v>281.22219999999999</v>
          </cell>
          <cell r="F1406">
            <v>281.21120000000002</v>
          </cell>
          <cell r="G1406">
            <v>281.22489999999999</v>
          </cell>
          <cell r="H1406">
            <v>281.214</v>
          </cell>
          <cell r="K1406">
            <v>69734.6484375</v>
          </cell>
          <cell r="L1406">
            <v>47204.98046875</v>
          </cell>
          <cell r="M1406">
            <v>1.4772731128162373</v>
          </cell>
        </row>
        <row r="1407">
          <cell r="A1407">
            <v>281.2346</v>
          </cell>
          <cell r="C1407" t="str">
            <v/>
          </cell>
          <cell r="H1407">
            <v>281.2346</v>
          </cell>
          <cell r="K1407">
            <v>80168.2265625</v>
          </cell>
          <cell r="L1407">
            <v>47204.98046875</v>
          </cell>
          <cell r="M1407">
            <v>1.6983001743973156</v>
          </cell>
        </row>
        <row r="1408">
          <cell r="A1408">
            <v>281.27339999999998</v>
          </cell>
          <cell r="C1408" t="str">
            <v/>
          </cell>
          <cell r="D1408" t="str">
            <v/>
          </cell>
          <cell r="H1408">
            <v>281.27339999999998</v>
          </cell>
          <cell r="K1408">
            <v>19836.966796875</v>
          </cell>
          <cell r="L1408">
            <v>47204.98046875</v>
          </cell>
          <cell r="M1408">
            <v>0.42023037823322901</v>
          </cell>
        </row>
        <row r="1409">
          <cell r="A1409">
            <v>281.2826</v>
          </cell>
          <cell r="C1409" t="str">
            <v>C19H36O</v>
          </cell>
          <cell r="D1409" t="str">
            <v/>
          </cell>
          <cell r="E1409">
            <v>281.28410000000002</v>
          </cell>
          <cell r="F1409">
            <v>281.2833</v>
          </cell>
          <cell r="G1409">
            <v>281.28149999999999</v>
          </cell>
          <cell r="H1409">
            <v>281.28129999999999</v>
          </cell>
          <cell r="K1409">
            <v>125489.671875</v>
          </cell>
          <cell r="L1409">
            <v>45829.5234375</v>
          </cell>
          <cell r="M1409">
            <v>2.7381840888251108</v>
          </cell>
        </row>
        <row r="1410">
          <cell r="A1410">
            <v>281.31130000000002</v>
          </cell>
          <cell r="C1410" t="str">
            <v/>
          </cell>
          <cell r="D1410" t="str">
            <v/>
          </cell>
          <cell r="F1410">
            <v>281.31229999999999</v>
          </cell>
          <cell r="G1410">
            <v>281.30759999999998</v>
          </cell>
          <cell r="H1410">
            <v>281.31400000000002</v>
          </cell>
          <cell r="K1410">
            <v>184653.53125</v>
          </cell>
          <cell r="L1410">
            <v>43170.32421875</v>
          </cell>
          <cell r="M1410">
            <v>4.277325560825882</v>
          </cell>
        </row>
        <row r="1411">
          <cell r="A1411">
            <v>281.3227</v>
          </cell>
          <cell r="C1411" t="str">
            <v>C20H40</v>
          </cell>
          <cell r="D1411" t="str">
            <v>Eicosenes</v>
          </cell>
          <cell r="E1411">
            <v>281.31990000000002</v>
          </cell>
          <cell r="F1411">
            <v>281.32619999999997</v>
          </cell>
          <cell r="G1411">
            <v>281.32130000000001</v>
          </cell>
          <cell r="H1411">
            <v>281.32319999999999</v>
          </cell>
          <cell r="K1411">
            <v>144196.265625</v>
          </cell>
          <cell r="L1411">
            <v>43170.32421875</v>
          </cell>
          <cell r="M1411">
            <v>3.3401710141053744</v>
          </cell>
        </row>
        <row r="1412">
          <cell r="A1412">
            <v>281.34609999999998</v>
          </cell>
          <cell r="C1412" t="str">
            <v/>
          </cell>
          <cell r="D1412" t="str">
            <v/>
          </cell>
          <cell r="E1412">
            <v>281.34530000000001</v>
          </cell>
          <cell r="F1412">
            <v>281.34449999999998</v>
          </cell>
          <cell r="H1412">
            <v>281.34840000000003</v>
          </cell>
          <cell r="K1412">
            <v>25118.3828125</v>
          </cell>
          <cell r="L1412">
            <v>45829.5234375</v>
          </cell>
          <cell r="M1412">
            <v>0.54808300258140774</v>
          </cell>
        </row>
        <row r="1413">
          <cell r="A1413">
            <v>282.0419</v>
          </cell>
          <cell r="C1413" t="str">
            <v>C15H7NO5</v>
          </cell>
          <cell r="D1413" t="str">
            <v/>
          </cell>
          <cell r="H1413">
            <v>282.0419</v>
          </cell>
          <cell r="K1413">
            <v>8867.9375</v>
          </cell>
          <cell r="L1413">
            <v>45829.5234375</v>
          </cell>
          <cell r="M1413">
            <v>0.19349835727822148</v>
          </cell>
        </row>
        <row r="1414">
          <cell r="A1414">
            <v>282.05770000000001</v>
          </cell>
          <cell r="C1414" t="str">
            <v>C12H11NO7</v>
          </cell>
          <cell r="D1414" t="str">
            <v/>
          </cell>
          <cell r="H1414">
            <v>282.05770000000001</v>
          </cell>
          <cell r="K1414">
            <v>12331.6787109375</v>
          </cell>
          <cell r="L1414">
            <v>45829.5234375</v>
          </cell>
          <cell r="M1414">
            <v>0.2690771752788314</v>
          </cell>
        </row>
        <row r="1415">
          <cell r="A1415">
            <v>282.17399999999998</v>
          </cell>
          <cell r="C1415" t="str">
            <v>C15H23NO4</v>
          </cell>
          <cell r="D1415" t="str">
            <v/>
          </cell>
          <cell r="E1415">
            <v>282.17739999999998</v>
          </cell>
          <cell r="F1415">
            <v>282.17680000000001</v>
          </cell>
          <cell r="H1415">
            <v>282.1678</v>
          </cell>
          <cell r="K1415">
            <v>12628.23828125</v>
          </cell>
          <cell r="L1415">
            <v>45829.5234375</v>
          </cell>
          <cell r="M1415">
            <v>0.27554810379976474</v>
          </cell>
        </row>
        <row r="1416">
          <cell r="A1416">
            <v>282.21749999999997</v>
          </cell>
          <cell r="C1416" t="str">
            <v>C20H27N</v>
          </cell>
          <cell r="D1416" t="str">
            <v/>
          </cell>
          <cell r="E1416">
            <v>282.21109999999999</v>
          </cell>
          <cell r="F1416">
            <v>282.2158</v>
          </cell>
          <cell r="G1416">
            <v>282.22430000000003</v>
          </cell>
          <cell r="H1416">
            <v>282.21879999999999</v>
          </cell>
          <cell r="K1416">
            <v>27727.974609375</v>
          </cell>
          <cell r="L1416">
            <v>43170.32421875</v>
          </cell>
          <cell r="M1416">
            <v>0.64229248010446993</v>
          </cell>
        </row>
        <row r="1417">
          <cell r="A1417">
            <v>282.24110000000002</v>
          </cell>
          <cell r="C1417" t="str">
            <v>C17H31NO2</v>
          </cell>
          <cell r="D1417" t="str">
            <v/>
          </cell>
          <cell r="E1417">
            <v>282.23500000000001</v>
          </cell>
          <cell r="F1417">
            <v>282.24740000000003</v>
          </cell>
          <cell r="H1417">
            <v>282.24079999999998</v>
          </cell>
          <cell r="K1417">
            <v>21760.466796875</v>
          </cell>
          <cell r="L1417">
            <v>35349.8359375</v>
          </cell>
          <cell r="M1417">
            <v>0.61557476066786909</v>
          </cell>
        </row>
        <row r="1418">
          <cell r="A1418">
            <v>282.28469999999999</v>
          </cell>
          <cell r="C1418" t="str">
            <v/>
          </cell>
          <cell r="D1418" t="str">
            <v/>
          </cell>
          <cell r="E1418">
            <v>282.2842</v>
          </cell>
          <cell r="F1418">
            <v>282.28739999999999</v>
          </cell>
          <cell r="G1418">
            <v>282.28629999999998</v>
          </cell>
          <cell r="H1418">
            <v>282.2808</v>
          </cell>
          <cell r="K1418">
            <v>47204.98046875</v>
          </cell>
          <cell r="L1418">
            <v>31542.99609375</v>
          </cell>
          <cell r="M1418">
            <v>1.4965281144647924</v>
          </cell>
        </row>
        <row r="1419">
          <cell r="A1419">
            <v>282.32159999999999</v>
          </cell>
          <cell r="C1419" t="str">
            <v/>
          </cell>
          <cell r="D1419" t="str">
            <v/>
          </cell>
          <cell r="E1419">
            <v>282.3236</v>
          </cell>
          <cell r="F1419">
            <v>282.31889999999999</v>
          </cell>
          <cell r="G1419">
            <v>282.32229999999998</v>
          </cell>
          <cell r="H1419">
            <v>282.32150000000001</v>
          </cell>
          <cell r="K1419">
            <v>71615.390625</v>
          </cell>
          <cell r="L1419">
            <v>31542.99609375</v>
          </cell>
          <cell r="M1419">
            <v>2.2704054621872154</v>
          </cell>
        </row>
        <row r="1420">
          <cell r="A1420">
            <v>283.02929999999998</v>
          </cell>
          <cell r="C1420" t="str">
            <v>C21H2N2</v>
          </cell>
          <cell r="D1420" t="str">
            <v/>
          </cell>
          <cell r="G1420">
            <v>283.03179999999998</v>
          </cell>
          <cell r="H1420">
            <v>283.02670000000001</v>
          </cell>
          <cell r="K1420">
            <v>86699.0390625</v>
          </cell>
          <cell r="L1420">
            <v>35349.8359375</v>
          </cell>
          <cell r="M1420">
            <v>2.4526008894578055</v>
          </cell>
        </row>
        <row r="1421">
          <cell r="A1421">
            <v>283.0412</v>
          </cell>
          <cell r="C1421" t="str">
            <v>C19H6O3</v>
          </cell>
          <cell r="D1421" t="str">
            <v/>
          </cell>
          <cell r="H1421">
            <v>283.0412</v>
          </cell>
          <cell r="K1421">
            <v>43170.32421875</v>
          </cell>
          <cell r="L1421">
            <v>43170.32421875</v>
          </cell>
          <cell r="M1421">
            <v>1</v>
          </cell>
        </row>
        <row r="1422">
          <cell r="A1422">
            <v>283.149</v>
          </cell>
          <cell r="C1422" t="str">
            <v>C22H18</v>
          </cell>
          <cell r="D1422" t="str">
            <v/>
          </cell>
          <cell r="E1422">
            <v>283.1524</v>
          </cell>
          <cell r="F1422">
            <v>283.1508</v>
          </cell>
          <cell r="G1422">
            <v>283.14760000000001</v>
          </cell>
          <cell r="H1422">
            <v>283.14499999999998</v>
          </cell>
          <cell r="K1422">
            <v>87092.7265625</v>
          </cell>
          <cell r="L1422">
            <v>35349.8359375</v>
          </cell>
          <cell r="M1422">
            <v>2.4637377869725792</v>
          </cell>
        </row>
        <row r="1423">
          <cell r="A1423">
            <v>283.161</v>
          </cell>
          <cell r="C1423" t="str">
            <v>C14H22N2O4</v>
          </cell>
          <cell r="H1423">
            <v>283.161</v>
          </cell>
          <cell r="K1423">
            <v>49225.21484375</v>
          </cell>
          <cell r="L1423">
            <v>35349.8359375</v>
          </cell>
          <cell r="M1423">
            <v>1.3925160764757794</v>
          </cell>
        </row>
        <row r="1424">
          <cell r="A1424">
            <v>283.23669999999998</v>
          </cell>
          <cell r="C1424" t="str">
            <v>C16H30N2O2</v>
          </cell>
          <cell r="D1424" t="str">
            <v/>
          </cell>
          <cell r="E1424">
            <v>283.24059999999997</v>
          </cell>
          <cell r="G1424">
            <v>283.2321</v>
          </cell>
          <cell r="H1424">
            <v>283.23739999999998</v>
          </cell>
          <cell r="K1424">
            <v>167699.953125</v>
          </cell>
          <cell r="L1424">
            <v>43170.32421875</v>
          </cell>
          <cell r="M1424">
            <v>3.8846118522353725</v>
          </cell>
        </row>
        <row r="1425">
          <cell r="A1425">
            <v>283.25900000000001</v>
          </cell>
          <cell r="C1425" t="str">
            <v>C18H34O2</v>
          </cell>
          <cell r="D1425" t="str">
            <v>Oleic acid</v>
          </cell>
          <cell r="E1425">
            <v>283.26220000000001</v>
          </cell>
          <cell r="F1425">
            <v>283.25709999999998</v>
          </cell>
          <cell r="G1425">
            <v>283.25619999999998</v>
          </cell>
          <cell r="H1425">
            <v>283.26029999999997</v>
          </cell>
          <cell r="K1425">
            <v>117770.890625</v>
          </cell>
          <cell r="L1425">
            <v>45829.5234375</v>
          </cell>
          <cell r="M1425">
            <v>2.5697603158717115</v>
          </cell>
        </row>
        <row r="1426">
          <cell r="A1426">
            <v>283.29750000000001</v>
          </cell>
          <cell r="C1426" t="str">
            <v>C19H38O</v>
          </cell>
          <cell r="D1426" t="str">
            <v/>
          </cell>
          <cell r="E1426">
            <v>283.2996</v>
          </cell>
          <cell r="F1426">
            <v>283.2996</v>
          </cell>
          <cell r="G1426">
            <v>283.29309999999998</v>
          </cell>
          <cell r="H1426">
            <v>283.29770000000002</v>
          </cell>
          <cell r="K1426">
            <v>209552.59375</v>
          </cell>
          <cell r="L1426">
            <v>45829.5234375</v>
          </cell>
          <cell r="M1426">
            <v>4.5724366747076761</v>
          </cell>
        </row>
        <row r="1427">
          <cell r="A1427">
            <v>284.03109999999998</v>
          </cell>
          <cell r="C1427" t="str">
            <v>C18H5NO3</v>
          </cell>
          <cell r="D1427" t="str">
            <v/>
          </cell>
          <cell r="F1427">
            <v>284.03300000000002</v>
          </cell>
          <cell r="G1427">
            <v>284.03190000000001</v>
          </cell>
          <cell r="H1427">
            <v>284.02839999999998</v>
          </cell>
          <cell r="K1427">
            <v>29139.326171875</v>
          </cell>
          <cell r="L1427">
            <v>45829.5234375</v>
          </cell>
          <cell r="M1427">
            <v>0.63581996901219684</v>
          </cell>
        </row>
        <row r="1428">
          <cell r="A1428">
            <v>284.05259999999998</v>
          </cell>
          <cell r="C1428" t="str">
            <v>C15H9NO5</v>
          </cell>
          <cell r="D1428" t="str">
            <v/>
          </cell>
          <cell r="H1428">
            <v>284.05259999999998</v>
          </cell>
          <cell r="K1428">
            <v>8296.3369140625</v>
          </cell>
          <cell r="L1428">
            <v>46231.78515625</v>
          </cell>
          <cell r="M1428">
            <v>0.17945093156198255</v>
          </cell>
        </row>
        <row r="1429">
          <cell r="A1429">
            <v>284.15309999999999</v>
          </cell>
          <cell r="C1429" t="str">
            <v>C14H21NO5</v>
          </cell>
          <cell r="D1429" t="str">
            <v/>
          </cell>
          <cell r="E1429">
            <v>284.1567</v>
          </cell>
          <cell r="F1429">
            <v>284.15339999999998</v>
          </cell>
          <cell r="G1429">
            <v>284.15179999999998</v>
          </cell>
          <cell r="H1429">
            <v>284.15039999999999</v>
          </cell>
          <cell r="K1429">
            <v>23212.126953125</v>
          </cell>
          <cell r="L1429">
            <v>46231.78515625</v>
          </cell>
          <cell r="M1429">
            <v>0.5020815630344958</v>
          </cell>
        </row>
        <row r="1430">
          <cell r="A1430">
            <v>284.19150000000002</v>
          </cell>
          <cell r="C1430" t="str">
            <v/>
          </cell>
          <cell r="D1430" t="str">
            <v/>
          </cell>
          <cell r="F1430">
            <v>284.19049999999999</v>
          </cell>
          <cell r="G1430">
            <v>284.18579999999997</v>
          </cell>
          <cell r="H1430">
            <v>284.19819999999999</v>
          </cell>
          <cell r="K1430">
            <v>17595.552734375</v>
          </cell>
          <cell r="L1430">
            <v>47204.98046875</v>
          </cell>
          <cell r="M1430">
            <v>0.37274780244901001</v>
          </cell>
        </row>
        <row r="1431">
          <cell r="A1431">
            <v>284.2423</v>
          </cell>
          <cell r="C1431" t="str">
            <v/>
          </cell>
          <cell r="D1431" t="str">
            <v/>
          </cell>
          <cell r="E1431">
            <v>284.24959999999999</v>
          </cell>
          <cell r="F1431">
            <v>284.2407</v>
          </cell>
          <cell r="G1431">
            <v>284.23849999999999</v>
          </cell>
          <cell r="H1431">
            <v>284.24020000000002</v>
          </cell>
          <cell r="K1431">
            <v>45829.5234375</v>
          </cell>
          <cell r="L1431">
            <v>47204.98046875</v>
          </cell>
          <cell r="M1431">
            <v>0.97086203579385943</v>
          </cell>
        </row>
        <row r="1432">
          <cell r="A1432">
            <v>284.26330000000002</v>
          </cell>
          <cell r="C1432" t="str">
            <v/>
          </cell>
          <cell r="D1432" t="str">
            <v/>
          </cell>
          <cell r="F1432">
            <v>284.26600000000002</v>
          </cell>
          <cell r="G1432">
            <v>284.2629</v>
          </cell>
          <cell r="H1432">
            <v>284.2611</v>
          </cell>
          <cell r="K1432">
            <v>31229.6796875</v>
          </cell>
          <cell r="L1432">
            <v>47204.98046875</v>
          </cell>
          <cell r="M1432">
            <v>0.66157594765184258</v>
          </cell>
        </row>
        <row r="1433">
          <cell r="A1433">
            <v>284.29989999999998</v>
          </cell>
          <cell r="C1433" t="str">
            <v/>
          </cell>
          <cell r="D1433" t="str">
            <v/>
          </cell>
          <cell r="E1433">
            <v>284.30450000000002</v>
          </cell>
          <cell r="F1433">
            <v>284.30270000000002</v>
          </cell>
          <cell r="G1433">
            <v>284.29880000000003</v>
          </cell>
          <cell r="H1433">
            <v>284.29340000000002</v>
          </cell>
          <cell r="K1433">
            <v>30454.421875</v>
          </cell>
          <cell r="L1433">
            <v>47204.98046875</v>
          </cell>
          <cell r="M1433">
            <v>0.64515272694924686</v>
          </cell>
        </row>
        <row r="1434">
          <cell r="A1434">
            <v>284.3082</v>
          </cell>
          <cell r="C1434" t="str">
            <v/>
          </cell>
          <cell r="D1434" t="str">
            <v/>
          </cell>
          <cell r="H1434">
            <v>284.3082</v>
          </cell>
          <cell r="K1434">
            <v>24091.48828125</v>
          </cell>
          <cell r="L1434">
            <v>47715.734375</v>
          </cell>
          <cell r="M1434">
            <v>0.50489610181651956</v>
          </cell>
        </row>
        <row r="1435">
          <cell r="A1435">
            <v>284.32870000000003</v>
          </cell>
          <cell r="C1435" t="str">
            <v>C19H41N</v>
          </cell>
          <cell r="D1435" t="str">
            <v/>
          </cell>
          <cell r="F1435">
            <v>284.32850000000002</v>
          </cell>
          <cell r="G1435">
            <v>284.3252</v>
          </cell>
          <cell r="H1435">
            <v>284.33249999999998</v>
          </cell>
          <cell r="K1435">
            <v>6871.46630859375</v>
          </cell>
          <cell r="L1435">
            <v>47715.734375</v>
          </cell>
          <cell r="M1435">
            <v>0.14400839468571525</v>
          </cell>
        </row>
        <row r="1436">
          <cell r="A1436">
            <v>285.02409999999998</v>
          </cell>
          <cell r="C1436" t="str">
            <v/>
          </cell>
          <cell r="D1436" t="str">
            <v/>
          </cell>
          <cell r="H1436">
            <v>285.02409999999998</v>
          </cell>
          <cell r="K1436">
            <v>28713.369140625</v>
          </cell>
          <cell r="L1436">
            <v>47715.734375</v>
          </cell>
          <cell r="M1436">
            <v>0.60175892746332693</v>
          </cell>
        </row>
        <row r="1437">
          <cell r="A1437">
            <v>285.2165</v>
          </cell>
          <cell r="C1437" t="str">
            <v>C15H28N2O3</v>
          </cell>
          <cell r="D1437" t="str">
            <v/>
          </cell>
          <cell r="F1437">
            <v>285.21960000000001</v>
          </cell>
          <cell r="G1437">
            <v>285.21300000000002</v>
          </cell>
          <cell r="H1437">
            <v>285.21679999999998</v>
          </cell>
          <cell r="K1437">
            <v>149236.09375</v>
          </cell>
          <cell r="L1437">
            <v>47204.98046875</v>
          </cell>
          <cell r="M1437">
            <v>3.1614480562870955</v>
          </cell>
        </row>
        <row r="1438">
          <cell r="A1438">
            <v>285.25229999999999</v>
          </cell>
          <cell r="C1438" t="str">
            <v>C16H32N2O2</v>
          </cell>
          <cell r="D1438" t="str">
            <v/>
          </cell>
          <cell r="F1438">
            <v>285.25330000000002</v>
          </cell>
          <cell r="G1438">
            <v>285.25259999999997</v>
          </cell>
          <cell r="H1438">
            <v>285.25110000000001</v>
          </cell>
          <cell r="K1438">
            <v>225416.984375</v>
          </cell>
          <cell r="L1438">
            <v>47204.98046875</v>
          </cell>
          <cell r="M1438">
            <v>4.775279687367469</v>
          </cell>
        </row>
        <row r="1439">
          <cell r="A1439">
            <v>285.27089999999998</v>
          </cell>
          <cell r="C1439" t="str">
            <v/>
          </cell>
          <cell r="D1439" t="str">
            <v/>
          </cell>
          <cell r="G1439">
            <v>285.27210000000002</v>
          </cell>
          <cell r="H1439">
            <v>285.2697</v>
          </cell>
          <cell r="K1439">
            <v>184412.390625</v>
          </cell>
          <cell r="L1439">
            <v>47204.98046875</v>
          </cell>
          <cell r="M1439">
            <v>3.906629952894106</v>
          </cell>
        </row>
        <row r="1440">
          <cell r="A1440">
            <v>285.2878</v>
          </cell>
          <cell r="C1440" t="str">
            <v>C17H36N2O</v>
          </cell>
          <cell r="D1440" t="str">
            <v/>
          </cell>
          <cell r="E1440">
            <v>285.29109999999997</v>
          </cell>
          <cell r="F1440">
            <v>285.28750000000002</v>
          </cell>
          <cell r="G1440">
            <v>285.28570000000002</v>
          </cell>
          <cell r="H1440">
            <v>285.28680000000003</v>
          </cell>
          <cell r="K1440">
            <v>74450.7421875</v>
          </cell>
          <cell r="L1440">
            <v>47204.98046875</v>
          </cell>
          <cell r="M1440">
            <v>1.5771798112867956</v>
          </cell>
        </row>
        <row r="1441">
          <cell r="A1441">
            <v>285.30770000000001</v>
          </cell>
          <cell r="C1441" t="str">
            <v/>
          </cell>
          <cell r="D1441" t="str">
            <v/>
          </cell>
          <cell r="F1441">
            <v>285.30759999999998</v>
          </cell>
          <cell r="G1441">
            <v>285.30590000000001</v>
          </cell>
          <cell r="H1441">
            <v>285.30950000000001</v>
          </cell>
          <cell r="K1441">
            <v>15125.3203125</v>
          </cell>
          <cell r="L1441">
            <v>47715.734375</v>
          </cell>
          <cell r="M1441">
            <v>0.31698810697598112</v>
          </cell>
        </row>
        <row r="1442">
          <cell r="A1442">
            <v>286.01260000000002</v>
          </cell>
          <cell r="C1442" t="str">
            <v>C17H3NO4</v>
          </cell>
          <cell r="D1442" t="str">
            <v/>
          </cell>
          <cell r="H1442">
            <v>286.01260000000002</v>
          </cell>
          <cell r="K1442">
            <v>4938.255859375</v>
          </cell>
          <cell r="L1442">
            <v>49225.21484375</v>
          </cell>
          <cell r="M1442">
            <v>0.1003196405551493</v>
          </cell>
        </row>
        <row r="1443">
          <cell r="A1443">
            <v>286.03539999999998</v>
          </cell>
          <cell r="C1443" t="str">
            <v>C14H7NO6</v>
          </cell>
          <cell r="D1443" t="str">
            <v/>
          </cell>
          <cell r="H1443">
            <v>286.03539999999998</v>
          </cell>
          <cell r="K1443">
            <v>4675.3896484375</v>
          </cell>
          <cell r="L1443">
            <v>58099.73046875</v>
          </cell>
          <cell r="M1443">
            <v>8.0471795836509832E-2</v>
          </cell>
        </row>
        <row r="1444">
          <cell r="A1444">
            <v>286.22469999999998</v>
          </cell>
          <cell r="C1444" t="str">
            <v/>
          </cell>
          <cell r="D1444" t="str">
            <v/>
          </cell>
          <cell r="E1444">
            <v>286.22680000000003</v>
          </cell>
          <cell r="F1444">
            <v>286.22770000000003</v>
          </cell>
          <cell r="G1444">
            <v>286.22280000000001</v>
          </cell>
          <cell r="H1444">
            <v>286.22129999999999</v>
          </cell>
          <cell r="K1444">
            <v>47715.734375</v>
          </cell>
          <cell r="L1444">
            <v>58099.73046875</v>
          </cell>
          <cell r="M1444">
            <v>0.82127290419470667</v>
          </cell>
        </row>
        <row r="1445">
          <cell r="A1445">
            <v>286.25819999999999</v>
          </cell>
          <cell r="C1445" t="str">
            <v/>
          </cell>
          <cell r="D1445" t="str">
            <v/>
          </cell>
          <cell r="E1445">
            <v>286.26080000000002</v>
          </cell>
          <cell r="F1445">
            <v>286.2604</v>
          </cell>
          <cell r="G1445">
            <v>286.25740000000002</v>
          </cell>
          <cell r="H1445">
            <v>286.25409999999999</v>
          </cell>
          <cell r="K1445">
            <v>59968.33984375</v>
          </cell>
          <cell r="L1445">
            <v>49225.21484375</v>
          </cell>
          <cell r="M1445">
            <v>1.218244349650899</v>
          </cell>
        </row>
        <row r="1446">
          <cell r="A1446">
            <v>286.27879999999999</v>
          </cell>
          <cell r="C1446" t="str">
            <v/>
          </cell>
          <cell r="D1446" t="str">
            <v/>
          </cell>
          <cell r="E1446">
            <v>286.28269999999998</v>
          </cell>
          <cell r="F1446">
            <v>286.2817</v>
          </cell>
          <cell r="G1446">
            <v>286.2799</v>
          </cell>
          <cell r="H1446">
            <v>286.27080000000001</v>
          </cell>
          <cell r="K1446">
            <v>46231.78515625</v>
          </cell>
          <cell r="L1446">
            <v>49225.21484375</v>
          </cell>
          <cell r="M1446">
            <v>0.93918909857475075</v>
          </cell>
        </row>
        <row r="1447">
          <cell r="A1447">
            <v>286.28710000000001</v>
          </cell>
          <cell r="C1447" t="str">
            <v/>
          </cell>
          <cell r="D1447" t="str">
            <v/>
          </cell>
          <cell r="H1447">
            <v>286.28710000000001</v>
          </cell>
          <cell r="K1447">
            <v>19224.853515625</v>
          </cell>
          <cell r="L1447">
            <v>49225.21484375</v>
          </cell>
          <cell r="M1447">
            <v>0.39054890012462651</v>
          </cell>
        </row>
        <row r="1448">
          <cell r="A1448">
            <v>286.30680000000001</v>
          </cell>
          <cell r="C1448" t="str">
            <v>C18H39NO</v>
          </cell>
          <cell r="D1448" t="str">
            <v/>
          </cell>
          <cell r="E1448">
            <v>286.30520000000001</v>
          </cell>
          <cell r="F1448">
            <v>286.31</v>
          </cell>
          <cell r="G1448">
            <v>286.30419999999998</v>
          </cell>
          <cell r="H1448">
            <v>286.30790000000002</v>
          </cell>
          <cell r="K1448">
            <v>9368.59765625</v>
          </cell>
          <cell r="L1448">
            <v>49225.21484375</v>
          </cell>
          <cell r="M1448">
            <v>0.19032111258402171</v>
          </cell>
        </row>
        <row r="1449">
          <cell r="A1449">
            <v>286.98910000000001</v>
          </cell>
          <cell r="C1449" t="str">
            <v>C12H2N2O7</v>
          </cell>
          <cell r="D1449" t="str">
            <v/>
          </cell>
          <cell r="F1449">
            <v>286.99130000000002</v>
          </cell>
          <cell r="H1449">
            <v>286.98689999999999</v>
          </cell>
          <cell r="K1449">
            <v>64362.140625</v>
          </cell>
          <cell r="L1449">
            <v>47715.734375</v>
          </cell>
          <cell r="M1449">
            <v>1.3488661857150763</v>
          </cell>
        </row>
        <row r="1450">
          <cell r="A1450">
            <v>287.21449999999999</v>
          </cell>
          <cell r="C1450" t="str">
            <v>C18H26N2O</v>
          </cell>
          <cell r="D1450" t="str">
            <v/>
          </cell>
          <cell r="G1450">
            <v>287.2131</v>
          </cell>
          <cell r="H1450">
            <v>287.2158</v>
          </cell>
          <cell r="K1450">
            <v>484619.65625</v>
          </cell>
          <cell r="L1450">
            <v>46346.95703125</v>
          </cell>
          <cell r="M1450">
            <v>10.456342493494002</v>
          </cell>
        </row>
        <row r="1451">
          <cell r="A1451">
            <v>287.22770000000003</v>
          </cell>
          <cell r="C1451" t="str">
            <v>C16H30O4</v>
          </cell>
          <cell r="G1451">
            <v>287.22919999999999</v>
          </cell>
          <cell r="H1451">
            <v>287.22620000000001</v>
          </cell>
          <cell r="K1451">
            <v>857521.875</v>
          </cell>
          <cell r="L1451">
            <v>46231.78515625</v>
          </cell>
          <cell r="M1451">
            <v>18.54831848049616</v>
          </cell>
        </row>
        <row r="1452">
          <cell r="A1452">
            <v>287.24340000000001</v>
          </cell>
          <cell r="C1452" t="str">
            <v>C19H30N2</v>
          </cell>
          <cell r="D1452" t="str">
            <v/>
          </cell>
          <cell r="G1452">
            <v>287.24419999999998</v>
          </cell>
          <cell r="H1452">
            <v>287.24259999999998</v>
          </cell>
          <cell r="K1452">
            <v>408720.8125</v>
          </cell>
          <cell r="L1452">
            <v>45829.5234375</v>
          </cell>
          <cell r="M1452">
            <v>8.9182863325513928</v>
          </cell>
        </row>
        <row r="1453">
          <cell r="A1453">
            <v>287.26679999999999</v>
          </cell>
          <cell r="C1453" t="str">
            <v>C16H34N2O2</v>
          </cell>
          <cell r="D1453" t="str">
            <v/>
          </cell>
          <cell r="E1453">
            <v>287.26900000000001</v>
          </cell>
          <cell r="F1453">
            <v>287.26639999999998</v>
          </cell>
          <cell r="G1453">
            <v>287.26670000000001</v>
          </cell>
          <cell r="H1453">
            <v>287.26519999999999</v>
          </cell>
          <cell r="K1453">
            <v>307809.28125</v>
          </cell>
          <cell r="L1453">
            <v>45829.5234375</v>
          </cell>
          <cell r="M1453">
            <v>6.7163971641506333</v>
          </cell>
        </row>
        <row r="1454">
          <cell r="A1454">
            <v>287.28899999999999</v>
          </cell>
          <cell r="C1454" t="str">
            <v>C18H38O2</v>
          </cell>
          <cell r="D1454" t="str">
            <v/>
          </cell>
          <cell r="E1454">
            <v>287.29259999999999</v>
          </cell>
          <cell r="F1454">
            <v>287.29180000000002</v>
          </cell>
          <cell r="G1454">
            <v>287.28809999999999</v>
          </cell>
          <cell r="H1454">
            <v>287.28339999999997</v>
          </cell>
          <cell r="K1454">
            <v>237557.640625</v>
          </cell>
          <cell r="L1454">
            <v>46231.78515625</v>
          </cell>
          <cell r="M1454">
            <v>5.1384050999139275</v>
          </cell>
        </row>
        <row r="1455">
          <cell r="A1455">
            <v>287.30439999999999</v>
          </cell>
          <cell r="C1455" t="str">
            <v>C17H38N2O</v>
          </cell>
          <cell r="D1455" t="str">
            <v/>
          </cell>
          <cell r="F1455">
            <v>287.30419999999998</v>
          </cell>
          <cell r="G1455">
            <v>287.3066</v>
          </cell>
          <cell r="H1455">
            <v>287.30239999999998</v>
          </cell>
          <cell r="K1455">
            <v>88578.515625</v>
          </cell>
          <cell r="L1455">
            <v>46231.78515625</v>
          </cell>
          <cell r="M1455">
            <v>1.9159657219731048</v>
          </cell>
        </row>
        <row r="1456">
          <cell r="A1456">
            <v>287.98950000000002</v>
          </cell>
          <cell r="C1456" t="str">
            <v/>
          </cell>
          <cell r="D1456" t="str">
            <v/>
          </cell>
          <cell r="F1456">
            <v>287.99130000000002</v>
          </cell>
          <cell r="G1456">
            <v>287.99009999999998</v>
          </cell>
          <cell r="H1456">
            <v>287.98719999999997</v>
          </cell>
          <cell r="K1456">
            <v>16511.341796875</v>
          </cell>
          <cell r="L1456">
            <v>46346.95703125</v>
          </cell>
          <cell r="M1456">
            <v>0.3562551428293777</v>
          </cell>
        </row>
        <row r="1457">
          <cell r="A1457">
            <v>288.21870000000001</v>
          </cell>
          <cell r="C1457" t="str">
            <v>C15H29NO4</v>
          </cell>
          <cell r="D1457" t="str">
            <v/>
          </cell>
          <cell r="G1457">
            <v>288.2192</v>
          </cell>
          <cell r="H1457">
            <v>288.21820000000002</v>
          </cell>
          <cell r="K1457">
            <v>77098.0390625</v>
          </cell>
          <cell r="L1457">
            <v>46346.95703125</v>
          </cell>
          <cell r="M1457">
            <v>1.6634973254126633</v>
          </cell>
        </row>
        <row r="1458">
          <cell r="A1458">
            <v>288.2328</v>
          </cell>
          <cell r="C1458" t="str">
            <v>C19H29NO</v>
          </cell>
          <cell r="D1458" t="str">
            <v/>
          </cell>
          <cell r="G1458">
            <v>288.23630000000003</v>
          </cell>
          <cell r="H1458">
            <v>288.22930000000002</v>
          </cell>
          <cell r="K1458">
            <v>176377.65625</v>
          </cell>
          <cell r="L1458">
            <v>46346.95703125</v>
          </cell>
          <cell r="M1458">
            <v>3.8055930215887792</v>
          </cell>
        </row>
        <row r="1459">
          <cell r="A1459">
            <v>288.24259999999998</v>
          </cell>
          <cell r="C1459" t="str">
            <v>C16H33NO3</v>
          </cell>
          <cell r="D1459" t="str">
            <v/>
          </cell>
          <cell r="E1459">
            <v>288.24110000000002</v>
          </cell>
          <cell r="F1459">
            <v>288.24099999999999</v>
          </cell>
          <cell r="H1459">
            <v>288.24560000000002</v>
          </cell>
          <cell r="K1459">
            <v>99404.421875</v>
          </cell>
          <cell r="L1459">
            <v>46346.95703125</v>
          </cell>
          <cell r="M1459">
            <v>2.1447885307329964</v>
          </cell>
        </row>
        <row r="1460">
          <cell r="A1460">
            <v>288.26769999999999</v>
          </cell>
          <cell r="C1460" t="str">
            <v>C20H33N</v>
          </cell>
          <cell r="H1460">
            <v>288.26769999999999</v>
          </cell>
          <cell r="K1460">
            <v>58099.73046875</v>
          </cell>
          <cell r="L1460">
            <v>46346.95703125</v>
          </cell>
          <cell r="M1460">
            <v>1.2535824181418329</v>
          </cell>
        </row>
        <row r="1461">
          <cell r="A1461">
            <v>288.28230000000002</v>
          </cell>
          <cell r="C1461" t="str">
            <v>C17H37NO2</v>
          </cell>
          <cell r="D1461" t="str">
            <v/>
          </cell>
          <cell r="H1461">
            <v>288.28230000000002</v>
          </cell>
          <cell r="K1461">
            <v>72651.3671875</v>
          </cell>
          <cell r="L1461">
            <v>46346.95703125</v>
          </cell>
          <cell r="M1461">
            <v>1.5675542007755532</v>
          </cell>
        </row>
        <row r="1462">
          <cell r="A1462">
            <v>288.30180000000001</v>
          </cell>
          <cell r="C1462" t="str">
            <v>C13H4O8</v>
          </cell>
          <cell r="H1462">
            <v>288.30180000000001</v>
          </cell>
          <cell r="K1462">
            <v>28559.755859375</v>
          </cell>
          <cell r="L1462">
            <v>46346.95703125</v>
          </cell>
          <cell r="M1462">
            <v>0.61621641826707707</v>
          </cell>
        </row>
        <row r="1463">
          <cell r="A1463">
            <v>288.9837</v>
          </cell>
          <cell r="C1463" t="str">
            <v/>
          </cell>
          <cell r="D1463" t="str">
            <v/>
          </cell>
          <cell r="H1463">
            <v>288.9837</v>
          </cell>
          <cell r="K1463">
            <v>14003.31640625</v>
          </cell>
          <cell r="L1463">
            <v>46231.78515625</v>
          </cell>
          <cell r="M1463">
            <v>0.30289369875990857</v>
          </cell>
        </row>
        <row r="1464">
          <cell r="A1464">
            <v>289.18990000000002</v>
          </cell>
          <cell r="C1464" t="str">
            <v>C17H24N2O2</v>
          </cell>
          <cell r="D1464" t="str">
            <v/>
          </cell>
          <cell r="H1464">
            <v>289.18990000000002</v>
          </cell>
          <cell r="K1464">
            <v>18883.99609375</v>
          </cell>
          <cell r="L1464">
            <v>45502.859375</v>
          </cell>
          <cell r="M1464">
            <v>0.41500680074020074</v>
          </cell>
        </row>
        <row r="1465">
          <cell r="A1465">
            <v>289.21679999999998</v>
          </cell>
          <cell r="C1465" t="str">
            <v>C19H28O2</v>
          </cell>
          <cell r="D1465" t="str">
            <v/>
          </cell>
          <cell r="E1465">
            <v>289.21300000000002</v>
          </cell>
          <cell r="F1465">
            <v>289.2192</v>
          </cell>
          <cell r="G1465">
            <v>289.2124</v>
          </cell>
          <cell r="H1465">
            <v>289.22239999999999</v>
          </cell>
          <cell r="K1465">
            <v>44401</v>
          </cell>
          <cell r="L1465">
            <v>44401</v>
          </cell>
          <cell r="M1465">
            <v>1</v>
          </cell>
        </row>
        <row r="1466">
          <cell r="A1466">
            <v>289.25049999999999</v>
          </cell>
          <cell r="C1466" t="str">
            <v>C20H32O</v>
          </cell>
          <cell r="D1466" t="str">
            <v/>
          </cell>
          <cell r="E1466">
            <v>289.25380000000001</v>
          </cell>
          <cell r="F1466">
            <v>289.24869999999999</v>
          </cell>
          <cell r="G1466">
            <v>289.2484</v>
          </cell>
          <cell r="H1466">
            <v>289.25110000000001</v>
          </cell>
          <cell r="K1466">
            <v>381553.375</v>
          </cell>
          <cell r="L1466">
            <v>39366.33984375</v>
          </cell>
          <cell r="M1466">
            <v>9.6923761902791519</v>
          </cell>
        </row>
        <row r="1467">
          <cell r="A1467">
            <v>289.27670000000001</v>
          </cell>
          <cell r="C1467" t="str">
            <v>C17H36O3</v>
          </cell>
          <cell r="D1467" t="str">
            <v/>
          </cell>
          <cell r="F1467">
            <v>289.28089999999997</v>
          </cell>
          <cell r="G1467">
            <v>289.27100000000002</v>
          </cell>
          <cell r="H1467">
            <v>289.27809999999999</v>
          </cell>
          <cell r="K1467">
            <v>352733.03125</v>
          </cell>
          <cell r="L1467">
            <v>39366.33984375</v>
          </cell>
          <cell r="M1467">
            <v>8.9602699323849304</v>
          </cell>
        </row>
        <row r="1468">
          <cell r="A1468">
            <v>289.29379999999998</v>
          </cell>
          <cell r="C1468" t="str">
            <v/>
          </cell>
          <cell r="D1468" t="str">
            <v/>
          </cell>
          <cell r="F1468">
            <v>289.29349999999999</v>
          </cell>
          <cell r="H1468">
            <v>289.29399999999998</v>
          </cell>
          <cell r="K1468">
            <v>141869.90625</v>
          </cell>
          <cell r="L1468">
            <v>39366.33984375</v>
          </cell>
          <cell r="M1468">
            <v>3.60383786791202</v>
          </cell>
        </row>
        <row r="1469">
          <cell r="A1469">
            <v>289.32</v>
          </cell>
          <cell r="C1469" t="str">
            <v/>
          </cell>
          <cell r="D1469" t="str">
            <v/>
          </cell>
          <cell r="F1469">
            <v>289.32420000000002</v>
          </cell>
          <cell r="G1469">
            <v>289.32</v>
          </cell>
          <cell r="H1469">
            <v>289.3159</v>
          </cell>
          <cell r="K1469">
            <v>38722.97265625</v>
          </cell>
          <cell r="L1469">
            <v>39366.33984375</v>
          </cell>
          <cell r="M1469">
            <v>0.98365692136851923</v>
          </cell>
        </row>
        <row r="1470">
          <cell r="A1470">
            <v>290.2174</v>
          </cell>
          <cell r="C1470" t="str">
            <v/>
          </cell>
          <cell r="D1470" t="str">
            <v/>
          </cell>
          <cell r="E1470">
            <v>290.21519999999998</v>
          </cell>
          <cell r="F1470">
            <v>290.21870000000001</v>
          </cell>
          <cell r="H1470">
            <v>290.21839999999997</v>
          </cell>
          <cell r="K1470">
            <v>9429.560546875</v>
          </cell>
          <cell r="L1470">
            <v>38722.97265625</v>
          </cell>
          <cell r="M1470">
            <v>0.24351334363151073</v>
          </cell>
        </row>
        <row r="1471">
          <cell r="A1471">
            <v>290.25380000000001</v>
          </cell>
          <cell r="C1471" t="str">
            <v/>
          </cell>
          <cell r="D1471" t="str">
            <v/>
          </cell>
          <cell r="E1471">
            <v>290.25720000000001</v>
          </cell>
          <cell r="F1471">
            <v>290.25420000000003</v>
          </cell>
          <cell r="G1471">
            <v>290.25389999999999</v>
          </cell>
          <cell r="H1471">
            <v>290.25</v>
          </cell>
          <cell r="K1471">
            <v>65177.81640625</v>
          </cell>
          <cell r="L1471">
            <v>38722.97265625</v>
          </cell>
          <cell r="M1471">
            <v>1.6831821509377356</v>
          </cell>
        </row>
        <row r="1472">
          <cell r="A1472">
            <v>290.27409999999998</v>
          </cell>
          <cell r="C1472" t="str">
            <v/>
          </cell>
          <cell r="D1472" t="str">
            <v/>
          </cell>
          <cell r="F1472">
            <v>290.27409999999998</v>
          </cell>
          <cell r="G1472">
            <v>290.27839999999998</v>
          </cell>
          <cell r="H1472">
            <v>290.26979999999998</v>
          </cell>
          <cell r="K1472">
            <v>46346.95703125</v>
          </cell>
          <cell r="L1472">
            <v>38722.97265625</v>
          </cell>
          <cell r="M1472">
            <v>1.1968853074034198</v>
          </cell>
        </row>
        <row r="1473">
          <cell r="A1473">
            <v>290.28710000000001</v>
          </cell>
          <cell r="C1473" t="str">
            <v>C20H35N</v>
          </cell>
          <cell r="D1473" t="str">
            <v/>
          </cell>
          <cell r="E1473">
            <v>290.28829999999999</v>
          </cell>
          <cell r="H1473">
            <v>290.28579999999999</v>
          </cell>
          <cell r="K1473">
            <v>62728.98046875</v>
          </cell>
          <cell r="L1473">
            <v>38722.97265625</v>
          </cell>
          <cell r="M1473">
            <v>1.6199422762711209</v>
          </cell>
        </row>
        <row r="1474">
          <cell r="A1474">
            <v>290.29559999999998</v>
          </cell>
          <cell r="F1474">
            <v>290.29219999999998</v>
          </cell>
          <cell r="H1474">
            <v>290.29899999999998</v>
          </cell>
          <cell r="K1474">
            <v>29791.98828125</v>
          </cell>
          <cell r="L1474">
            <v>38722.97265625</v>
          </cell>
          <cell r="M1474">
            <v>0.76936211859864756</v>
          </cell>
        </row>
        <row r="1475">
          <cell r="A1475">
            <v>290.31229999999999</v>
          </cell>
          <cell r="E1475">
            <v>290.31139999999999</v>
          </cell>
          <cell r="H1475">
            <v>290.31310000000002</v>
          </cell>
          <cell r="K1475">
            <v>8257.78515625</v>
          </cell>
          <cell r="L1475">
            <v>37211.859375</v>
          </cell>
          <cell r="M1475">
            <v>0.22191272607565043</v>
          </cell>
        </row>
        <row r="1476">
          <cell r="A1476">
            <v>290.33460000000002</v>
          </cell>
          <cell r="C1476" t="str">
            <v/>
          </cell>
          <cell r="D1476" t="str">
            <v/>
          </cell>
          <cell r="F1476">
            <v>290.33929999999998</v>
          </cell>
          <cell r="H1476">
            <v>290.32990000000001</v>
          </cell>
          <cell r="K1476">
            <v>4273.4375</v>
          </cell>
          <cell r="L1476">
            <v>32155.626953125</v>
          </cell>
          <cell r="M1476">
            <v>0.1328985905399892</v>
          </cell>
        </row>
        <row r="1477">
          <cell r="A1477">
            <v>291.22449999999998</v>
          </cell>
          <cell r="C1477" t="str">
            <v>C14H30N2O4</v>
          </cell>
          <cell r="H1477">
            <v>291.22449999999998</v>
          </cell>
          <cell r="K1477">
            <v>39366.33984375</v>
          </cell>
          <cell r="L1477">
            <v>32155.626953125</v>
          </cell>
          <cell r="M1477">
            <v>1.2242442015245558</v>
          </cell>
        </row>
        <row r="1478">
          <cell r="A1478">
            <v>291.25</v>
          </cell>
          <cell r="C1478" t="str">
            <v>C16H34O4</v>
          </cell>
          <cell r="D1478" t="str">
            <v/>
          </cell>
          <cell r="H1478">
            <v>291.25</v>
          </cell>
          <cell r="K1478">
            <v>22093.6171875</v>
          </cell>
          <cell r="L1478">
            <v>29791.98828125</v>
          </cell>
          <cell r="M1478">
            <v>0.741595927701305</v>
          </cell>
        </row>
        <row r="1479">
          <cell r="A1479">
            <v>291.26769999999999</v>
          </cell>
          <cell r="C1479" t="str">
            <v>C20H34O</v>
          </cell>
          <cell r="D1479" t="str">
            <v/>
          </cell>
          <cell r="E1479">
            <v>291.26859999999999</v>
          </cell>
          <cell r="F1479">
            <v>291.26839999999999</v>
          </cell>
          <cell r="G1479">
            <v>291.26650000000001</v>
          </cell>
          <cell r="H1479">
            <v>291.26740000000001</v>
          </cell>
          <cell r="K1479">
            <v>93826.4296875</v>
          </cell>
          <cell r="L1479">
            <v>28559.755859375</v>
          </cell>
          <cell r="M1479">
            <v>3.2852672183015397</v>
          </cell>
        </row>
        <row r="1480">
          <cell r="A1480">
            <v>291.29500000000002</v>
          </cell>
          <cell r="D1480" t="str">
            <v/>
          </cell>
          <cell r="H1480">
            <v>291.29500000000002</v>
          </cell>
          <cell r="K1480">
            <v>45502.859375</v>
          </cell>
          <cell r="L1480">
            <v>26442.8671875</v>
          </cell>
          <cell r="M1480">
            <v>1.7207989985484626</v>
          </cell>
        </row>
        <row r="1481">
          <cell r="A1481">
            <v>291.303</v>
          </cell>
          <cell r="C1481" t="str">
            <v>C21H38</v>
          </cell>
          <cell r="D1481" t="str">
            <v/>
          </cell>
          <cell r="E1481">
            <v>291.30020000000002</v>
          </cell>
          <cell r="F1481">
            <v>291.30360000000002</v>
          </cell>
          <cell r="G1481">
            <v>291.30239999999998</v>
          </cell>
          <cell r="H1481">
            <v>291.30579999999998</v>
          </cell>
          <cell r="K1481">
            <v>67269.71875</v>
          </cell>
          <cell r="L1481">
            <v>26442.8671875</v>
          </cell>
          <cell r="M1481">
            <v>2.5439646265666513</v>
          </cell>
        </row>
        <row r="1482">
          <cell r="A1482">
            <v>291.3186</v>
          </cell>
          <cell r="C1482" t="str">
            <v/>
          </cell>
          <cell r="D1482" t="str">
            <v/>
          </cell>
          <cell r="H1482">
            <v>291.3186</v>
          </cell>
          <cell r="K1482">
            <v>9205.6953125</v>
          </cell>
          <cell r="L1482">
            <v>26442.8671875</v>
          </cell>
          <cell r="M1482">
            <v>0.34813529286459871</v>
          </cell>
        </row>
        <row r="1483">
          <cell r="A1483">
            <v>291.33069999999998</v>
          </cell>
          <cell r="C1483" t="str">
            <v/>
          </cell>
          <cell r="D1483" t="str">
            <v/>
          </cell>
          <cell r="E1483">
            <v>291.32490000000001</v>
          </cell>
          <cell r="F1483">
            <v>291.3304</v>
          </cell>
          <cell r="H1483">
            <v>291.33670000000001</v>
          </cell>
          <cell r="K1483">
            <v>6638.462890625</v>
          </cell>
          <cell r="L1483">
            <v>26442.8671875</v>
          </cell>
          <cell r="M1483">
            <v>0.25104928461627324</v>
          </cell>
        </row>
        <row r="1484">
          <cell r="A1484">
            <v>292.1968</v>
          </cell>
          <cell r="C1484" t="str">
            <v/>
          </cell>
          <cell r="D1484" t="str">
            <v/>
          </cell>
          <cell r="E1484">
            <v>292.19830000000002</v>
          </cell>
          <cell r="F1484">
            <v>292.19900000000001</v>
          </cell>
          <cell r="G1484">
            <v>292.19810000000001</v>
          </cell>
          <cell r="H1484">
            <v>292.19170000000003</v>
          </cell>
          <cell r="K1484">
            <v>7858.84521484375</v>
          </cell>
          <cell r="L1484">
            <v>26442.8671875</v>
          </cell>
          <cell r="M1484">
            <v>0.29720094871401698</v>
          </cell>
        </row>
        <row r="1485">
          <cell r="A1485">
            <v>292.23059999999998</v>
          </cell>
          <cell r="C1485" t="str">
            <v>C18H29NO2</v>
          </cell>
          <cell r="D1485" t="str">
            <v/>
          </cell>
          <cell r="E1485">
            <v>292.23219999999998</v>
          </cell>
          <cell r="F1485">
            <v>292.23489999999998</v>
          </cell>
          <cell r="G1485">
            <v>292.23020000000002</v>
          </cell>
          <cell r="H1485">
            <v>292.22519999999997</v>
          </cell>
          <cell r="K1485">
            <v>9926.21875</v>
          </cell>
          <cell r="L1485">
            <v>25784.810546875</v>
          </cell>
          <cell r="M1485">
            <v>0.38496380386254231</v>
          </cell>
        </row>
        <row r="1486">
          <cell r="A1486">
            <v>292.25259999999997</v>
          </cell>
          <cell r="C1486" t="str">
            <v>C15H33NO4</v>
          </cell>
          <cell r="D1486" t="str">
            <v/>
          </cell>
          <cell r="H1486">
            <v>292.25259999999997</v>
          </cell>
          <cell r="K1486">
            <v>7530.22998046875</v>
          </cell>
          <cell r="L1486">
            <v>25103.185546875</v>
          </cell>
          <cell r="M1486">
            <v>0.29997109197187766</v>
          </cell>
        </row>
        <row r="1487">
          <cell r="A1487">
            <v>292.2715</v>
          </cell>
          <cell r="C1487" t="str">
            <v/>
          </cell>
          <cell r="D1487" t="str">
            <v/>
          </cell>
          <cell r="E1487">
            <v>292.27289999999999</v>
          </cell>
          <cell r="F1487">
            <v>292.27289999999999</v>
          </cell>
          <cell r="G1487">
            <v>292.2681</v>
          </cell>
          <cell r="H1487">
            <v>292.2722</v>
          </cell>
          <cell r="K1487">
            <v>21161.05078125</v>
          </cell>
          <cell r="L1487">
            <v>22093.6171875</v>
          </cell>
          <cell r="M1487">
            <v>0.9577902342411535</v>
          </cell>
        </row>
        <row r="1488">
          <cell r="A1488">
            <v>292.30399999999997</v>
          </cell>
          <cell r="C1488" t="str">
            <v>C20H37N</v>
          </cell>
          <cell r="D1488" t="str">
            <v/>
          </cell>
          <cell r="E1488">
            <v>292.30810000000002</v>
          </cell>
          <cell r="F1488">
            <v>292.30579999999998</v>
          </cell>
          <cell r="G1488">
            <v>292.30070000000001</v>
          </cell>
          <cell r="H1488">
            <v>292.30119999999999</v>
          </cell>
          <cell r="K1488">
            <v>21384.79296875</v>
          </cell>
          <cell r="L1488">
            <v>21731.337890625</v>
          </cell>
          <cell r="M1488">
            <v>0.98405321735738593</v>
          </cell>
        </row>
        <row r="1489">
          <cell r="A1489">
            <v>292.31659999999999</v>
          </cell>
          <cell r="C1489" t="str">
            <v/>
          </cell>
          <cell r="D1489" t="str">
            <v/>
          </cell>
          <cell r="F1489">
            <v>292.31830000000002</v>
          </cell>
          <cell r="G1489">
            <v>292.31720000000001</v>
          </cell>
          <cell r="H1489">
            <v>292.3143</v>
          </cell>
          <cell r="K1489">
            <v>15887.1103515625</v>
          </cell>
          <cell r="L1489">
            <v>22093.6171875</v>
          </cell>
          <cell r="M1489">
            <v>0.71908145310633054</v>
          </cell>
        </row>
        <row r="1490">
          <cell r="A1490">
            <v>292.33909999999997</v>
          </cell>
          <cell r="C1490" t="str">
            <v/>
          </cell>
          <cell r="D1490" t="str">
            <v/>
          </cell>
          <cell r="F1490">
            <v>292.33960000000002</v>
          </cell>
          <cell r="G1490">
            <v>292.3417</v>
          </cell>
          <cell r="H1490">
            <v>292.33589999999998</v>
          </cell>
          <cell r="K1490">
            <v>3805.8466796875</v>
          </cell>
          <cell r="L1490">
            <v>25103.185546875</v>
          </cell>
          <cell r="M1490">
            <v>0.15160811653090281</v>
          </cell>
        </row>
        <row r="1491">
          <cell r="A1491">
            <v>293.16609999999997</v>
          </cell>
          <cell r="C1491" t="str">
            <v>C19H20N2O</v>
          </cell>
          <cell r="H1491">
            <v>293.16609999999997</v>
          </cell>
          <cell r="K1491">
            <v>17567.87890625</v>
          </cell>
          <cell r="L1491">
            <v>22456.220703125</v>
          </cell>
          <cell r="M1491">
            <v>0.78231680826886685</v>
          </cell>
        </row>
        <row r="1492">
          <cell r="A1492">
            <v>293.1884</v>
          </cell>
          <cell r="C1492" t="str">
            <v>C21H24O</v>
          </cell>
          <cell r="D1492" t="str">
            <v/>
          </cell>
          <cell r="H1492">
            <v>293.1884</v>
          </cell>
          <cell r="K1492">
            <v>20534.83203125</v>
          </cell>
          <cell r="L1492">
            <v>22093.6171875</v>
          </cell>
          <cell r="M1492">
            <v>0.92944635805802223</v>
          </cell>
        </row>
        <row r="1493">
          <cell r="A1493">
            <v>293.21069999999997</v>
          </cell>
          <cell r="C1493" t="str">
            <v>C18H28O3</v>
          </cell>
          <cell r="D1493" t="str">
            <v/>
          </cell>
          <cell r="E1493">
            <v>293.21530000000001</v>
          </cell>
          <cell r="F1493">
            <v>293.20999999999998</v>
          </cell>
          <cell r="G1493">
            <v>293.20310000000001</v>
          </cell>
          <cell r="H1493">
            <v>293.21449999999999</v>
          </cell>
          <cell r="K1493">
            <v>26442.8671875</v>
          </cell>
          <cell r="L1493">
            <v>22093.6171875</v>
          </cell>
          <cell r="M1493">
            <v>1.1968554973633152</v>
          </cell>
        </row>
        <row r="1494">
          <cell r="A1494">
            <v>293.2414</v>
          </cell>
          <cell r="C1494" t="str">
            <v>C14H32N2O4</v>
          </cell>
          <cell r="D1494" t="str">
            <v/>
          </cell>
          <cell r="E1494">
            <v>293.245</v>
          </cell>
          <cell r="F1494">
            <v>293.24709999999999</v>
          </cell>
          <cell r="G1494">
            <v>293.23450000000003</v>
          </cell>
          <cell r="H1494">
            <v>293.23899999999998</v>
          </cell>
          <cell r="K1494">
            <v>32155.626953125</v>
          </cell>
          <cell r="L1494">
            <v>22093.6171875</v>
          </cell>
          <cell r="M1494">
            <v>1.455426093438327</v>
          </cell>
        </row>
        <row r="1495">
          <cell r="A1495">
            <v>293.26299999999998</v>
          </cell>
          <cell r="C1495" t="str">
            <v>C18H32N2O</v>
          </cell>
          <cell r="D1495" t="str">
            <v/>
          </cell>
          <cell r="G1495">
            <v>293.26049999999998</v>
          </cell>
          <cell r="H1495">
            <v>293.2654</v>
          </cell>
          <cell r="K1495">
            <v>37211.859375</v>
          </cell>
          <cell r="L1495">
            <v>22093.6171875</v>
          </cell>
          <cell r="M1495">
            <v>1.6842809875448332</v>
          </cell>
        </row>
        <row r="1496">
          <cell r="A1496">
            <v>293.2833</v>
          </cell>
          <cell r="C1496" t="str">
            <v>C20H36O</v>
          </cell>
          <cell r="D1496" t="str">
            <v/>
          </cell>
          <cell r="E1496">
            <v>293.28460000000001</v>
          </cell>
          <cell r="F1496">
            <v>293.28399999999999</v>
          </cell>
          <cell r="G1496">
            <v>293.28100000000001</v>
          </cell>
          <cell r="H1496">
            <v>293.28339999999997</v>
          </cell>
          <cell r="K1496">
            <v>121949.4609375</v>
          </cell>
          <cell r="L1496">
            <v>22456.220703125</v>
          </cell>
          <cell r="M1496">
            <v>5.4305425008817068</v>
          </cell>
        </row>
        <row r="1497">
          <cell r="A1497">
            <v>293.31540000000001</v>
          </cell>
          <cell r="C1497" t="str">
            <v>C21H40</v>
          </cell>
          <cell r="D1497" t="str">
            <v/>
          </cell>
          <cell r="E1497">
            <v>293.31560000000002</v>
          </cell>
          <cell r="F1497">
            <v>293.3134</v>
          </cell>
          <cell r="G1497">
            <v>293.31450000000001</v>
          </cell>
          <cell r="H1497">
            <v>293.31790000000001</v>
          </cell>
          <cell r="K1497">
            <v>71416.5</v>
          </cell>
          <cell r="L1497">
            <v>22456.220703125</v>
          </cell>
          <cell r="M1497">
            <v>3.1802546360822728</v>
          </cell>
        </row>
        <row r="1498">
          <cell r="A1498">
            <v>294.12369999999999</v>
          </cell>
          <cell r="C1498" t="str">
            <v>C22H15N</v>
          </cell>
          <cell r="D1498" t="str">
            <v/>
          </cell>
          <cell r="H1498">
            <v>294.12369999999999</v>
          </cell>
          <cell r="K1498">
            <v>3410.44482421875</v>
          </cell>
          <cell r="L1498">
            <v>22456.220703125</v>
          </cell>
          <cell r="M1498">
            <v>0.15187082765641655</v>
          </cell>
        </row>
        <row r="1499">
          <cell r="A1499">
            <v>294.18009999999998</v>
          </cell>
          <cell r="C1499" t="str">
            <v>C20H23NO</v>
          </cell>
          <cell r="E1499">
            <v>294.18360000000001</v>
          </cell>
          <cell r="H1499">
            <v>294.17660000000001</v>
          </cell>
          <cell r="K1499">
            <v>8209.142578125</v>
          </cell>
          <cell r="L1499">
            <v>22456.220703125</v>
          </cell>
          <cell r="M1499">
            <v>0.36556207238302652</v>
          </cell>
        </row>
        <row r="1500">
          <cell r="A1500">
            <v>294.2183</v>
          </cell>
          <cell r="C1500" t="str">
            <v>C21H27N</v>
          </cell>
          <cell r="D1500" t="str">
            <v/>
          </cell>
          <cell r="E1500">
            <v>294.22070000000002</v>
          </cell>
          <cell r="F1500">
            <v>294.21570000000003</v>
          </cell>
          <cell r="G1500">
            <v>294.21949999999998</v>
          </cell>
          <cell r="H1500">
            <v>294.21730000000002</v>
          </cell>
          <cell r="K1500">
            <v>10620.22265625</v>
          </cell>
          <cell r="L1500">
            <v>22456.220703125</v>
          </cell>
          <cell r="M1500">
            <v>0.47293009792926077</v>
          </cell>
        </row>
        <row r="1501">
          <cell r="A1501">
            <v>294.2475</v>
          </cell>
          <cell r="C1501" t="str">
            <v/>
          </cell>
          <cell r="D1501" t="str">
            <v/>
          </cell>
          <cell r="E1501">
            <v>294.24709999999999</v>
          </cell>
          <cell r="F1501">
            <v>294.24950000000001</v>
          </cell>
          <cell r="G1501">
            <v>294.24700000000001</v>
          </cell>
          <cell r="H1501">
            <v>294.24619999999999</v>
          </cell>
          <cell r="K1501">
            <v>10173.6591796875</v>
          </cell>
          <cell r="L1501">
            <v>25103.185546875</v>
          </cell>
          <cell r="M1501">
            <v>0.40527363193369614</v>
          </cell>
        </row>
        <row r="1502">
          <cell r="A1502">
            <v>294.27780000000001</v>
          </cell>
          <cell r="C1502" t="str">
            <v>C19H35NO</v>
          </cell>
          <cell r="D1502" t="str">
            <v/>
          </cell>
          <cell r="G1502">
            <v>294.27370000000002</v>
          </cell>
          <cell r="H1502">
            <v>294.28179999999998</v>
          </cell>
          <cell r="K1502">
            <v>34556.265625</v>
          </cell>
          <cell r="L1502">
            <v>25784.810546875</v>
          </cell>
          <cell r="M1502">
            <v>1.3401791555605616</v>
          </cell>
        </row>
        <row r="1503">
          <cell r="A1503">
            <v>294.32279999999997</v>
          </cell>
          <cell r="C1503" t="str">
            <v/>
          </cell>
          <cell r="D1503" t="str">
            <v/>
          </cell>
          <cell r="E1503">
            <v>294.3218</v>
          </cell>
          <cell r="F1503">
            <v>294.32279999999997</v>
          </cell>
          <cell r="H1503">
            <v>294.32369999999997</v>
          </cell>
          <cell r="K1503">
            <v>25103.185546875</v>
          </cell>
          <cell r="L1503">
            <v>25784.810546875</v>
          </cell>
          <cell r="M1503">
            <v>0.97356486297384837</v>
          </cell>
        </row>
        <row r="1504">
          <cell r="A1504">
            <v>295.18779999999998</v>
          </cell>
          <cell r="C1504" t="str">
            <v>C17H26O4</v>
          </cell>
          <cell r="D1504" t="str">
            <v/>
          </cell>
          <cell r="E1504">
            <v>295.1952</v>
          </cell>
          <cell r="F1504">
            <v>295.19040000000001</v>
          </cell>
          <cell r="G1504">
            <v>295.18360000000001</v>
          </cell>
          <cell r="H1504">
            <v>295.18180000000001</v>
          </cell>
          <cell r="K1504">
            <v>20734.58203125</v>
          </cell>
          <cell r="L1504">
            <v>26442.8671875</v>
          </cell>
          <cell r="M1504">
            <v>0.78412760175460838</v>
          </cell>
        </row>
        <row r="1505">
          <cell r="A1505">
            <v>295.21800000000002</v>
          </cell>
          <cell r="C1505" t="str">
            <v>C20H26N2</v>
          </cell>
          <cell r="D1505" t="str">
            <v/>
          </cell>
          <cell r="F1505">
            <v>295.2244</v>
          </cell>
          <cell r="G1505">
            <v>295.21350000000001</v>
          </cell>
          <cell r="H1505">
            <v>295.21620000000001</v>
          </cell>
          <cell r="K1505">
            <v>15843.39453125</v>
          </cell>
          <cell r="L1505">
            <v>25784.810546875</v>
          </cell>
          <cell r="M1505">
            <v>0.61444680783858407</v>
          </cell>
        </row>
        <row r="1506">
          <cell r="A1506">
            <v>295.23989999999998</v>
          </cell>
          <cell r="C1506" t="str">
            <v>C22H30</v>
          </cell>
          <cell r="D1506" t="str">
            <v/>
          </cell>
          <cell r="E1506">
            <v>295.24380000000002</v>
          </cell>
          <cell r="G1506">
            <v>295.2373</v>
          </cell>
          <cell r="H1506">
            <v>295.23869999999999</v>
          </cell>
          <cell r="K1506">
            <v>46788.18359375</v>
          </cell>
          <cell r="L1506">
            <v>25103.185546875</v>
          </cell>
          <cell r="M1506">
            <v>1.8638345124120903</v>
          </cell>
        </row>
        <row r="1507">
          <cell r="A1507">
            <v>295.26080000000002</v>
          </cell>
          <cell r="C1507" t="str">
            <v>C19H34O2</v>
          </cell>
          <cell r="D1507" t="str">
            <v/>
          </cell>
          <cell r="F1507">
            <v>295.26089999999999</v>
          </cell>
          <cell r="G1507">
            <v>295.2602</v>
          </cell>
          <cell r="H1507">
            <v>295.26139999999998</v>
          </cell>
          <cell r="K1507">
            <v>25784.810546875</v>
          </cell>
          <cell r="L1507">
            <v>25103.185546875</v>
          </cell>
          <cell r="M1507">
            <v>1.027152928409313</v>
          </cell>
        </row>
        <row r="1508">
          <cell r="A1508">
            <v>295.29829999999998</v>
          </cell>
          <cell r="C1508" t="str">
            <v>C20H38O</v>
          </cell>
          <cell r="D1508" t="str">
            <v/>
          </cell>
          <cell r="E1508">
            <v>295.30009999999999</v>
          </cell>
          <cell r="F1508">
            <v>295.29939999999999</v>
          </cell>
          <cell r="G1508">
            <v>295.29739999999998</v>
          </cell>
          <cell r="H1508">
            <v>295.29640000000001</v>
          </cell>
          <cell r="K1508">
            <v>141138.734375</v>
          </cell>
          <cell r="L1508">
            <v>25103.185546875</v>
          </cell>
          <cell r="M1508">
            <v>5.6223435910734372</v>
          </cell>
        </row>
        <row r="1509">
          <cell r="A1509">
            <v>295.32990000000001</v>
          </cell>
          <cell r="C1509" t="str">
            <v/>
          </cell>
          <cell r="D1509" t="str">
            <v/>
          </cell>
          <cell r="E1509">
            <v>295.3331</v>
          </cell>
          <cell r="F1509">
            <v>295.32380000000001</v>
          </cell>
          <cell r="G1509">
            <v>295.33069999999998</v>
          </cell>
          <cell r="H1509">
            <v>295.33179999999999</v>
          </cell>
          <cell r="K1509">
            <v>103302.140625</v>
          </cell>
          <cell r="L1509">
            <v>25103.185546875</v>
          </cell>
          <cell r="M1509">
            <v>4.1151008676609848</v>
          </cell>
        </row>
        <row r="1510">
          <cell r="A1510">
            <v>295.35640000000001</v>
          </cell>
          <cell r="C1510" t="str">
            <v/>
          </cell>
          <cell r="D1510" t="str">
            <v/>
          </cell>
          <cell r="G1510">
            <v>295.3578</v>
          </cell>
          <cell r="H1510">
            <v>295.35500000000002</v>
          </cell>
          <cell r="K1510">
            <v>18564.880859375</v>
          </cell>
          <cell r="L1510">
            <v>25784.810546875</v>
          </cell>
          <cell r="M1510">
            <v>0.71999291309995594</v>
          </cell>
        </row>
        <row r="1511">
          <cell r="A1511">
            <v>296.14499999999998</v>
          </cell>
          <cell r="C1511" t="str">
            <v>C22H17N</v>
          </cell>
          <cell r="D1511" t="str">
            <v/>
          </cell>
          <cell r="E1511">
            <v>296.1499</v>
          </cell>
          <cell r="F1511">
            <v>296.14870000000002</v>
          </cell>
          <cell r="G1511">
            <v>296.1395</v>
          </cell>
          <cell r="H1511">
            <v>296.14179999999999</v>
          </cell>
          <cell r="K1511">
            <v>21731.337890625</v>
          </cell>
          <cell r="L1511">
            <v>26442.8671875</v>
          </cell>
          <cell r="M1511">
            <v>0.82182229848727517</v>
          </cell>
        </row>
        <row r="1512">
          <cell r="A1512">
            <v>296.23399999999998</v>
          </cell>
          <cell r="C1512" t="str">
            <v>C21H29N</v>
          </cell>
          <cell r="D1512" t="str">
            <v/>
          </cell>
          <cell r="E1512">
            <v>296.23379999999997</v>
          </cell>
          <cell r="G1512">
            <v>296.23480000000001</v>
          </cell>
          <cell r="H1512">
            <v>296.23349999999999</v>
          </cell>
          <cell r="K1512">
            <v>12790.0673828125</v>
          </cell>
          <cell r="L1512">
            <v>26442.8671875</v>
          </cell>
          <cell r="M1512">
            <v>0.48368685937577094</v>
          </cell>
        </row>
        <row r="1513">
          <cell r="A1513">
            <v>296.26010000000002</v>
          </cell>
          <cell r="C1513" t="str">
            <v>C18H33NO2</v>
          </cell>
          <cell r="D1513" t="str">
            <v/>
          </cell>
          <cell r="E1513">
            <v>296.25720000000001</v>
          </cell>
          <cell r="F1513">
            <v>296.26400000000001</v>
          </cell>
          <cell r="G1513">
            <v>296.26420000000002</v>
          </cell>
          <cell r="H1513">
            <v>296.255</v>
          </cell>
          <cell r="K1513">
            <v>10576.40234375</v>
          </cell>
          <cell r="L1513">
            <v>26442.8671875</v>
          </cell>
          <cell r="M1513">
            <v>0.39997184377757827</v>
          </cell>
        </row>
        <row r="1514">
          <cell r="A1514">
            <v>296.2953</v>
          </cell>
          <cell r="C1514" t="str">
            <v>C19H37NO</v>
          </cell>
          <cell r="D1514" t="str">
            <v/>
          </cell>
          <cell r="E1514">
            <v>296.30040000000002</v>
          </cell>
          <cell r="G1514">
            <v>296.29700000000003</v>
          </cell>
          <cell r="H1514">
            <v>296.28859999999997</v>
          </cell>
          <cell r="K1514">
            <v>31137.1640625</v>
          </cell>
          <cell r="L1514">
            <v>26442.8671875</v>
          </cell>
          <cell r="M1514">
            <v>1.1775260164381522</v>
          </cell>
        </row>
        <row r="1515">
          <cell r="A1515">
            <v>296.30220000000003</v>
          </cell>
          <cell r="C1515" t="str">
            <v/>
          </cell>
          <cell r="D1515" t="str">
            <v/>
          </cell>
          <cell r="F1515">
            <v>296.30239999999998</v>
          </cell>
          <cell r="H1515">
            <v>296.30189999999999</v>
          </cell>
          <cell r="K1515">
            <v>45671.5625</v>
          </cell>
          <cell r="L1515">
            <v>26442.8671875</v>
          </cell>
          <cell r="M1515">
            <v>1.7271789090099026</v>
          </cell>
        </row>
        <row r="1516">
          <cell r="A1516">
            <v>296.3313</v>
          </cell>
          <cell r="C1516" t="str">
            <v>C20H41N</v>
          </cell>
          <cell r="D1516" t="str">
            <v/>
          </cell>
          <cell r="E1516">
            <v>296.33370000000002</v>
          </cell>
          <cell r="F1516">
            <v>296.32769999999999</v>
          </cell>
          <cell r="G1516">
            <v>296.33150000000001</v>
          </cell>
          <cell r="H1516">
            <v>296.33210000000003</v>
          </cell>
          <cell r="K1516">
            <v>22456.220703125</v>
          </cell>
          <cell r="L1516">
            <v>26442.8671875</v>
          </cell>
          <cell r="M1516">
            <v>0.8492354684495198</v>
          </cell>
        </row>
        <row r="1517">
          <cell r="A1517">
            <v>296.34539999999998</v>
          </cell>
          <cell r="F1517">
            <v>296.34359999999998</v>
          </cell>
          <cell r="H1517">
            <v>296.34710000000001</v>
          </cell>
          <cell r="K1517">
            <v>11283.9638671875</v>
          </cell>
          <cell r="L1517">
            <v>26442.8671875</v>
          </cell>
          <cell r="M1517">
            <v>0.42672996794090562</v>
          </cell>
        </row>
        <row r="1518">
          <cell r="A1518">
            <v>297.08159999999998</v>
          </cell>
          <cell r="C1518" t="str">
            <v>C8H24O4Si4</v>
          </cell>
          <cell r="D1518" t="str">
            <v>D4 Siloxane</v>
          </cell>
          <cell r="E1518">
            <v>297.08240000000001</v>
          </cell>
          <cell r="F1518">
            <v>297.08350000000002</v>
          </cell>
          <cell r="G1518">
            <v>297.08049999999997</v>
          </cell>
          <cell r="H1518">
            <v>297.08</v>
          </cell>
          <cell r="K1518">
            <v>976583.4375</v>
          </cell>
          <cell r="L1518">
            <v>26442.8671875</v>
          </cell>
          <cell r="M1518">
            <v>36.931828556082145</v>
          </cell>
        </row>
        <row r="1519">
          <cell r="A1519">
            <v>297.10730000000001</v>
          </cell>
          <cell r="C1519" t="str">
            <v>C13H16N2O6</v>
          </cell>
          <cell r="D1519" t="str">
            <v/>
          </cell>
          <cell r="E1519">
            <v>297.10640000000001</v>
          </cell>
          <cell r="F1519">
            <v>297.11380000000003</v>
          </cell>
          <cell r="G1519">
            <v>297.10169999999999</v>
          </cell>
          <cell r="H1519">
            <v>297.10719999999998</v>
          </cell>
          <cell r="K1519">
            <v>144935.3125</v>
          </cell>
          <cell r="L1519">
            <v>27967.228515625</v>
          </cell>
          <cell r="M1519">
            <v>5.182326608409773</v>
          </cell>
        </row>
        <row r="1520">
          <cell r="A1520">
            <v>298.08249999999998</v>
          </cell>
          <cell r="C1520" t="str">
            <v>C8H24O4Si4</v>
          </cell>
          <cell r="D1520" t="str">
            <v>D4 Siloxane isotope</v>
          </cell>
          <cell r="E1520">
            <v>298.08710000000002</v>
          </cell>
          <cell r="F1520">
            <v>298.08019999999999</v>
          </cell>
          <cell r="G1520">
            <v>298.08179999999999</v>
          </cell>
          <cell r="H1520">
            <v>298.08080000000001</v>
          </cell>
          <cell r="K1520">
            <v>284628.0625</v>
          </cell>
          <cell r="L1520">
            <v>25784.810546875</v>
          </cell>
          <cell r="M1520">
            <v>11.038594291106614</v>
          </cell>
        </row>
        <row r="1521">
          <cell r="A1521">
            <v>298.1044</v>
          </cell>
          <cell r="C1521" t="str">
            <v>C17H15NO4</v>
          </cell>
          <cell r="D1521" t="str">
            <v/>
          </cell>
          <cell r="F1521">
            <v>298.09769999999997</v>
          </cell>
          <cell r="G1521">
            <v>298.10680000000002</v>
          </cell>
          <cell r="H1521">
            <v>298.1087</v>
          </cell>
          <cell r="K1521">
            <v>43973.1640625</v>
          </cell>
          <cell r="L1521">
            <v>25103.185546875</v>
          </cell>
          <cell r="M1521">
            <v>1.7516965717513908</v>
          </cell>
        </row>
        <row r="1522">
          <cell r="A1522">
            <v>299.0607</v>
          </cell>
          <cell r="C1522" t="str">
            <v>C8H24O4Si4</v>
          </cell>
          <cell r="D1522" t="str">
            <v>D4 Siloxane isotope</v>
          </cell>
          <cell r="E1522">
            <v>299.06779999999998</v>
          </cell>
          <cell r="F1522">
            <v>299.0609</v>
          </cell>
          <cell r="G1522">
            <v>299.05689999999998</v>
          </cell>
          <cell r="H1522">
            <v>299.05700000000002</v>
          </cell>
          <cell r="K1522">
            <v>396754.71875</v>
          </cell>
          <cell r="L1522">
            <v>25103.185546875</v>
          </cell>
          <cell r="M1522">
            <v>15.804955032863965</v>
          </cell>
        </row>
        <row r="1523">
          <cell r="A1523">
            <v>299.07639999999998</v>
          </cell>
          <cell r="C1523" t="str">
            <v>C8H24O4Si4</v>
          </cell>
          <cell r="D1523" t="str">
            <v>D4 Siloxane isotope</v>
          </cell>
          <cell r="F1523">
            <v>299.08269999999999</v>
          </cell>
          <cell r="G1523">
            <v>299.07060000000001</v>
          </cell>
          <cell r="H1523">
            <v>299.07600000000002</v>
          </cell>
          <cell r="K1523">
            <v>297455.78125</v>
          </cell>
          <cell r="L1523">
            <v>25103.185546875</v>
          </cell>
          <cell r="M1523">
            <v>11.849324090544721</v>
          </cell>
        </row>
        <row r="1524">
          <cell r="A1524">
            <v>299.09640000000002</v>
          </cell>
          <cell r="C1524" t="str">
            <v/>
          </cell>
          <cell r="D1524" t="str">
            <v/>
          </cell>
          <cell r="G1524">
            <v>299.08929999999998</v>
          </cell>
          <cell r="H1524">
            <v>299.10340000000002</v>
          </cell>
          <cell r="K1524">
            <v>96485.2109375</v>
          </cell>
          <cell r="L1524">
            <v>25103.185546875</v>
          </cell>
          <cell r="M1524">
            <v>3.8435445078208841</v>
          </cell>
        </row>
        <row r="1525">
          <cell r="A1525">
            <v>300.06240000000003</v>
          </cell>
          <cell r="C1525" t="str">
            <v>C19H9NO3</v>
          </cell>
          <cell r="D1525" t="str">
            <v/>
          </cell>
          <cell r="E1525">
            <v>300.06740000000002</v>
          </cell>
          <cell r="F1525">
            <v>300.05939999999998</v>
          </cell>
          <cell r="G1525">
            <v>300.06029999999998</v>
          </cell>
          <cell r="H1525">
            <v>300.06240000000003</v>
          </cell>
          <cell r="K1525">
            <v>145673.984375</v>
          </cell>
          <cell r="L1525">
            <v>25103.185546875</v>
          </cell>
          <cell r="M1525">
            <v>5.8030079131982673</v>
          </cell>
        </row>
        <row r="1526">
          <cell r="A1526">
            <v>300.08030000000002</v>
          </cell>
          <cell r="C1526" t="str">
            <v>C23H9N</v>
          </cell>
          <cell r="D1526" t="str">
            <v/>
          </cell>
          <cell r="F1526">
            <v>300.07209999999998</v>
          </cell>
          <cell r="G1526">
            <v>300.08249999999998</v>
          </cell>
          <cell r="H1526">
            <v>300.08629999999999</v>
          </cell>
          <cell r="K1526">
            <v>46716.953125</v>
          </cell>
          <cell r="L1526">
            <v>25784.810546875</v>
          </cell>
          <cell r="M1526">
            <v>1.8118012944121429</v>
          </cell>
        </row>
        <row r="1527">
          <cell r="A1527">
            <v>301.05889999999999</v>
          </cell>
          <cell r="C1527" t="str">
            <v>C18H8N2O3</v>
          </cell>
          <cell r="D1527" t="str">
            <v/>
          </cell>
          <cell r="F1527">
            <v>301.06700000000001</v>
          </cell>
          <cell r="G1527">
            <v>301.05360000000002</v>
          </cell>
          <cell r="H1527">
            <v>301.05610000000001</v>
          </cell>
          <cell r="K1527">
            <v>128086.7109375</v>
          </cell>
          <cell r="L1527">
            <v>25784.810546875</v>
          </cell>
          <cell r="M1527">
            <v>4.9675257727663826</v>
          </cell>
        </row>
        <row r="1528">
          <cell r="A1528">
            <v>301.28359999999998</v>
          </cell>
          <cell r="C1528" t="str">
            <v>C17H36N2O2</v>
          </cell>
          <cell r="D1528" t="str">
            <v/>
          </cell>
          <cell r="F1528">
            <v>301.28500000000003</v>
          </cell>
          <cell r="H1528">
            <v>301.28219999999999</v>
          </cell>
          <cell r="K1528">
            <v>109789.21875</v>
          </cell>
          <cell r="L1528">
            <v>25103.185546875</v>
          </cell>
          <cell r="M1528">
            <v>4.3735173986182501</v>
          </cell>
        </row>
        <row r="1529">
          <cell r="A1529">
            <v>301.30020000000002</v>
          </cell>
          <cell r="C1529" t="str">
            <v/>
          </cell>
          <cell r="D1529" t="str">
            <v/>
          </cell>
          <cell r="F1529">
            <v>301.30259999999998</v>
          </cell>
          <cell r="G1529">
            <v>301.29660000000001</v>
          </cell>
          <cell r="H1529">
            <v>301.30149999999998</v>
          </cell>
          <cell r="K1529">
            <v>70342.9453125</v>
          </cell>
          <cell r="L1529">
            <v>22456.220703125</v>
          </cell>
          <cell r="M1529">
            <v>3.1324480749653079</v>
          </cell>
        </row>
        <row r="1530">
          <cell r="A1530">
            <v>302.04320000000001</v>
          </cell>
          <cell r="C1530" t="str">
            <v>C18H7NO4</v>
          </cell>
          <cell r="D1530" t="str">
            <v/>
          </cell>
          <cell r="G1530">
            <v>302.04379999999998</v>
          </cell>
          <cell r="H1530">
            <v>302.04250000000002</v>
          </cell>
          <cell r="K1530">
            <v>12981.3251953125</v>
          </cell>
          <cell r="L1530">
            <v>22456.220703125</v>
          </cell>
          <cell r="M1530">
            <v>0.57807256915256555</v>
          </cell>
        </row>
        <row r="1531">
          <cell r="A1531">
            <v>302.06049999999999</v>
          </cell>
          <cell r="C1531" t="str">
            <v>C22H7NO</v>
          </cell>
          <cell r="D1531" t="str">
            <v/>
          </cell>
          <cell r="E1531">
            <v>302.05939999999998</v>
          </cell>
          <cell r="F1531">
            <v>302.0566</v>
          </cell>
          <cell r="G1531">
            <v>302.06450000000001</v>
          </cell>
          <cell r="H1531">
            <v>302.06150000000002</v>
          </cell>
          <cell r="K1531">
            <v>19949.38671875</v>
          </cell>
          <cell r="L1531">
            <v>22456.220703125</v>
          </cell>
          <cell r="M1531">
            <v>0.88836794857354828</v>
          </cell>
        </row>
        <row r="1532">
          <cell r="A1532">
            <v>302.29160000000002</v>
          </cell>
          <cell r="C1532" t="str">
            <v/>
          </cell>
          <cell r="D1532" t="str">
            <v/>
          </cell>
          <cell r="E1532">
            <v>302.29419999999999</v>
          </cell>
          <cell r="F1532">
            <v>302.28910000000002</v>
          </cell>
          <cell r="G1532">
            <v>302.28960000000001</v>
          </cell>
          <cell r="H1532">
            <v>302.29349999999999</v>
          </cell>
          <cell r="K1532">
            <v>47621.359375</v>
          </cell>
          <cell r="L1532">
            <v>21731.337890625</v>
          </cell>
          <cell r="M1532">
            <v>2.1913680425329023</v>
          </cell>
        </row>
        <row r="1533">
          <cell r="A1533">
            <v>303.02530000000002</v>
          </cell>
          <cell r="C1533" t="str">
            <v>C13H6N2O7</v>
          </cell>
          <cell r="D1533" t="str">
            <v/>
          </cell>
          <cell r="G1533">
            <v>303.02760000000001</v>
          </cell>
          <cell r="H1533">
            <v>303.02300000000002</v>
          </cell>
          <cell r="K1533">
            <v>13066.080078125</v>
          </cell>
          <cell r="L1533">
            <v>21565.337890625</v>
          </cell>
          <cell r="M1533">
            <v>0.60588339233975819</v>
          </cell>
        </row>
        <row r="1534">
          <cell r="A1534">
            <v>303.05290000000002</v>
          </cell>
          <cell r="C1534" t="str">
            <v>C21H6N2O</v>
          </cell>
          <cell r="D1534" t="str">
            <v/>
          </cell>
          <cell r="G1534">
            <v>303.05540000000002</v>
          </cell>
          <cell r="H1534">
            <v>303.05029999999999</v>
          </cell>
          <cell r="K1534">
            <v>13682.0986328125</v>
          </cell>
          <cell r="L1534">
            <v>19949.38671875</v>
          </cell>
          <cell r="M1534">
            <v>0.68584056370780511</v>
          </cell>
        </row>
        <row r="1535">
          <cell r="A1535">
            <v>303.23129999999998</v>
          </cell>
          <cell r="C1535" t="str">
            <v>C20H30O2</v>
          </cell>
          <cell r="D1535" t="str">
            <v/>
          </cell>
          <cell r="E1535">
            <v>303.2328</v>
          </cell>
          <cell r="F1535">
            <v>303.23099999999999</v>
          </cell>
          <cell r="G1535">
            <v>303.2312</v>
          </cell>
          <cell r="H1535">
            <v>303.23020000000002</v>
          </cell>
          <cell r="K1535">
            <v>64030.73046875</v>
          </cell>
          <cell r="L1535">
            <v>19949.38671875</v>
          </cell>
          <cell r="M1535">
            <v>3.2096590923554</v>
          </cell>
        </row>
        <row r="1536">
          <cell r="A1536">
            <v>303.3021</v>
          </cell>
          <cell r="C1536" t="str">
            <v>C22H38</v>
          </cell>
          <cell r="D1536" t="str">
            <v>C22 Aromatics</v>
          </cell>
          <cell r="E1536">
            <v>303.3021</v>
          </cell>
          <cell r="F1536">
            <v>303.30329999999998</v>
          </cell>
          <cell r="G1536">
            <v>303.30529999999999</v>
          </cell>
          <cell r="H1536">
            <v>303.29750000000001</v>
          </cell>
          <cell r="K1536">
            <v>174042.9375</v>
          </cell>
          <cell r="L1536">
            <v>19949.38671875</v>
          </cell>
          <cell r="M1536">
            <v>8.7242249575732966</v>
          </cell>
        </row>
        <row r="1537">
          <cell r="A1537">
            <v>303.31990000000002</v>
          </cell>
          <cell r="C1537" t="str">
            <v/>
          </cell>
          <cell r="D1537" t="str">
            <v/>
          </cell>
          <cell r="E1537">
            <v>303.32679999999999</v>
          </cell>
          <cell r="F1537">
            <v>303.32010000000002</v>
          </cell>
          <cell r="H1537">
            <v>303.31270000000001</v>
          </cell>
          <cell r="K1537">
            <v>21565.337890625</v>
          </cell>
          <cell r="L1537">
            <v>17382.318359375</v>
          </cell>
          <cell r="M1537">
            <v>1.2406479644870803</v>
          </cell>
        </row>
        <row r="1538">
          <cell r="A1538">
            <v>303.3365</v>
          </cell>
          <cell r="C1538" t="str">
            <v/>
          </cell>
          <cell r="D1538" t="str">
            <v/>
          </cell>
          <cell r="F1538">
            <v>303.33879999999999</v>
          </cell>
          <cell r="H1538">
            <v>303.33420000000001</v>
          </cell>
          <cell r="K1538">
            <v>15642.2646484375</v>
          </cell>
          <cell r="L1538">
            <v>19949.38671875</v>
          </cell>
          <cell r="M1538">
            <v>0.78409751983682141</v>
          </cell>
        </row>
        <row r="1539">
          <cell r="A1539">
            <v>304.23439999999999</v>
          </cell>
          <cell r="C1539" t="str">
            <v/>
          </cell>
          <cell r="D1539" t="str">
            <v/>
          </cell>
          <cell r="E1539">
            <v>304.23570000000001</v>
          </cell>
          <cell r="F1539">
            <v>304.23540000000003</v>
          </cell>
          <cell r="H1539">
            <v>304.23219999999998</v>
          </cell>
          <cell r="K1539">
            <v>14413.9765625</v>
          </cell>
          <cell r="L1539">
            <v>19949.38671875</v>
          </cell>
          <cell r="M1539">
            <v>0.72252730200235249</v>
          </cell>
        </row>
        <row r="1540">
          <cell r="A1540">
            <v>304.24579999999997</v>
          </cell>
          <cell r="C1540" t="str">
            <v>C16H33NO4</v>
          </cell>
          <cell r="D1540" t="str">
            <v/>
          </cell>
          <cell r="H1540">
            <v>304.24579999999997</v>
          </cell>
          <cell r="K1540">
            <v>10053.423828125</v>
          </cell>
          <cell r="L1540">
            <v>19949.38671875</v>
          </cell>
          <cell r="M1540">
            <v>0.50394651073037766</v>
          </cell>
        </row>
        <row r="1541">
          <cell r="A1541">
            <v>304.26299999999998</v>
          </cell>
          <cell r="C1541" t="str">
            <v>C20H33NO</v>
          </cell>
          <cell r="D1541" t="str">
            <v/>
          </cell>
          <cell r="E1541">
            <v>304.26990000000001</v>
          </cell>
          <cell r="F1541">
            <v>304.25880000000001</v>
          </cell>
          <cell r="H1541">
            <v>304.26029999999997</v>
          </cell>
          <cell r="K1541">
            <v>6158.74951171875</v>
          </cell>
          <cell r="L1541">
            <v>17382.318359375</v>
          </cell>
          <cell r="M1541">
            <v>0.35431116749723335</v>
          </cell>
        </row>
        <row r="1542">
          <cell r="A1542">
            <v>304.2842</v>
          </cell>
          <cell r="C1542" t="str">
            <v>C17H37NO3</v>
          </cell>
          <cell r="D1542" t="str">
            <v/>
          </cell>
          <cell r="F1542">
            <v>304.2885</v>
          </cell>
          <cell r="H1542">
            <v>304.27980000000002</v>
          </cell>
          <cell r="K1542">
            <v>5778.353515625</v>
          </cell>
          <cell r="L1542">
            <v>17179.548828125</v>
          </cell>
          <cell r="M1542">
            <v>0.33635071406328998</v>
          </cell>
        </row>
        <row r="1543">
          <cell r="A1543">
            <v>304.29719999999998</v>
          </cell>
          <cell r="C1543" t="str">
            <v>C21H37N</v>
          </cell>
          <cell r="D1543" t="str">
            <v/>
          </cell>
          <cell r="G1543">
            <v>304.30160000000001</v>
          </cell>
          <cell r="H1543">
            <v>304.2928</v>
          </cell>
          <cell r="K1543">
            <v>13714.4794921875</v>
          </cell>
          <cell r="L1543">
            <v>17382.318359375</v>
          </cell>
          <cell r="M1543">
            <v>0.78899023758765274</v>
          </cell>
        </row>
        <row r="1544">
          <cell r="A1544">
            <v>304.30500000000001</v>
          </cell>
          <cell r="C1544" t="str">
            <v/>
          </cell>
          <cell r="D1544" t="str">
            <v/>
          </cell>
          <cell r="H1544">
            <v>304.30500000000001</v>
          </cell>
          <cell r="K1544">
            <v>27967.228515625</v>
          </cell>
          <cell r="L1544">
            <v>17382.318359375</v>
          </cell>
          <cell r="M1544">
            <v>1.6089469734364359</v>
          </cell>
        </row>
        <row r="1545">
          <cell r="A1545">
            <v>304.32600000000002</v>
          </cell>
          <cell r="C1545" t="str">
            <v/>
          </cell>
          <cell r="D1545" t="str">
            <v/>
          </cell>
          <cell r="F1545">
            <v>304.33080000000001</v>
          </cell>
          <cell r="H1545">
            <v>304.32119999999998</v>
          </cell>
          <cell r="K1545">
            <v>10937.216796875</v>
          </cell>
          <cell r="L1545">
            <v>17382.318359375</v>
          </cell>
          <cell r="M1545">
            <v>0.62921507768703988</v>
          </cell>
        </row>
        <row r="1546">
          <cell r="A1546">
            <v>304.99979999999999</v>
          </cell>
          <cell r="C1546" t="str">
            <v>C12H4N2O8</v>
          </cell>
          <cell r="D1546" t="str">
            <v/>
          </cell>
          <cell r="G1546">
            <v>305.00029999999998</v>
          </cell>
          <cell r="H1546">
            <v>304.99930000000001</v>
          </cell>
          <cell r="K1546">
            <v>14835.67578125</v>
          </cell>
          <cell r="L1546">
            <v>17382.318359375</v>
          </cell>
          <cell r="M1546">
            <v>0.85349235208596375</v>
          </cell>
        </row>
        <row r="1547">
          <cell r="A1547">
            <v>305.23399999999998</v>
          </cell>
          <cell r="C1547" t="str">
            <v>C16H32O5</v>
          </cell>
          <cell r="H1547">
            <v>305.23399999999998</v>
          </cell>
          <cell r="K1547">
            <v>33991.83984375</v>
          </cell>
          <cell r="L1547">
            <v>17382.318359375</v>
          </cell>
          <cell r="M1547">
            <v>1.9555412080815331</v>
          </cell>
        </row>
        <row r="1548">
          <cell r="A1548">
            <v>305.24720000000002</v>
          </cell>
          <cell r="C1548" t="str">
            <v>C20H32O2</v>
          </cell>
          <cell r="D1548" t="str">
            <v/>
          </cell>
          <cell r="E1548">
            <v>305.24810000000002</v>
          </cell>
          <cell r="F1548">
            <v>305.24619999999999</v>
          </cell>
          <cell r="G1548">
            <v>305.24349999999998</v>
          </cell>
          <cell r="H1548">
            <v>305.25099999999998</v>
          </cell>
          <cell r="K1548">
            <v>46987.01171875</v>
          </cell>
          <cell r="L1548">
            <v>17382.318359375</v>
          </cell>
          <cell r="M1548">
            <v>2.7031498760582746</v>
          </cell>
        </row>
        <row r="1549">
          <cell r="A1549">
            <v>305.27940000000001</v>
          </cell>
          <cell r="C1549" t="str">
            <v>C16H36N2O3</v>
          </cell>
          <cell r="D1549" t="str">
            <v/>
          </cell>
          <cell r="E1549">
            <v>305.2808</v>
          </cell>
          <cell r="F1549">
            <v>305.28149999999999</v>
          </cell>
          <cell r="H1549">
            <v>305.27589999999998</v>
          </cell>
          <cell r="K1549">
            <v>15328.6103515625</v>
          </cell>
          <cell r="L1549">
            <v>17179.548828125</v>
          </cell>
          <cell r="M1549">
            <v>0.89225919172380763</v>
          </cell>
        </row>
        <row r="1550">
          <cell r="A1550">
            <v>305.30599999999998</v>
          </cell>
          <cell r="C1550" t="str">
            <v/>
          </cell>
          <cell r="D1550" t="str">
            <v/>
          </cell>
          <cell r="H1550">
            <v>305.30599999999998</v>
          </cell>
          <cell r="K1550">
            <v>7190.953125</v>
          </cell>
          <cell r="L1550">
            <v>16243.5673828125</v>
          </cell>
          <cell r="M1550">
            <v>0.44269543478539253</v>
          </cell>
        </row>
        <row r="1551">
          <cell r="A1551">
            <v>305.31689999999998</v>
          </cell>
          <cell r="C1551" t="str">
            <v>C22H40</v>
          </cell>
          <cell r="D1551" t="str">
            <v/>
          </cell>
          <cell r="E1551">
            <v>305.32069999999999</v>
          </cell>
          <cell r="F1551">
            <v>305.31920000000002</v>
          </cell>
          <cell r="G1551">
            <v>305.31240000000003</v>
          </cell>
          <cell r="H1551">
            <v>305.31529999999998</v>
          </cell>
          <cell r="K1551">
            <v>42774.69921875</v>
          </cell>
          <cell r="L1551">
            <v>15642.2646484375</v>
          </cell>
          <cell r="M1551">
            <v>2.7345592329575341</v>
          </cell>
        </row>
        <row r="1552">
          <cell r="A1552">
            <v>305.334</v>
          </cell>
          <cell r="C1552" t="str">
            <v/>
          </cell>
          <cell r="D1552" t="str">
            <v/>
          </cell>
          <cell r="H1552">
            <v>305.334</v>
          </cell>
          <cell r="K1552">
            <v>17382.318359375</v>
          </cell>
          <cell r="L1552">
            <v>15328.6103515625</v>
          </cell>
          <cell r="M1552">
            <v>1.1339787469777491</v>
          </cell>
        </row>
        <row r="1553">
          <cell r="A1553">
            <v>306.0025</v>
          </cell>
          <cell r="C1553" t="str">
            <v>C16H3NO6</v>
          </cell>
          <cell r="D1553" t="str">
            <v/>
          </cell>
          <cell r="H1553">
            <v>306.0025</v>
          </cell>
          <cell r="K1553">
            <v>4168.15478515625</v>
          </cell>
          <cell r="L1553">
            <v>15325.3291015625</v>
          </cell>
          <cell r="M1553">
            <v>0.27197815835036676</v>
          </cell>
        </row>
        <row r="1554">
          <cell r="A1554">
            <v>306.2457</v>
          </cell>
          <cell r="C1554" t="str">
            <v>C19H31NO2</v>
          </cell>
          <cell r="D1554" t="str">
            <v/>
          </cell>
          <cell r="E1554">
            <v>306.25130000000001</v>
          </cell>
          <cell r="F1554">
            <v>306.24939999999998</v>
          </cell>
          <cell r="G1554">
            <v>306.24459999999999</v>
          </cell>
          <cell r="H1554">
            <v>306.23739999999998</v>
          </cell>
          <cell r="K1554">
            <v>12679.7294921875</v>
          </cell>
          <cell r="L1554">
            <v>15325.3291015625</v>
          </cell>
          <cell r="M1554">
            <v>0.82737077997853459</v>
          </cell>
        </row>
        <row r="1555">
          <cell r="A1555">
            <v>306.2627</v>
          </cell>
          <cell r="C1555" t="str">
            <v>C16H35NO4</v>
          </cell>
          <cell r="D1555" t="str">
            <v/>
          </cell>
          <cell r="F1555">
            <v>306.26589999999999</v>
          </cell>
          <cell r="G1555">
            <v>306.26069999999999</v>
          </cell>
          <cell r="H1555">
            <v>306.26159999999999</v>
          </cell>
          <cell r="K1555">
            <v>11877.0478515625</v>
          </cell>
          <cell r="L1555">
            <v>15325.3291015625</v>
          </cell>
          <cell r="M1555">
            <v>0.7749946361903296</v>
          </cell>
        </row>
        <row r="1556">
          <cell r="A1556">
            <v>306.32159999999999</v>
          </cell>
          <cell r="C1556" t="str">
            <v/>
          </cell>
          <cell r="D1556" t="str">
            <v/>
          </cell>
          <cell r="F1556">
            <v>306.32389999999998</v>
          </cell>
          <cell r="G1556">
            <v>306.31970000000001</v>
          </cell>
          <cell r="H1556">
            <v>306.32130000000001</v>
          </cell>
          <cell r="K1556">
            <v>14181.2666015625</v>
          </cell>
          <cell r="L1556">
            <v>15325.3291015625</v>
          </cell>
          <cell r="M1556">
            <v>0.92534825892363015</v>
          </cell>
        </row>
        <row r="1557">
          <cell r="A1557">
            <v>306.32909999999998</v>
          </cell>
          <cell r="E1557">
            <v>306.32810000000001</v>
          </cell>
          <cell r="H1557">
            <v>306.33010000000002</v>
          </cell>
          <cell r="K1557">
            <v>6818.65283203125</v>
          </cell>
          <cell r="L1557">
            <v>14835.67578125</v>
          </cell>
          <cell r="M1557">
            <v>0.45961187967244288</v>
          </cell>
        </row>
        <row r="1558">
          <cell r="A1558">
            <v>307.18990000000002</v>
          </cell>
          <cell r="C1558" t="str">
            <v>C18H26O4</v>
          </cell>
          <cell r="D1558" t="str">
            <v/>
          </cell>
          <cell r="E1558">
            <v>307.18610000000001</v>
          </cell>
          <cell r="G1558">
            <v>307.19389999999999</v>
          </cell>
          <cell r="H1558">
            <v>307.18959999999998</v>
          </cell>
          <cell r="K1558">
            <v>10601.2783203125</v>
          </cell>
          <cell r="L1558">
            <v>14413.9765625</v>
          </cell>
          <cell r="M1558">
            <v>0.73548602457792434</v>
          </cell>
        </row>
        <row r="1559">
          <cell r="A1559">
            <v>307.22770000000003</v>
          </cell>
          <cell r="C1559" t="str">
            <v>C19H30O3</v>
          </cell>
          <cell r="D1559" t="str">
            <v/>
          </cell>
          <cell r="E1559">
            <v>307.22949999999997</v>
          </cell>
          <cell r="F1559">
            <v>307.23540000000003</v>
          </cell>
          <cell r="G1559">
            <v>307.22359999999998</v>
          </cell>
          <cell r="H1559">
            <v>307.22219999999999</v>
          </cell>
          <cell r="K1559">
            <v>16243.5673828125</v>
          </cell>
          <cell r="L1559">
            <v>14413.9765625</v>
          </cell>
          <cell r="M1559">
            <v>1.1269317188340959</v>
          </cell>
        </row>
        <row r="1560">
          <cell r="A1560">
            <v>307.24599999999998</v>
          </cell>
          <cell r="C1560" t="str">
            <v>C16H34O5</v>
          </cell>
          <cell r="D1560" t="str">
            <v/>
          </cell>
          <cell r="G1560">
            <v>307.24430000000001</v>
          </cell>
          <cell r="H1560">
            <v>307.24770000000001</v>
          </cell>
          <cell r="K1560">
            <v>23023.533203125</v>
          </cell>
          <cell r="L1560">
            <v>14413.9765625</v>
          </cell>
          <cell r="M1560">
            <v>1.597306135700538</v>
          </cell>
        </row>
        <row r="1561">
          <cell r="A1561">
            <v>307.27339999999998</v>
          </cell>
          <cell r="C1561" t="str">
            <v>C19H34N2O</v>
          </cell>
          <cell r="D1561" t="str">
            <v/>
          </cell>
          <cell r="H1561">
            <v>307.27339999999998</v>
          </cell>
          <cell r="K1561">
            <v>17179.548828125</v>
          </cell>
          <cell r="L1561">
            <v>14181.2666015625</v>
          </cell>
          <cell r="M1561">
            <v>1.2114255595640624</v>
          </cell>
        </row>
        <row r="1562">
          <cell r="A1562">
            <v>307.32740000000001</v>
          </cell>
          <cell r="C1562" t="str">
            <v/>
          </cell>
          <cell r="D1562" t="str">
            <v/>
          </cell>
          <cell r="F1562">
            <v>307.32729999999998</v>
          </cell>
          <cell r="G1562">
            <v>307.3329</v>
          </cell>
          <cell r="H1562">
            <v>307.32190000000003</v>
          </cell>
          <cell r="K1562">
            <v>12964.830078125</v>
          </cell>
          <cell r="L1562">
            <v>13734.6455078125</v>
          </cell>
          <cell r="M1562">
            <v>0.94395083373286803</v>
          </cell>
        </row>
        <row r="1563">
          <cell r="A1563">
            <v>307.3381</v>
          </cell>
          <cell r="C1563" t="str">
            <v>C22H42</v>
          </cell>
          <cell r="D1563" t="str">
            <v/>
          </cell>
          <cell r="E1563">
            <v>307.33769999999998</v>
          </cell>
          <cell r="F1563">
            <v>307.34100000000001</v>
          </cell>
          <cell r="H1563">
            <v>307.33569999999997</v>
          </cell>
          <cell r="K1563">
            <v>26922.048828125</v>
          </cell>
          <cell r="L1563">
            <v>13714.4794921875</v>
          </cell>
          <cell r="M1563">
            <v>1.9630383233619064</v>
          </cell>
        </row>
        <row r="1564">
          <cell r="A1564">
            <v>307.35739999999998</v>
          </cell>
          <cell r="C1564" t="str">
            <v/>
          </cell>
          <cell r="D1564" t="str">
            <v/>
          </cell>
          <cell r="H1564">
            <v>307.35739999999998</v>
          </cell>
          <cell r="K1564">
            <v>7218.65576171875</v>
          </cell>
          <cell r="L1564">
            <v>13714.4794921875</v>
          </cell>
          <cell r="M1564">
            <v>0.52635287878266779</v>
          </cell>
        </row>
        <row r="1565">
          <cell r="A1565">
            <v>308.29250000000002</v>
          </cell>
          <cell r="C1565" t="str">
            <v>C20H37NO</v>
          </cell>
          <cell r="D1565" t="str">
            <v/>
          </cell>
          <cell r="E1565">
            <v>308.29610000000002</v>
          </cell>
          <cell r="F1565">
            <v>308.29250000000002</v>
          </cell>
          <cell r="G1565">
            <v>308.2921</v>
          </cell>
          <cell r="H1565">
            <v>308.28919999999999</v>
          </cell>
          <cell r="K1565">
            <v>41191.6953125</v>
          </cell>
          <cell r="L1565">
            <v>13696.4150390625</v>
          </cell>
          <cell r="M1565">
            <v>3.0074800738018168</v>
          </cell>
        </row>
        <row r="1566">
          <cell r="A1566">
            <v>308.3297</v>
          </cell>
          <cell r="C1566" t="str">
            <v>C21H41N</v>
          </cell>
          <cell r="D1566" t="str">
            <v/>
          </cell>
          <cell r="E1566">
            <v>308.32900000000001</v>
          </cell>
          <cell r="F1566">
            <v>308.32560000000001</v>
          </cell>
          <cell r="G1566">
            <v>308.33120000000002</v>
          </cell>
          <cell r="H1566">
            <v>308.3329</v>
          </cell>
          <cell r="K1566">
            <v>13696.4150390625</v>
          </cell>
          <cell r="L1566">
            <v>13714.4794921875</v>
          </cell>
          <cell r="M1566">
            <v>0.99868281890426169</v>
          </cell>
        </row>
        <row r="1567">
          <cell r="A1567">
            <v>308.35000000000002</v>
          </cell>
          <cell r="C1567" t="str">
            <v/>
          </cell>
          <cell r="D1567" t="str">
            <v/>
          </cell>
          <cell r="F1567">
            <v>308.34710000000001</v>
          </cell>
          <cell r="G1567">
            <v>308.35329999999999</v>
          </cell>
          <cell r="H1567">
            <v>308.34960000000001</v>
          </cell>
          <cell r="K1567">
            <v>5441.53271484375</v>
          </cell>
          <cell r="L1567">
            <v>13734.6455078125</v>
          </cell>
          <cell r="M1567">
            <v>0.39619025563845195</v>
          </cell>
        </row>
        <row r="1568">
          <cell r="A1568">
            <v>309.22129999999999</v>
          </cell>
          <cell r="C1568" t="str">
            <v>C22H28O</v>
          </cell>
          <cell r="D1568" t="str">
            <v/>
          </cell>
          <cell r="G1568">
            <v>309.22190000000001</v>
          </cell>
          <cell r="H1568">
            <v>309.22059999999999</v>
          </cell>
          <cell r="K1568">
            <v>25191.013671875</v>
          </cell>
          <cell r="L1568">
            <v>13734.6455078125</v>
          </cell>
          <cell r="M1568">
            <v>1.834121867764692</v>
          </cell>
        </row>
        <row r="1569">
          <cell r="A1569">
            <v>309.24450000000002</v>
          </cell>
          <cell r="C1569" t="str">
            <v>C19H32O3</v>
          </cell>
          <cell r="D1569" t="str">
            <v/>
          </cell>
          <cell r="E1569">
            <v>309.2439</v>
          </cell>
          <cell r="F1569">
            <v>309.24189999999999</v>
          </cell>
          <cell r="G1569">
            <v>309.24770000000001</v>
          </cell>
          <cell r="H1569">
            <v>309.24430000000001</v>
          </cell>
          <cell r="K1569">
            <v>19499.259765625</v>
          </cell>
          <cell r="L1569">
            <v>13734.6455078125</v>
          </cell>
          <cell r="M1569">
            <v>1.4197133631540391</v>
          </cell>
        </row>
        <row r="1570">
          <cell r="A1570">
            <v>309.27019999999999</v>
          </cell>
          <cell r="C1570" t="str">
            <v/>
          </cell>
          <cell r="D1570" t="str">
            <v/>
          </cell>
          <cell r="E1570">
            <v>309.2722</v>
          </cell>
          <cell r="F1570">
            <v>309.274</v>
          </cell>
          <cell r="G1570">
            <v>309.26909999999998</v>
          </cell>
          <cell r="H1570">
            <v>309.26530000000002</v>
          </cell>
          <cell r="K1570">
            <v>27702.650390625</v>
          </cell>
          <cell r="L1570">
            <v>13734.6455078125</v>
          </cell>
          <cell r="M1570">
            <v>2.0169905641079167</v>
          </cell>
        </row>
        <row r="1571">
          <cell r="A1571">
            <v>309.29910000000001</v>
          </cell>
          <cell r="C1571" t="str">
            <v/>
          </cell>
          <cell r="D1571" t="str">
            <v/>
          </cell>
          <cell r="E1571">
            <v>309.3039</v>
          </cell>
          <cell r="F1571">
            <v>309.29730000000001</v>
          </cell>
          <cell r="G1571">
            <v>309.2903</v>
          </cell>
          <cell r="H1571">
            <v>309.30470000000003</v>
          </cell>
          <cell r="K1571">
            <v>17947.025390625</v>
          </cell>
          <cell r="L1571">
            <v>14181.2666015625</v>
          </cell>
          <cell r="M1571">
            <v>1.2655446015412746</v>
          </cell>
        </row>
        <row r="1572">
          <cell r="A1572">
            <v>309.34730000000002</v>
          </cell>
          <cell r="C1572" t="str">
            <v>C22H44</v>
          </cell>
          <cell r="G1572">
            <v>309.34789999999998</v>
          </cell>
          <cell r="H1572">
            <v>309.3467</v>
          </cell>
          <cell r="K1572">
            <v>31975.23828125</v>
          </cell>
          <cell r="L1572">
            <v>14181.2666015625</v>
          </cell>
          <cell r="M1572">
            <v>2.2547519329286816</v>
          </cell>
        </row>
        <row r="1573">
          <cell r="A1573">
            <v>309.35289999999998</v>
          </cell>
          <cell r="C1573" t="str">
            <v>C22H44</v>
          </cell>
          <cell r="D1573" t="str">
            <v/>
          </cell>
          <cell r="E1573">
            <v>309.35329999999999</v>
          </cell>
          <cell r="F1573">
            <v>309.35120000000001</v>
          </cell>
          <cell r="H1573">
            <v>309.35430000000002</v>
          </cell>
          <cell r="K1573">
            <v>20435.904296875</v>
          </cell>
          <cell r="L1573">
            <v>13734.6455078125</v>
          </cell>
          <cell r="M1573">
            <v>1.4879091189685756</v>
          </cell>
        </row>
        <row r="1574">
          <cell r="A1574">
            <v>309.37619999999998</v>
          </cell>
          <cell r="C1574" t="str">
            <v/>
          </cell>
          <cell r="D1574" t="str">
            <v/>
          </cell>
          <cell r="H1574">
            <v>309.37619999999998</v>
          </cell>
          <cell r="K1574">
            <v>7790.63671875</v>
          </cell>
          <cell r="L1574">
            <v>13734.6455078125</v>
          </cell>
          <cell r="M1574">
            <v>0.56722517623906299</v>
          </cell>
        </row>
        <row r="1575">
          <cell r="A1575">
            <v>310.22329999999999</v>
          </cell>
          <cell r="C1575" t="str">
            <v>C14H31NO6</v>
          </cell>
          <cell r="D1575" t="str">
            <v/>
          </cell>
          <cell r="E1575">
            <v>310.22059999999999</v>
          </cell>
          <cell r="H1575">
            <v>310.226</v>
          </cell>
          <cell r="K1575">
            <v>7383.23046875</v>
          </cell>
          <cell r="L1575">
            <v>13696.4150390625</v>
          </cell>
          <cell r="M1575">
            <v>0.53906299186267737</v>
          </cell>
        </row>
        <row r="1576">
          <cell r="A1576">
            <v>310.26319999999998</v>
          </cell>
          <cell r="C1576" t="str">
            <v/>
          </cell>
          <cell r="D1576" t="str">
            <v/>
          </cell>
          <cell r="E1576">
            <v>310.26400000000001</v>
          </cell>
          <cell r="H1576">
            <v>310.26229999999998</v>
          </cell>
          <cell r="K1576">
            <v>11293.87890625</v>
          </cell>
          <cell r="L1576">
            <v>13696.4150390625</v>
          </cell>
          <cell r="M1576">
            <v>0.82458649756447877</v>
          </cell>
        </row>
        <row r="1577">
          <cell r="A1577">
            <v>310.30869999999999</v>
          </cell>
          <cell r="C1577" t="str">
            <v>C20H39NO</v>
          </cell>
          <cell r="D1577" t="str">
            <v/>
          </cell>
          <cell r="E1577">
            <v>310.3098</v>
          </cell>
          <cell r="F1577">
            <v>310.31009999999998</v>
          </cell>
          <cell r="H1577">
            <v>310.30630000000002</v>
          </cell>
          <cell r="K1577">
            <v>9179.4638671875</v>
          </cell>
          <cell r="L1577">
            <v>13377.4892578125</v>
          </cell>
          <cell r="M1577">
            <v>0.68618734728765796</v>
          </cell>
        </row>
        <row r="1578">
          <cell r="A1578">
            <v>310.35649999999998</v>
          </cell>
          <cell r="C1578" t="str">
            <v/>
          </cell>
          <cell r="D1578" t="str">
            <v/>
          </cell>
          <cell r="E1578">
            <v>310.35649999999998</v>
          </cell>
          <cell r="F1578">
            <v>310.35759999999999</v>
          </cell>
          <cell r="H1578">
            <v>310.35539999999997</v>
          </cell>
          <cell r="K1578">
            <v>15325.3291015625</v>
          </cell>
          <cell r="L1578">
            <v>13377.4892578125</v>
          </cell>
          <cell r="M1578">
            <v>1.1456057864230731</v>
          </cell>
        </row>
        <row r="1579">
          <cell r="A1579">
            <v>311.26130000000001</v>
          </cell>
          <cell r="C1579" t="str">
            <v>C19H34O3</v>
          </cell>
          <cell r="D1579" t="str">
            <v/>
          </cell>
          <cell r="F1579">
            <v>311.26080000000002</v>
          </cell>
          <cell r="G1579">
            <v>311.26249999999999</v>
          </cell>
          <cell r="H1579">
            <v>311.26060000000001</v>
          </cell>
          <cell r="K1579">
            <v>15664.427734375</v>
          </cell>
          <cell r="L1579">
            <v>13648.078125</v>
          </cell>
          <cell r="M1579">
            <v>1.1477387212256305</v>
          </cell>
        </row>
        <row r="1580">
          <cell r="A1580">
            <v>311.27429999999998</v>
          </cell>
          <cell r="C1580" t="str">
            <v>C23H34</v>
          </cell>
          <cell r="D1580" t="str">
            <v/>
          </cell>
          <cell r="E1580">
            <v>311.27510000000001</v>
          </cell>
          <cell r="H1580">
            <v>311.27350000000001</v>
          </cell>
          <cell r="K1580">
            <v>27753.201171875</v>
          </cell>
          <cell r="L1580">
            <v>13696.4150390625</v>
          </cell>
          <cell r="M1580">
            <v>2.0263113444446752</v>
          </cell>
        </row>
        <row r="1581">
          <cell r="A1581">
            <v>311.28609999999998</v>
          </cell>
          <cell r="D1581" t="str">
            <v/>
          </cell>
          <cell r="G1581">
            <v>311.28550000000001</v>
          </cell>
          <cell r="H1581">
            <v>311.2867</v>
          </cell>
          <cell r="K1581">
            <v>13377.4892578125</v>
          </cell>
          <cell r="L1581">
            <v>13734.6455078125</v>
          </cell>
          <cell r="M1581">
            <v>0.97399596154142865</v>
          </cell>
        </row>
        <row r="1582">
          <cell r="A1582">
            <v>311.29759999999999</v>
          </cell>
          <cell r="C1582" t="str">
            <v>C20H38O2</v>
          </cell>
          <cell r="E1582">
            <v>311.2989</v>
          </cell>
          <cell r="F1582">
            <v>311.29410000000001</v>
          </cell>
          <cell r="H1582">
            <v>311.2998</v>
          </cell>
          <cell r="K1582">
            <v>9050.3388671875</v>
          </cell>
          <cell r="L1582">
            <v>13696.4150390625</v>
          </cell>
          <cell r="M1582">
            <v>0.66078158710697066</v>
          </cell>
        </row>
        <row r="1583">
          <cell r="A1583">
            <v>311.31869999999998</v>
          </cell>
          <cell r="C1583" t="str">
            <v/>
          </cell>
          <cell r="D1583" t="str">
            <v/>
          </cell>
          <cell r="F1583">
            <v>311.32</v>
          </cell>
          <cell r="H1583">
            <v>311.31729999999999</v>
          </cell>
          <cell r="K1583">
            <v>7026.3876953125</v>
          </cell>
          <cell r="L1583">
            <v>13734.6455078125</v>
          </cell>
          <cell r="M1583">
            <v>0.51158129209201442</v>
          </cell>
        </row>
        <row r="1584">
          <cell r="A1584">
            <v>311.33049999999997</v>
          </cell>
          <cell r="C1584" t="str">
            <v>C21H42O</v>
          </cell>
          <cell r="D1584" t="str">
            <v/>
          </cell>
          <cell r="H1584">
            <v>311.33049999999997</v>
          </cell>
          <cell r="K1584">
            <v>13734.6455078125</v>
          </cell>
          <cell r="L1584">
            <v>14627.669921875</v>
          </cell>
          <cell r="M1584">
            <v>0.9389496468793691</v>
          </cell>
        </row>
        <row r="1585">
          <cell r="A1585">
            <v>311.35660000000001</v>
          </cell>
          <cell r="C1585" t="str">
            <v/>
          </cell>
          <cell r="D1585" t="str">
            <v/>
          </cell>
          <cell r="F1585">
            <v>311.35680000000002</v>
          </cell>
          <cell r="G1585">
            <v>311.36020000000002</v>
          </cell>
          <cell r="H1585">
            <v>311.3528</v>
          </cell>
          <cell r="K1585">
            <v>5016.3583984375</v>
          </cell>
          <cell r="L1585">
            <v>14627.669921875</v>
          </cell>
          <cell r="M1585">
            <v>0.34293625883202145</v>
          </cell>
        </row>
        <row r="1586">
          <cell r="A1586">
            <v>312.06279999999998</v>
          </cell>
          <cell r="C1586" t="str">
            <v>C20H9NO3</v>
          </cell>
          <cell r="D1586" t="str">
            <v/>
          </cell>
          <cell r="H1586">
            <v>312.06279999999998</v>
          </cell>
          <cell r="K1586">
            <v>2521.43383789062</v>
          </cell>
          <cell r="L1586">
            <v>13734.6455078125</v>
          </cell>
          <cell r="M1586">
            <v>0.18358201065010274</v>
          </cell>
        </row>
        <row r="1587">
          <cell r="A1587">
            <v>312.1114</v>
          </cell>
          <cell r="C1587" t="str">
            <v>C14H17NO7</v>
          </cell>
          <cell r="D1587" t="str">
            <v/>
          </cell>
          <cell r="H1587">
            <v>312.1114</v>
          </cell>
          <cell r="K1587">
            <v>2111.98486328125</v>
          </cell>
          <cell r="L1587">
            <v>13696.4150390625</v>
          </cell>
          <cell r="M1587">
            <v>0.15419982946324415</v>
          </cell>
        </row>
        <row r="1588">
          <cell r="A1588">
            <v>312.14280000000002</v>
          </cell>
          <cell r="C1588" t="str">
            <v>C15H21NO6</v>
          </cell>
          <cell r="D1588" t="str">
            <v/>
          </cell>
          <cell r="G1588">
            <v>312.1431</v>
          </cell>
          <cell r="H1588">
            <v>312.14249999999998</v>
          </cell>
          <cell r="K1588">
            <v>3728.00830078125</v>
          </cell>
          <cell r="L1588">
            <v>13696.4150390625</v>
          </cell>
          <cell r="M1588">
            <v>0.27218861944157519</v>
          </cell>
        </row>
        <row r="1589">
          <cell r="A1589">
            <v>312.2765</v>
          </cell>
          <cell r="C1589" t="str">
            <v/>
          </cell>
          <cell r="D1589" t="str">
            <v/>
          </cell>
          <cell r="E1589">
            <v>312.27940000000001</v>
          </cell>
          <cell r="F1589">
            <v>312.2792</v>
          </cell>
          <cell r="G1589">
            <v>312.26889999999997</v>
          </cell>
          <cell r="H1589">
            <v>312.27850000000001</v>
          </cell>
          <cell r="K1589">
            <v>16898.994140625</v>
          </cell>
          <cell r="L1589">
            <v>13648.078125</v>
          </cell>
          <cell r="M1589">
            <v>1.2381958826620507</v>
          </cell>
        </row>
        <row r="1590">
          <cell r="A1590">
            <v>312.32580000000002</v>
          </cell>
          <cell r="C1590" t="str">
            <v>C20H41NO</v>
          </cell>
          <cell r="D1590" t="str">
            <v/>
          </cell>
          <cell r="F1590">
            <v>312.31790000000001</v>
          </cell>
          <cell r="G1590">
            <v>312.327</v>
          </cell>
          <cell r="H1590">
            <v>312.33260000000001</v>
          </cell>
          <cell r="K1590">
            <v>7335.533203125</v>
          </cell>
          <cell r="L1590">
            <v>13648.078125</v>
          </cell>
          <cell r="M1590">
            <v>0.5374773749051206</v>
          </cell>
        </row>
        <row r="1591">
          <cell r="A1591">
            <v>313.10829999999999</v>
          </cell>
          <cell r="C1591" t="str">
            <v>C18H16O5</v>
          </cell>
          <cell r="D1591" t="str">
            <v/>
          </cell>
          <cell r="G1591">
            <v>313.11059999999998</v>
          </cell>
          <cell r="H1591">
            <v>313.10590000000002</v>
          </cell>
          <cell r="K1591">
            <v>29345.28125</v>
          </cell>
          <cell r="L1591">
            <v>13377.4892578125</v>
          </cell>
          <cell r="M1591">
            <v>2.1936314568791193</v>
          </cell>
        </row>
        <row r="1592">
          <cell r="A1592">
            <v>313.11799999999999</v>
          </cell>
          <cell r="C1592" t="str">
            <v>C17H16N2O4</v>
          </cell>
          <cell r="D1592" t="str">
            <v/>
          </cell>
          <cell r="F1592">
            <v>313.11959999999999</v>
          </cell>
          <cell r="H1592">
            <v>313.11630000000002</v>
          </cell>
          <cell r="K1592">
            <v>42716.1796875</v>
          </cell>
          <cell r="L1592">
            <v>13377.4892578125</v>
          </cell>
          <cell r="M1592">
            <v>3.1931387769609758</v>
          </cell>
        </row>
        <row r="1593">
          <cell r="A1593">
            <v>313.13040000000001</v>
          </cell>
          <cell r="C1593" t="str">
            <v>C21H16N2O</v>
          </cell>
          <cell r="D1593" t="str">
            <v/>
          </cell>
          <cell r="H1593">
            <v>313.13040000000001</v>
          </cell>
          <cell r="K1593">
            <v>7841.49169921875</v>
          </cell>
          <cell r="L1593">
            <v>13377.4892578125</v>
          </cell>
          <cell r="M1593">
            <v>0.58617065938881552</v>
          </cell>
        </row>
        <row r="1594">
          <cell r="A1594">
            <v>313.14479999999998</v>
          </cell>
          <cell r="C1594" t="str">
            <v>C19H20O4</v>
          </cell>
          <cell r="D1594" t="str">
            <v>Butyl benzyl phthalate</v>
          </cell>
          <cell r="E1594">
            <v>313.14710000000002</v>
          </cell>
          <cell r="G1594">
            <v>313.1379</v>
          </cell>
          <cell r="H1594">
            <v>313.14940000000001</v>
          </cell>
          <cell r="K1594">
            <v>8943.5986328125</v>
          </cell>
          <cell r="L1594">
            <v>11315.771484375</v>
          </cell>
          <cell r="M1594">
            <v>0.79036578682787695</v>
          </cell>
        </row>
        <row r="1595">
          <cell r="A1595">
            <v>313.27980000000002</v>
          </cell>
          <cell r="C1595" t="str">
            <v>C18H36N2O2</v>
          </cell>
          <cell r="D1595" t="str">
            <v/>
          </cell>
          <cell r="F1595">
            <v>313.2817</v>
          </cell>
          <cell r="G1595">
            <v>313.28100000000001</v>
          </cell>
          <cell r="H1595">
            <v>313.27659999999997</v>
          </cell>
          <cell r="K1595">
            <v>23445.12109375</v>
          </cell>
          <cell r="L1595">
            <v>11293.87890625</v>
          </cell>
          <cell r="M1595">
            <v>2.0759139785690048</v>
          </cell>
        </row>
        <row r="1596">
          <cell r="A1596">
            <v>313.2919</v>
          </cell>
          <cell r="C1596" t="str">
            <v>C23H36</v>
          </cell>
          <cell r="H1596">
            <v>313.2919</v>
          </cell>
          <cell r="K1596">
            <v>45649.61328125</v>
          </cell>
          <cell r="L1596">
            <v>10975.005859375</v>
          </cell>
          <cell r="M1596">
            <v>4.1594158459838519</v>
          </cell>
        </row>
        <row r="1597">
          <cell r="A1597">
            <v>313.30779999999999</v>
          </cell>
          <cell r="C1597" t="str">
            <v>C20H40O2</v>
          </cell>
          <cell r="D1597" t="str">
            <v>Arachidic acid (C20:0)</v>
          </cell>
          <cell r="E1597">
            <v>313.3014</v>
          </cell>
          <cell r="F1597">
            <v>313.31029999999998</v>
          </cell>
          <cell r="G1597">
            <v>313.30720000000002</v>
          </cell>
          <cell r="H1597">
            <v>313.31240000000003</v>
          </cell>
          <cell r="K1597">
            <v>34534.47265625</v>
          </cell>
          <cell r="L1597">
            <v>10975.005859375</v>
          </cell>
          <cell r="M1597">
            <v>3.1466473092358473</v>
          </cell>
        </row>
        <row r="1598">
          <cell r="A1598">
            <v>314.10140000000001</v>
          </cell>
          <cell r="C1598" t="str">
            <v>C17H15NO5</v>
          </cell>
          <cell r="D1598" t="str">
            <v/>
          </cell>
          <cell r="H1598">
            <v>314.10140000000001</v>
          </cell>
          <cell r="K1598">
            <v>4162.3544921875</v>
          </cell>
          <cell r="L1598">
            <v>10975.005859375</v>
          </cell>
          <cell r="M1598">
            <v>0.37925761002049579</v>
          </cell>
        </row>
        <row r="1599">
          <cell r="A1599">
            <v>314.11450000000002</v>
          </cell>
          <cell r="C1599" t="str">
            <v>C21H15NO2</v>
          </cell>
          <cell r="D1599" t="str">
            <v/>
          </cell>
          <cell r="G1599">
            <v>314.1164</v>
          </cell>
          <cell r="H1599">
            <v>314.11259999999999</v>
          </cell>
          <cell r="K1599">
            <v>15339.140625</v>
          </cell>
          <cell r="L1599">
            <v>10975.005859375</v>
          </cell>
          <cell r="M1599">
            <v>1.3976430465316878</v>
          </cell>
        </row>
        <row r="1600">
          <cell r="A1600">
            <v>314.13049999999998</v>
          </cell>
          <cell r="C1600" t="str">
            <v/>
          </cell>
          <cell r="D1600" t="str">
            <v/>
          </cell>
          <cell r="E1600">
            <v>314.13670000000002</v>
          </cell>
          <cell r="H1600">
            <v>314.12419999999997</v>
          </cell>
          <cell r="K1600">
            <v>4619.16162109375</v>
          </cell>
          <cell r="L1600">
            <v>10975.005859375</v>
          </cell>
          <cell r="M1600">
            <v>0.42088010523912378</v>
          </cell>
        </row>
        <row r="1601">
          <cell r="A1601">
            <v>314.1377</v>
          </cell>
          <cell r="C1601" t="str">
            <v>C18H19NO4</v>
          </cell>
          <cell r="D1601" t="str">
            <v/>
          </cell>
          <cell r="H1601">
            <v>314.1377</v>
          </cell>
          <cell r="K1601">
            <v>2298.87475585937</v>
          </cell>
          <cell r="L1601">
            <v>10975.005859375</v>
          </cell>
          <cell r="M1601">
            <v>0.20946455840801578</v>
          </cell>
        </row>
        <row r="1602">
          <cell r="A1602">
            <v>314.15379999999999</v>
          </cell>
          <cell r="C1602" t="str">
            <v>C22H19NO</v>
          </cell>
          <cell r="D1602" t="str">
            <v/>
          </cell>
          <cell r="H1602">
            <v>314.15379999999999</v>
          </cell>
          <cell r="K1602">
            <v>2800.38012695312</v>
          </cell>
          <cell r="L1602">
            <v>10975.005859375</v>
          </cell>
          <cell r="M1602">
            <v>0.2551597842256273</v>
          </cell>
        </row>
        <row r="1603">
          <cell r="A1603">
            <v>314.28399999999999</v>
          </cell>
          <cell r="C1603" t="str">
            <v>C22H35N</v>
          </cell>
          <cell r="D1603" t="str">
            <v/>
          </cell>
          <cell r="F1603">
            <v>314.28219999999999</v>
          </cell>
          <cell r="G1603">
            <v>314.28309999999999</v>
          </cell>
          <cell r="H1603">
            <v>314.28680000000003</v>
          </cell>
          <cell r="K1603">
            <v>14627.669921875</v>
          </cell>
          <cell r="L1603">
            <v>10975.005859375</v>
          </cell>
          <cell r="M1603">
            <v>1.3328165933852185</v>
          </cell>
        </row>
        <row r="1604">
          <cell r="A1604">
            <v>314.30599999999998</v>
          </cell>
          <cell r="C1604" t="str">
            <v>C19H39NO2</v>
          </cell>
          <cell r="D1604" t="str">
            <v/>
          </cell>
          <cell r="E1604">
            <v>314.30009999999999</v>
          </cell>
          <cell r="F1604">
            <v>314.31310000000002</v>
          </cell>
          <cell r="G1604">
            <v>314.3039</v>
          </cell>
          <cell r="H1604">
            <v>314.30689999999998</v>
          </cell>
          <cell r="K1604">
            <v>13648.078125</v>
          </cell>
          <cell r="L1604">
            <v>10485.2978515625</v>
          </cell>
          <cell r="M1604">
            <v>1.301639525954543</v>
          </cell>
        </row>
        <row r="1605">
          <cell r="A1605">
            <v>315.08850000000001</v>
          </cell>
          <cell r="C1605" t="str">
            <v>C17H14O6</v>
          </cell>
          <cell r="H1605">
            <v>315.08850000000001</v>
          </cell>
          <cell r="K1605">
            <v>32886.41015625</v>
          </cell>
          <cell r="L1605">
            <v>10485.2978515625</v>
          </cell>
          <cell r="M1605">
            <v>3.136430707244938</v>
          </cell>
        </row>
        <row r="1606">
          <cell r="A1606">
            <v>315.10149999999999</v>
          </cell>
          <cell r="C1606" t="str">
            <v>C21H14O3</v>
          </cell>
          <cell r="D1606" t="str">
            <v/>
          </cell>
          <cell r="E1606">
            <v>315.10090000000002</v>
          </cell>
          <cell r="F1606">
            <v>315.0992</v>
          </cell>
          <cell r="G1606">
            <v>315.0985</v>
          </cell>
          <cell r="H1606">
            <v>315.10750000000002</v>
          </cell>
          <cell r="K1606">
            <v>23064.99609375</v>
          </cell>
          <cell r="L1606">
            <v>10355.9306640625</v>
          </cell>
          <cell r="M1606">
            <v>2.2272258131073559</v>
          </cell>
        </row>
        <row r="1607">
          <cell r="A1607">
            <v>315.12759999999997</v>
          </cell>
          <cell r="C1607" t="str">
            <v/>
          </cell>
          <cell r="D1607" t="str">
            <v/>
          </cell>
          <cell r="H1607">
            <v>315.12759999999997</v>
          </cell>
          <cell r="K1607">
            <v>10975.005859375</v>
          </cell>
          <cell r="L1607">
            <v>9788.2255859375</v>
          </cell>
          <cell r="M1607">
            <v>1.1212457010740045</v>
          </cell>
        </row>
        <row r="1608">
          <cell r="A1608">
            <v>315.29700000000003</v>
          </cell>
          <cell r="C1608" t="str">
            <v>C18H38N2O2</v>
          </cell>
          <cell r="D1608" t="str">
            <v/>
          </cell>
          <cell r="F1608">
            <v>315.29820000000001</v>
          </cell>
          <cell r="G1608">
            <v>315.30040000000002</v>
          </cell>
          <cell r="H1608">
            <v>315.29250000000002</v>
          </cell>
          <cell r="K1608">
            <v>26875.63671875</v>
          </cell>
          <cell r="L1608">
            <v>10355.9306640625</v>
          </cell>
          <cell r="M1608">
            <v>2.5951928021317041</v>
          </cell>
        </row>
        <row r="1609">
          <cell r="A1609">
            <v>315.31150000000002</v>
          </cell>
          <cell r="C1609" t="str">
            <v/>
          </cell>
          <cell r="D1609" t="str">
            <v/>
          </cell>
          <cell r="E1609">
            <v>315.31670000000003</v>
          </cell>
          <cell r="H1609">
            <v>315.30630000000002</v>
          </cell>
          <cell r="K1609">
            <v>45896.09375</v>
          </cell>
          <cell r="L1609">
            <v>10355.9306640625</v>
          </cell>
          <cell r="M1609">
            <v>4.43186568535749</v>
          </cell>
        </row>
        <row r="1610">
          <cell r="A1610">
            <v>315.32510000000002</v>
          </cell>
          <cell r="C1610" t="str">
            <v>C20H42O2</v>
          </cell>
          <cell r="D1610" t="str">
            <v/>
          </cell>
          <cell r="F1610">
            <v>315.32589999999999</v>
          </cell>
          <cell r="G1610">
            <v>315.32670000000002</v>
          </cell>
          <cell r="H1610">
            <v>315.3227</v>
          </cell>
          <cell r="K1610">
            <v>22408.8203125</v>
          </cell>
          <cell r="L1610">
            <v>9788.2255859375</v>
          </cell>
          <cell r="M1610">
            <v>2.2893649227592583</v>
          </cell>
        </row>
        <row r="1611">
          <cell r="A1611">
            <v>315.34410000000003</v>
          </cell>
          <cell r="C1611" t="str">
            <v/>
          </cell>
          <cell r="D1611" t="str">
            <v/>
          </cell>
          <cell r="H1611">
            <v>315.34410000000003</v>
          </cell>
          <cell r="K1611">
            <v>7789.10888671875</v>
          </cell>
          <cell r="L1611">
            <v>9788.2255859375</v>
          </cell>
          <cell r="M1611">
            <v>0.79576311542197886</v>
          </cell>
        </row>
        <row r="1612">
          <cell r="A1612">
            <v>316.08850000000001</v>
          </cell>
          <cell r="C1612" t="str">
            <v/>
          </cell>
          <cell r="D1612" t="str">
            <v/>
          </cell>
          <cell r="G1612">
            <v>316.09280000000001</v>
          </cell>
          <cell r="H1612">
            <v>316.08420000000001</v>
          </cell>
          <cell r="K1612">
            <v>7132.36181640625</v>
          </cell>
          <cell r="L1612">
            <v>9788.2255859375</v>
          </cell>
          <cell r="M1612">
            <v>0.72866749481674564</v>
          </cell>
        </row>
        <row r="1613">
          <cell r="A1613">
            <v>316.10250000000002</v>
          </cell>
          <cell r="C1613" t="str">
            <v>C13H17NO8</v>
          </cell>
          <cell r="D1613" t="str">
            <v/>
          </cell>
          <cell r="E1613">
            <v>316.10000000000002</v>
          </cell>
          <cell r="F1613">
            <v>316.108</v>
          </cell>
          <cell r="H1613">
            <v>316.09949999999998</v>
          </cell>
          <cell r="K1613">
            <v>8952.54296875</v>
          </cell>
          <cell r="L1613">
            <v>9788.2255859375</v>
          </cell>
          <cell r="M1613">
            <v>0.91462368640255853</v>
          </cell>
        </row>
        <row r="1614">
          <cell r="A1614">
            <v>316.1189</v>
          </cell>
          <cell r="C1614" t="str">
            <v>C17H17NO5</v>
          </cell>
          <cell r="D1614" t="str">
            <v/>
          </cell>
          <cell r="H1614">
            <v>316.1189</v>
          </cell>
          <cell r="K1614">
            <v>4204.27783203125</v>
          </cell>
          <cell r="L1614">
            <v>9788.2255859375</v>
          </cell>
          <cell r="M1614">
            <v>0.429524002600781</v>
          </cell>
        </row>
        <row r="1615">
          <cell r="A1615">
            <v>316.14479999999998</v>
          </cell>
          <cell r="C1615" t="str">
            <v/>
          </cell>
          <cell r="D1615" t="str">
            <v/>
          </cell>
          <cell r="H1615">
            <v>316.14479999999998</v>
          </cell>
          <cell r="K1615">
            <v>2532.650390625</v>
          </cell>
          <cell r="L1615">
            <v>9788.2255859375</v>
          </cell>
          <cell r="M1615">
            <v>0.25874458740137701</v>
          </cell>
        </row>
        <row r="1616">
          <cell r="A1616">
            <v>316.21730000000002</v>
          </cell>
          <cell r="C1616" t="str">
            <v/>
          </cell>
          <cell r="D1616" t="str">
            <v/>
          </cell>
          <cell r="E1616">
            <v>316.22000000000003</v>
          </cell>
          <cell r="F1616">
            <v>316.22019999999998</v>
          </cell>
          <cell r="H1616">
            <v>316.21170000000001</v>
          </cell>
          <cell r="K1616">
            <v>5471.64697265625</v>
          </cell>
          <cell r="L1616">
            <v>9788.2255859375</v>
          </cell>
          <cell r="M1616">
            <v>0.55900294947403228</v>
          </cell>
        </row>
        <row r="1617">
          <cell r="A1617">
            <v>316.30520000000001</v>
          </cell>
          <cell r="C1617" t="str">
            <v/>
          </cell>
          <cell r="D1617" t="str">
            <v/>
          </cell>
          <cell r="F1617">
            <v>316.30860000000001</v>
          </cell>
          <cell r="G1617">
            <v>316.3039</v>
          </cell>
          <cell r="H1617">
            <v>316.30309999999997</v>
          </cell>
          <cell r="K1617">
            <v>19069.732421875</v>
          </cell>
          <cell r="L1617">
            <v>9788.2255859375</v>
          </cell>
          <cell r="M1617">
            <v>1.9482318071287619</v>
          </cell>
        </row>
        <row r="1618">
          <cell r="A1618">
            <v>316.32400000000001</v>
          </cell>
          <cell r="C1618" t="str">
            <v>C19H41NO2</v>
          </cell>
          <cell r="D1618" t="str">
            <v/>
          </cell>
          <cell r="E1618">
            <v>316.3193</v>
          </cell>
          <cell r="F1618">
            <v>316.32830000000001</v>
          </cell>
          <cell r="G1618">
            <v>316.32190000000003</v>
          </cell>
          <cell r="H1618">
            <v>316.32639999999998</v>
          </cell>
          <cell r="K1618">
            <v>11315.771484375</v>
          </cell>
          <cell r="L1618">
            <v>9362.513671875</v>
          </cell>
          <cell r="M1618">
            <v>1.2086253629052195</v>
          </cell>
        </row>
        <row r="1619">
          <cell r="A1619">
            <v>317.06779999999998</v>
          </cell>
          <cell r="C1619" t="str">
            <v>C16H12O7</v>
          </cell>
          <cell r="D1619" t="str">
            <v/>
          </cell>
          <cell r="G1619">
            <v>317.0684</v>
          </cell>
          <cell r="H1619">
            <v>317.06709999999998</v>
          </cell>
          <cell r="K1619">
            <v>10485.2978515625</v>
          </cell>
          <cell r="L1619">
            <v>9362.513671875</v>
          </cell>
          <cell r="M1619">
            <v>1.119923368770114</v>
          </cell>
        </row>
        <row r="1620">
          <cell r="A1620">
            <v>317.08980000000003</v>
          </cell>
          <cell r="C1620" t="str">
            <v>C19H12N2O3</v>
          </cell>
          <cell r="D1620" t="str">
            <v/>
          </cell>
          <cell r="G1620">
            <v>317.09309999999999</v>
          </cell>
          <cell r="H1620">
            <v>317.08640000000003</v>
          </cell>
          <cell r="K1620">
            <v>10355.9306640625</v>
          </cell>
          <cell r="L1620">
            <v>9362.513671875</v>
          </cell>
          <cell r="M1620">
            <v>1.1061057988274801</v>
          </cell>
        </row>
        <row r="1621">
          <cell r="A1621">
            <v>317.1096</v>
          </cell>
          <cell r="C1621" t="str">
            <v>C23H12N2</v>
          </cell>
          <cell r="D1621" t="str">
            <v/>
          </cell>
          <cell r="H1621">
            <v>317.1096</v>
          </cell>
          <cell r="K1621">
            <v>7005.07421875</v>
          </cell>
          <cell r="L1621">
            <v>9362.513671875</v>
          </cell>
          <cell r="M1621">
            <v>0.74820443144379589</v>
          </cell>
        </row>
        <row r="1622">
          <cell r="A1622">
            <v>317.30180000000001</v>
          </cell>
          <cell r="C1622" t="str">
            <v>C19H40O3</v>
          </cell>
          <cell r="D1622" t="str">
            <v/>
          </cell>
          <cell r="F1622">
            <v>317.30040000000002</v>
          </cell>
          <cell r="G1622">
            <v>317.30709999999999</v>
          </cell>
          <cell r="H1622">
            <v>317.298</v>
          </cell>
          <cell r="K1622">
            <v>19675.974609375</v>
          </cell>
          <cell r="L1622">
            <v>9014.9501953125</v>
          </cell>
          <cell r="M1622">
            <v>2.1825938228262101</v>
          </cell>
        </row>
        <row r="1623">
          <cell r="A1623">
            <v>317.3177</v>
          </cell>
          <cell r="C1623" t="str">
            <v>C23H40</v>
          </cell>
          <cell r="D1623" t="str">
            <v>C23 Aromatics</v>
          </cell>
          <cell r="E1623">
            <v>317.31790000000001</v>
          </cell>
          <cell r="F1623">
            <v>317.31689999999998</v>
          </cell>
          <cell r="G1623">
            <v>317.322</v>
          </cell>
          <cell r="H1623">
            <v>317.31380000000001</v>
          </cell>
          <cell r="K1623">
            <v>53328.359375</v>
          </cell>
          <cell r="L1623">
            <v>8952.54296875</v>
          </cell>
          <cell r="M1623">
            <v>5.9567834034586022</v>
          </cell>
        </row>
        <row r="1624">
          <cell r="A1624">
            <v>317.32929999999999</v>
          </cell>
          <cell r="C1624" t="str">
            <v/>
          </cell>
          <cell r="D1624" t="str">
            <v/>
          </cell>
          <cell r="F1624">
            <v>317.33089999999999</v>
          </cell>
          <cell r="H1624">
            <v>317.32760000000002</v>
          </cell>
          <cell r="K1624">
            <v>24568.85546875</v>
          </cell>
          <cell r="L1624">
            <v>9014.9501953125</v>
          </cell>
          <cell r="M1624">
            <v>2.7253456687453537</v>
          </cell>
        </row>
        <row r="1625">
          <cell r="A1625">
            <v>317.34589999999997</v>
          </cell>
          <cell r="C1625" t="str">
            <v/>
          </cell>
          <cell r="D1625" t="str">
            <v/>
          </cell>
          <cell r="F1625">
            <v>317.3458</v>
          </cell>
          <cell r="G1625">
            <v>317.34429999999998</v>
          </cell>
          <cell r="H1625">
            <v>317.34750000000003</v>
          </cell>
          <cell r="K1625">
            <v>9788.2255859375</v>
          </cell>
          <cell r="L1625">
            <v>8952.54296875</v>
          </cell>
          <cell r="M1625">
            <v>1.0933458370548521</v>
          </cell>
        </row>
        <row r="1626">
          <cell r="A1626">
            <v>318.08179999999999</v>
          </cell>
          <cell r="C1626" t="str">
            <v/>
          </cell>
          <cell r="D1626" t="str">
            <v/>
          </cell>
          <cell r="E1626">
            <v>318.08229999999998</v>
          </cell>
          <cell r="H1626">
            <v>318.08120000000002</v>
          </cell>
          <cell r="K1626">
            <v>6413.9287109375</v>
          </cell>
          <cell r="L1626">
            <v>8952.54296875</v>
          </cell>
          <cell r="M1626">
            <v>0.71643651790626872</v>
          </cell>
        </row>
        <row r="1627">
          <cell r="A1627">
            <v>318.31970000000001</v>
          </cell>
          <cell r="C1627" t="str">
            <v>C22H39N</v>
          </cell>
          <cell r="D1627" t="str">
            <v/>
          </cell>
          <cell r="E1627">
            <v>318.32440000000003</v>
          </cell>
          <cell r="F1627">
            <v>318.31869999999998</v>
          </cell>
          <cell r="G1627">
            <v>318.31380000000001</v>
          </cell>
          <cell r="H1627">
            <v>318.322</v>
          </cell>
          <cell r="K1627">
            <v>24686.7890625</v>
          </cell>
          <cell r="L1627">
            <v>8952.54296875</v>
          </cell>
          <cell r="M1627">
            <v>2.7575169589995161</v>
          </cell>
        </row>
        <row r="1628">
          <cell r="A1628">
            <v>319.05959999999999</v>
          </cell>
          <cell r="C1628" t="str">
            <v>C19H10O5</v>
          </cell>
          <cell r="D1628" t="str">
            <v/>
          </cell>
          <cell r="G1628">
            <v>319.05459999999999</v>
          </cell>
          <cell r="H1628">
            <v>319.06459999999998</v>
          </cell>
          <cell r="K1628">
            <v>5555.55078125</v>
          </cell>
          <cell r="L1628">
            <v>9014.9501953125</v>
          </cell>
          <cell r="M1628">
            <v>0.61625973087890351</v>
          </cell>
        </row>
        <row r="1629">
          <cell r="A1629">
            <v>319.18270000000001</v>
          </cell>
          <cell r="C1629" t="str">
            <v>C21H22N2O</v>
          </cell>
          <cell r="D1629" t="str">
            <v/>
          </cell>
          <cell r="H1629">
            <v>319.18270000000001</v>
          </cell>
          <cell r="K1629">
            <v>4870.40966796875</v>
          </cell>
          <cell r="L1629">
            <v>8952.54296875</v>
          </cell>
          <cell r="M1629">
            <v>0.54402527694863234</v>
          </cell>
        </row>
        <row r="1630">
          <cell r="A1630">
            <v>319.22329999999999</v>
          </cell>
          <cell r="C1630" t="str">
            <v>C20H30O3</v>
          </cell>
          <cell r="D1630" t="str">
            <v>Levantenolide</v>
          </cell>
          <cell r="E1630">
            <v>319.2276</v>
          </cell>
          <cell r="F1630">
            <v>319.2226</v>
          </cell>
          <cell r="G1630">
            <v>319.2226</v>
          </cell>
          <cell r="H1630">
            <v>319.22039999999998</v>
          </cell>
          <cell r="K1630">
            <v>12381.3935546875</v>
          </cell>
          <cell r="L1630">
            <v>8944.4990234375</v>
          </cell>
          <cell r="M1630">
            <v>1.3842467333546817</v>
          </cell>
        </row>
        <row r="1631">
          <cell r="A1631">
            <v>319.25349999999997</v>
          </cell>
          <cell r="C1631" t="str">
            <v>C16H34N2O4</v>
          </cell>
          <cell r="H1631">
            <v>319.25349999999997</v>
          </cell>
          <cell r="K1631">
            <v>8944.4990234375</v>
          </cell>
          <cell r="L1631">
            <v>8944.4990234375</v>
          </cell>
          <cell r="M1631">
            <v>1</v>
          </cell>
        </row>
        <row r="1632">
          <cell r="A1632">
            <v>319.28280000000001</v>
          </cell>
          <cell r="C1632" t="str">
            <v>C18H38O4</v>
          </cell>
          <cell r="H1632">
            <v>319.28280000000001</v>
          </cell>
          <cell r="K1632">
            <v>9014.9501953125</v>
          </cell>
          <cell r="L1632">
            <v>8944.4990234375</v>
          </cell>
          <cell r="M1632">
            <v>1.0078764804703311</v>
          </cell>
        </row>
        <row r="1633">
          <cell r="A1633">
            <v>319.33530000000002</v>
          </cell>
          <cell r="C1633" t="str">
            <v>C23H42</v>
          </cell>
          <cell r="D1633" t="str">
            <v/>
          </cell>
          <cell r="E1633">
            <v>319.3383</v>
          </cell>
          <cell r="F1633">
            <v>319.3349</v>
          </cell>
          <cell r="G1633">
            <v>319.33359999999999</v>
          </cell>
          <cell r="H1633">
            <v>319.33440000000002</v>
          </cell>
          <cell r="K1633">
            <v>33440.60546875</v>
          </cell>
          <cell r="L1633">
            <v>8944.4990234375</v>
          </cell>
          <cell r="M1633">
            <v>3.7386784191182452</v>
          </cell>
        </row>
        <row r="1634">
          <cell r="A1634">
            <v>320.06689999999998</v>
          </cell>
          <cell r="C1634" t="str">
            <v>C22H9NO2</v>
          </cell>
          <cell r="D1634" t="str">
            <v/>
          </cell>
          <cell r="H1634">
            <v>320.06689999999998</v>
          </cell>
          <cell r="K1634">
            <v>1943.50732421875</v>
          </cell>
          <cell r="L1634">
            <v>8944.4990234375</v>
          </cell>
          <cell r="M1634">
            <v>0.21728520726830289</v>
          </cell>
        </row>
        <row r="1635">
          <cell r="A1635">
            <v>320.18419999999998</v>
          </cell>
          <cell r="C1635" t="str">
            <v>C18H25NO4</v>
          </cell>
          <cell r="D1635" t="str">
            <v/>
          </cell>
          <cell r="E1635">
            <v>320.1816</v>
          </cell>
          <cell r="H1635">
            <v>320.18680000000001</v>
          </cell>
          <cell r="K1635">
            <v>2491.64770507812</v>
          </cell>
          <cell r="L1635">
            <v>8944.4990234375</v>
          </cell>
          <cell r="M1635">
            <v>0.27856760882294151</v>
          </cell>
        </row>
        <row r="1636">
          <cell r="A1636">
            <v>320.23079999999999</v>
          </cell>
          <cell r="C1636" t="str">
            <v/>
          </cell>
          <cell r="D1636" t="str">
            <v/>
          </cell>
          <cell r="E1636">
            <v>320.23090000000002</v>
          </cell>
          <cell r="F1636">
            <v>320.23050000000001</v>
          </cell>
          <cell r="H1636">
            <v>320.23110000000003</v>
          </cell>
          <cell r="K1636">
            <v>4759.8154296875</v>
          </cell>
          <cell r="L1636">
            <v>8944.4990234375</v>
          </cell>
          <cell r="M1636">
            <v>0.53215003067418687</v>
          </cell>
        </row>
        <row r="1637">
          <cell r="A1637">
            <v>320.27190000000002</v>
          </cell>
          <cell r="C1637" t="str">
            <v/>
          </cell>
          <cell r="D1637" t="str">
            <v/>
          </cell>
          <cell r="H1637">
            <v>320.27190000000002</v>
          </cell>
          <cell r="K1637">
            <v>3659.53173828125</v>
          </cell>
          <cell r="L1637">
            <v>8944.4990234375</v>
          </cell>
          <cell r="M1637">
            <v>0.40913769778408887</v>
          </cell>
        </row>
        <row r="1638">
          <cell r="A1638">
            <v>320.33940000000001</v>
          </cell>
          <cell r="C1638" t="str">
            <v/>
          </cell>
          <cell r="D1638" t="str">
            <v/>
          </cell>
          <cell r="E1638">
            <v>320.34359999999998</v>
          </cell>
          <cell r="F1638">
            <v>320.34019999999998</v>
          </cell>
          <cell r="G1638">
            <v>320.33879999999999</v>
          </cell>
          <cell r="H1638">
            <v>320.33499999999998</v>
          </cell>
          <cell r="K1638">
            <v>7916.43896484375</v>
          </cell>
          <cell r="L1638">
            <v>8944.4990234375</v>
          </cell>
          <cell r="M1638">
            <v>0.88506230970567523</v>
          </cell>
        </row>
        <row r="1639">
          <cell r="A1639">
            <v>320.34969999999998</v>
          </cell>
          <cell r="H1639">
            <v>320.34969999999998</v>
          </cell>
          <cell r="K1639">
            <v>4901.88916015625</v>
          </cell>
          <cell r="L1639">
            <v>8872.3857421875</v>
          </cell>
          <cell r="M1639">
            <v>0.55248828247493242</v>
          </cell>
        </row>
        <row r="1640">
          <cell r="A1640">
            <v>321.2423</v>
          </cell>
          <cell r="C1640" t="str">
            <v>C20H32O3</v>
          </cell>
          <cell r="D1640" t="str">
            <v/>
          </cell>
          <cell r="E1640">
            <v>321.24529999999999</v>
          </cell>
          <cell r="F1640">
            <v>321.2423</v>
          </cell>
          <cell r="G1640">
            <v>321.24209999999999</v>
          </cell>
          <cell r="H1640">
            <v>321.23939999999999</v>
          </cell>
          <cell r="K1640">
            <v>22207.19921875</v>
          </cell>
          <cell r="L1640">
            <v>8944.4990234375</v>
          </cell>
          <cell r="M1640">
            <v>2.4827773093339167</v>
          </cell>
        </row>
        <row r="1641">
          <cell r="A1641">
            <v>321.2912</v>
          </cell>
          <cell r="C1641" t="str">
            <v>C20H36N2O</v>
          </cell>
          <cell r="G1641">
            <v>321.29270000000002</v>
          </cell>
          <cell r="H1641">
            <v>321.28960000000001</v>
          </cell>
          <cell r="K1641">
            <v>9362.513671875</v>
          </cell>
          <cell r="L1641">
            <v>8944.4990234375</v>
          </cell>
          <cell r="M1641">
            <v>1.0467342717956776</v>
          </cell>
        </row>
        <row r="1642">
          <cell r="A1642">
            <v>321.34949999999998</v>
          </cell>
          <cell r="C1642" t="str">
            <v>C23H44</v>
          </cell>
          <cell r="D1642" t="str">
            <v/>
          </cell>
          <cell r="E1642">
            <v>321.35289999999998</v>
          </cell>
          <cell r="F1642">
            <v>321.34530000000001</v>
          </cell>
          <cell r="G1642">
            <v>321.34949999999998</v>
          </cell>
          <cell r="H1642">
            <v>321.3503</v>
          </cell>
          <cell r="K1642">
            <v>25147.517578125</v>
          </cell>
          <cell r="L1642">
            <v>8944.4990234375</v>
          </cell>
          <cell r="M1642">
            <v>2.8115065485758692</v>
          </cell>
        </row>
        <row r="1643">
          <cell r="A1643">
            <v>322.35590000000002</v>
          </cell>
          <cell r="C1643" t="str">
            <v/>
          </cell>
          <cell r="D1643" t="str">
            <v/>
          </cell>
          <cell r="E1643">
            <v>322.35910000000001</v>
          </cell>
          <cell r="F1643">
            <v>322.3526</v>
          </cell>
          <cell r="G1643">
            <v>322.35750000000002</v>
          </cell>
          <cell r="H1643">
            <v>322.35449999999997</v>
          </cell>
          <cell r="K1643">
            <v>8872.3857421875</v>
          </cell>
          <cell r="L1643">
            <v>8872.3857421875</v>
          </cell>
          <cell r="M1643">
            <v>1</v>
          </cell>
        </row>
        <row r="1644">
          <cell r="A1644">
            <v>323.01220000000001</v>
          </cell>
          <cell r="C1644" t="str">
            <v>C24H2O2</v>
          </cell>
          <cell r="D1644" t="str">
            <v/>
          </cell>
          <cell r="H1644">
            <v>323.01220000000001</v>
          </cell>
          <cell r="K1644">
            <v>3065.1298828125</v>
          </cell>
          <cell r="L1644">
            <v>8872.3857421875</v>
          </cell>
          <cell r="M1644">
            <v>0.34546851003536144</v>
          </cell>
        </row>
        <row r="1645">
          <cell r="A1645">
            <v>323.21089999999998</v>
          </cell>
          <cell r="C1645" t="str">
            <v>C21H26N2O</v>
          </cell>
          <cell r="D1645" t="str">
            <v/>
          </cell>
          <cell r="E1645">
            <v>323.2133</v>
          </cell>
          <cell r="F1645">
            <v>323.21769999999998</v>
          </cell>
          <cell r="G1645">
            <v>323.20190000000002</v>
          </cell>
          <cell r="H1645">
            <v>323.21069999999997</v>
          </cell>
          <cell r="K1645">
            <v>7492.330078125</v>
          </cell>
          <cell r="L1645">
            <v>8583.556640625</v>
          </cell>
          <cell r="M1645">
            <v>0.87287011571225048</v>
          </cell>
        </row>
        <row r="1646">
          <cell r="A1646">
            <v>323.2627</v>
          </cell>
          <cell r="F1646">
            <v>323.26650000000001</v>
          </cell>
          <cell r="G1646">
            <v>323.25810000000001</v>
          </cell>
          <cell r="H1646">
            <v>323.26350000000002</v>
          </cell>
          <cell r="K1646">
            <v>13142.404296875</v>
          </cell>
          <cell r="L1646">
            <v>8112.2119140625</v>
          </cell>
          <cell r="M1646">
            <v>1.6200765507731218</v>
          </cell>
        </row>
        <row r="1647">
          <cell r="A1647">
            <v>323.27760000000001</v>
          </cell>
          <cell r="C1647" t="str">
            <v>C24H34</v>
          </cell>
          <cell r="D1647" t="str">
            <v/>
          </cell>
          <cell r="E1647">
            <v>323.2713</v>
          </cell>
          <cell r="G1647">
            <v>323.27890000000002</v>
          </cell>
          <cell r="H1647">
            <v>323.28250000000003</v>
          </cell>
          <cell r="K1647">
            <v>8112.2119140625</v>
          </cell>
          <cell r="L1647">
            <v>8583.556640625</v>
          </cell>
          <cell r="M1647">
            <v>0.94508747989945352</v>
          </cell>
        </row>
        <row r="1648">
          <cell r="A1648">
            <v>323.32249999999999</v>
          </cell>
          <cell r="C1648" t="str">
            <v/>
          </cell>
          <cell r="D1648" t="str">
            <v/>
          </cell>
          <cell r="F1648">
            <v>323.32929999999999</v>
          </cell>
          <cell r="G1648">
            <v>323.315</v>
          </cell>
          <cell r="H1648">
            <v>323.32330000000002</v>
          </cell>
          <cell r="K1648">
            <v>4514.9033203125</v>
          </cell>
          <cell r="L1648">
            <v>8583.556640625</v>
          </cell>
          <cell r="M1648">
            <v>0.52599446934898464</v>
          </cell>
        </row>
        <row r="1649">
          <cell r="A1649">
            <v>323.36689999999999</v>
          </cell>
          <cell r="C1649" t="str">
            <v>C23H46</v>
          </cell>
          <cell r="D1649" t="str">
            <v/>
          </cell>
          <cell r="E1649">
            <v>323.3689</v>
          </cell>
          <cell r="F1649">
            <v>323.36559999999997</v>
          </cell>
          <cell r="G1649">
            <v>323.36669999999998</v>
          </cell>
          <cell r="H1649">
            <v>323.36619999999999</v>
          </cell>
          <cell r="K1649">
            <v>31508.134765625</v>
          </cell>
          <cell r="L1649">
            <v>8112.2119140625</v>
          </cell>
          <cell r="M1649">
            <v>3.884037436325563</v>
          </cell>
        </row>
        <row r="1650">
          <cell r="A1650">
            <v>324.13909999999998</v>
          </cell>
          <cell r="C1650" t="str">
            <v>C23H17NO</v>
          </cell>
          <cell r="D1650" t="str">
            <v/>
          </cell>
          <cell r="E1650">
            <v>324.14179999999999</v>
          </cell>
          <cell r="G1650">
            <v>324.13850000000002</v>
          </cell>
          <cell r="H1650">
            <v>324.13709999999998</v>
          </cell>
          <cell r="K1650">
            <v>3298.98071289062</v>
          </cell>
          <cell r="L1650">
            <v>8112.2119140625</v>
          </cell>
          <cell r="M1650">
            <v>0.40666845834880677</v>
          </cell>
        </row>
        <row r="1651">
          <cell r="A1651">
            <v>324.279</v>
          </cell>
          <cell r="C1651" t="str">
            <v/>
          </cell>
          <cell r="D1651" t="str">
            <v/>
          </cell>
          <cell r="E1651">
            <v>324.27870000000001</v>
          </cell>
          <cell r="F1651">
            <v>324.27969999999999</v>
          </cell>
          <cell r="G1651">
            <v>324.28410000000002</v>
          </cell>
          <cell r="H1651">
            <v>324.27330000000001</v>
          </cell>
          <cell r="K1651">
            <v>6618.041015625</v>
          </cell>
          <cell r="L1651">
            <v>7916.43896484375</v>
          </cell>
          <cell r="M1651">
            <v>0.83598712059995306</v>
          </cell>
        </row>
        <row r="1652">
          <cell r="A1652">
            <v>324.31990000000002</v>
          </cell>
          <cell r="C1652" t="str">
            <v/>
          </cell>
          <cell r="D1652" t="str">
            <v/>
          </cell>
          <cell r="E1652">
            <v>324.31740000000002</v>
          </cell>
          <cell r="F1652">
            <v>324.32369999999997</v>
          </cell>
          <cell r="H1652">
            <v>324.3186</v>
          </cell>
          <cell r="K1652">
            <v>3292.83935546875</v>
          </cell>
          <cell r="L1652">
            <v>7916.43896484375</v>
          </cell>
          <cell r="M1652">
            <v>0.41594956647704567</v>
          </cell>
        </row>
        <row r="1653">
          <cell r="A1653">
            <v>324.36799999999999</v>
          </cell>
          <cell r="C1653" t="str">
            <v/>
          </cell>
          <cell r="D1653" t="str">
            <v/>
          </cell>
          <cell r="E1653">
            <v>324.37380000000002</v>
          </cell>
          <cell r="F1653">
            <v>324.36320000000001</v>
          </cell>
          <cell r="G1653">
            <v>324.36509999999998</v>
          </cell>
          <cell r="H1653">
            <v>324.3698</v>
          </cell>
          <cell r="K1653">
            <v>9946.328125</v>
          </cell>
          <cell r="L1653">
            <v>7877.61474609375</v>
          </cell>
          <cell r="M1653">
            <v>1.2626065688134922</v>
          </cell>
        </row>
        <row r="1654">
          <cell r="A1654">
            <v>324.43209999999999</v>
          </cell>
          <cell r="H1654">
            <v>324.43209999999999</v>
          </cell>
          <cell r="K1654">
            <v>907.25946044921795</v>
          </cell>
          <cell r="L1654">
            <v>7877.61474609375</v>
          </cell>
          <cell r="M1654">
            <v>0.11516931072303302</v>
          </cell>
        </row>
        <row r="1655">
          <cell r="A1655">
            <v>325.11180000000002</v>
          </cell>
          <cell r="C1655" t="str">
            <v>C19H16O5</v>
          </cell>
          <cell r="D1655" t="str">
            <v/>
          </cell>
          <cell r="H1655">
            <v>325.11180000000002</v>
          </cell>
          <cell r="K1655">
            <v>6066.9208984375</v>
          </cell>
          <cell r="L1655">
            <v>7916.43896484375</v>
          </cell>
          <cell r="M1655">
            <v>0.76636994555003746</v>
          </cell>
        </row>
        <row r="1656">
          <cell r="A1656">
            <v>325.14359999999999</v>
          </cell>
          <cell r="C1656" t="str">
            <v>C20H20O4</v>
          </cell>
          <cell r="D1656" t="str">
            <v/>
          </cell>
          <cell r="E1656">
            <v>325.14760000000001</v>
          </cell>
          <cell r="G1656">
            <v>325.14069999999998</v>
          </cell>
          <cell r="H1656">
            <v>325.14249999999998</v>
          </cell>
          <cell r="K1656">
            <v>25275.146484375</v>
          </cell>
          <cell r="L1656">
            <v>7916.43896484375</v>
          </cell>
          <cell r="M1656">
            <v>3.1927419129509915</v>
          </cell>
        </row>
        <row r="1657">
          <cell r="A1657">
            <v>325.23660000000001</v>
          </cell>
          <cell r="C1657" t="str">
            <v>C19H32O4</v>
          </cell>
          <cell r="D1657" t="str">
            <v/>
          </cell>
          <cell r="E1657">
            <v>325.23899999999998</v>
          </cell>
          <cell r="F1657">
            <v>325.2371</v>
          </cell>
          <cell r="G1657">
            <v>325.2373</v>
          </cell>
          <cell r="H1657">
            <v>325.23289999999997</v>
          </cell>
          <cell r="K1657">
            <v>50460.55859375</v>
          </cell>
          <cell r="L1657">
            <v>7877.61474609375</v>
          </cell>
          <cell r="M1657">
            <v>6.4055631330247182</v>
          </cell>
        </row>
        <row r="1658">
          <cell r="A1658">
            <v>325.24630000000002</v>
          </cell>
          <cell r="C1658" t="str">
            <v>C18H32N2O3</v>
          </cell>
          <cell r="H1658">
            <v>325.24630000000002</v>
          </cell>
          <cell r="K1658">
            <v>27041.23046875</v>
          </cell>
          <cell r="L1658">
            <v>7825.43115234375</v>
          </cell>
          <cell r="M1658">
            <v>3.4555579037521831</v>
          </cell>
        </row>
        <row r="1659">
          <cell r="A1659">
            <v>325.28160000000003</v>
          </cell>
          <cell r="C1659" t="str">
            <v>C19H36N2O2</v>
          </cell>
          <cell r="D1659" t="str">
            <v/>
          </cell>
          <cell r="H1659">
            <v>325.28160000000003</v>
          </cell>
          <cell r="K1659">
            <v>20740.275390625</v>
          </cell>
          <cell r="L1659">
            <v>7825.43115234375</v>
          </cell>
          <cell r="M1659">
            <v>2.6503683933649071</v>
          </cell>
        </row>
        <row r="1660">
          <cell r="A1660">
            <v>325.29329999999999</v>
          </cell>
          <cell r="C1660" t="str">
            <v/>
          </cell>
          <cell r="D1660" t="str">
            <v/>
          </cell>
          <cell r="E1660">
            <v>325.29079999999999</v>
          </cell>
          <cell r="H1660">
            <v>325.29570000000001</v>
          </cell>
          <cell r="K1660">
            <v>15949.47265625</v>
          </cell>
          <cell r="L1660">
            <v>7825.43115234375</v>
          </cell>
          <cell r="M1660">
            <v>2.0381589647585185</v>
          </cell>
        </row>
        <row r="1661">
          <cell r="A1661">
            <v>325.34399999999999</v>
          </cell>
          <cell r="C1661" t="str">
            <v>C22H44O</v>
          </cell>
          <cell r="D1661" t="str">
            <v/>
          </cell>
          <cell r="E1661">
            <v>325.34249999999997</v>
          </cell>
          <cell r="F1661">
            <v>325.3503</v>
          </cell>
          <cell r="G1661">
            <v>325.3415</v>
          </cell>
          <cell r="H1661">
            <v>325.3417</v>
          </cell>
          <cell r="K1661">
            <v>12096.91015625</v>
          </cell>
          <cell r="L1661">
            <v>7825.43115234375</v>
          </cell>
          <cell r="M1661">
            <v>1.5458458352964901</v>
          </cell>
        </row>
        <row r="1662">
          <cell r="A1662">
            <v>326.1112</v>
          </cell>
          <cell r="C1662" t="str">
            <v/>
          </cell>
          <cell r="D1662" t="str">
            <v/>
          </cell>
          <cell r="H1662">
            <v>326.1112</v>
          </cell>
          <cell r="K1662">
            <v>2374.37622070312</v>
          </cell>
          <cell r="L1662">
            <v>7825.43115234375</v>
          </cell>
          <cell r="M1662">
            <v>0.30341794266402616</v>
          </cell>
        </row>
        <row r="1663">
          <cell r="A1663">
            <v>326.14670000000001</v>
          </cell>
          <cell r="C1663" t="str">
            <v/>
          </cell>
          <cell r="D1663" t="str">
            <v/>
          </cell>
          <cell r="E1663">
            <v>326.1515</v>
          </cell>
          <cell r="G1663">
            <v>326.14550000000003</v>
          </cell>
          <cell r="H1663">
            <v>326.14299999999997</v>
          </cell>
          <cell r="K1663">
            <v>5907.7119140625</v>
          </cell>
          <cell r="L1663">
            <v>7825.43115234375</v>
          </cell>
          <cell r="M1663">
            <v>0.75493756178445393</v>
          </cell>
        </row>
        <row r="1664">
          <cell r="A1664">
            <v>326.18060000000003</v>
          </cell>
          <cell r="C1664" t="str">
            <v>C13H27NO8</v>
          </cell>
          <cell r="D1664" t="str">
            <v/>
          </cell>
          <cell r="G1664">
            <v>326.17669999999998</v>
          </cell>
          <cell r="H1664">
            <v>326.18450000000001</v>
          </cell>
          <cell r="K1664">
            <v>2447.99975585937</v>
          </cell>
          <cell r="L1664">
            <v>7492.330078125</v>
          </cell>
          <cell r="M1664">
            <v>0.3267341041215841</v>
          </cell>
        </row>
        <row r="1665">
          <cell r="A1665">
            <v>326.24020000000002</v>
          </cell>
          <cell r="C1665" t="str">
            <v/>
          </cell>
          <cell r="D1665" t="str">
            <v/>
          </cell>
          <cell r="F1665">
            <v>326.24079999999998</v>
          </cell>
          <cell r="H1665">
            <v>326.23950000000002</v>
          </cell>
          <cell r="K1665">
            <v>17992.0078125</v>
          </cell>
          <cell r="L1665">
            <v>7825.43115234375</v>
          </cell>
          <cell r="M1665">
            <v>2.2991714401718704</v>
          </cell>
        </row>
        <row r="1666">
          <cell r="A1666">
            <v>326.28579999999999</v>
          </cell>
          <cell r="C1666" t="str">
            <v>C23H35N</v>
          </cell>
          <cell r="D1666" t="str">
            <v/>
          </cell>
          <cell r="E1666">
            <v>326.28870000000001</v>
          </cell>
          <cell r="F1666">
            <v>326.28280000000001</v>
          </cell>
          <cell r="G1666">
            <v>326.28609999999998</v>
          </cell>
          <cell r="H1666">
            <v>326.28539999999998</v>
          </cell>
          <cell r="K1666">
            <v>8583.556640625</v>
          </cell>
          <cell r="L1666">
            <v>7825.43115234375</v>
          </cell>
          <cell r="M1666">
            <v>1.0968797084176236</v>
          </cell>
        </row>
        <row r="1667">
          <cell r="A1667">
            <v>326.30970000000002</v>
          </cell>
          <cell r="C1667" t="str">
            <v>C20H39NO2</v>
          </cell>
          <cell r="D1667" t="str">
            <v/>
          </cell>
          <cell r="E1667">
            <v>326.3143</v>
          </cell>
          <cell r="F1667">
            <v>326.30840000000001</v>
          </cell>
          <cell r="G1667">
            <v>326.30959999999999</v>
          </cell>
          <cell r="H1667">
            <v>326.3066</v>
          </cell>
          <cell r="K1667">
            <v>4620.31494140625</v>
          </cell>
          <cell r="L1667">
            <v>7492.330078125</v>
          </cell>
          <cell r="M1667">
            <v>0.61667263631322966</v>
          </cell>
        </row>
        <row r="1668">
          <cell r="A1668">
            <v>326.34629999999999</v>
          </cell>
          <cell r="C1668" t="str">
            <v/>
          </cell>
          <cell r="D1668" t="str">
            <v/>
          </cell>
          <cell r="F1668">
            <v>326.34249999999997</v>
          </cell>
          <cell r="G1668">
            <v>326.34609999999998</v>
          </cell>
          <cell r="H1668">
            <v>326.3503</v>
          </cell>
          <cell r="K1668">
            <v>3093.71826171875</v>
          </cell>
          <cell r="L1668">
            <v>6618.041015625</v>
          </cell>
          <cell r="M1668">
            <v>0.4674673750758831</v>
          </cell>
        </row>
        <row r="1669">
          <cell r="A1669">
            <v>327.00869999999998</v>
          </cell>
          <cell r="C1669" t="str">
            <v>C23H2O3</v>
          </cell>
          <cell r="D1669" t="str">
            <v/>
          </cell>
          <cell r="E1669">
            <v>327.01069999999999</v>
          </cell>
          <cell r="G1669">
            <v>327.00799999999998</v>
          </cell>
          <cell r="H1669">
            <v>327.00729999999999</v>
          </cell>
          <cell r="K1669">
            <v>9481.2294921875</v>
          </cell>
          <cell r="L1669">
            <v>6066.9208984375</v>
          </cell>
          <cell r="M1669">
            <v>1.5627745360301855</v>
          </cell>
        </row>
        <row r="1670">
          <cell r="A1670">
            <v>327.09530000000001</v>
          </cell>
          <cell r="C1670" t="str">
            <v>C17H14N2O5</v>
          </cell>
          <cell r="D1670" t="str">
            <v/>
          </cell>
          <cell r="H1670">
            <v>327.09530000000001</v>
          </cell>
          <cell r="K1670">
            <v>5206.919921875</v>
          </cell>
          <cell r="L1670">
            <v>6066.9208984375</v>
          </cell>
          <cell r="M1670">
            <v>0.85824753759621486</v>
          </cell>
        </row>
        <row r="1671">
          <cell r="A1671">
            <v>327.15300000000002</v>
          </cell>
          <cell r="C1671" t="str">
            <v>C15H22N2O6</v>
          </cell>
          <cell r="D1671" t="str">
            <v/>
          </cell>
          <cell r="G1671">
            <v>327.15370000000001</v>
          </cell>
          <cell r="H1671">
            <v>327.15219999999999</v>
          </cell>
          <cell r="K1671">
            <v>7877.61474609375</v>
          </cell>
          <cell r="L1671">
            <v>5907.7119140625</v>
          </cell>
          <cell r="M1671">
            <v>1.3334459873275415</v>
          </cell>
        </row>
        <row r="1672">
          <cell r="A1672">
            <v>327.24340000000001</v>
          </cell>
          <cell r="C1672" t="str">
            <v>C21H30N2O</v>
          </cell>
          <cell r="D1672" t="str">
            <v/>
          </cell>
          <cell r="F1672">
            <v>327.24290000000002</v>
          </cell>
          <cell r="H1672">
            <v>327.2439</v>
          </cell>
          <cell r="K1672">
            <v>8774.5283203125</v>
          </cell>
          <cell r="L1672">
            <v>5907.7119140625</v>
          </cell>
          <cell r="M1672">
            <v>1.4852667916026738</v>
          </cell>
        </row>
        <row r="1673">
          <cell r="A1673">
            <v>327.3021</v>
          </cell>
          <cell r="C1673" t="str">
            <v>C24H38</v>
          </cell>
          <cell r="D1673" t="str">
            <v/>
          </cell>
          <cell r="E1673">
            <v>327.30529999999999</v>
          </cell>
          <cell r="F1673">
            <v>327.29239999999999</v>
          </cell>
          <cell r="G1673">
            <v>327.30459999999999</v>
          </cell>
          <cell r="H1673">
            <v>327.30599999999998</v>
          </cell>
          <cell r="K1673">
            <v>46562.703125</v>
          </cell>
          <cell r="L1673">
            <v>5836.58056640625</v>
          </cell>
          <cell r="M1673">
            <v>7.9777367236224057</v>
          </cell>
        </row>
        <row r="1674">
          <cell r="A1674">
            <v>328.13499999999999</v>
          </cell>
          <cell r="C1674" t="str">
            <v>C22H17NO2</v>
          </cell>
          <cell r="D1674" t="str">
            <v/>
          </cell>
          <cell r="H1674">
            <v>328.13499999999999</v>
          </cell>
          <cell r="K1674">
            <v>2375.74340820312</v>
          </cell>
          <cell r="L1674">
            <v>5836.58056640625</v>
          </cell>
          <cell r="M1674">
            <v>0.40704371012665269</v>
          </cell>
        </row>
        <row r="1675">
          <cell r="A1675">
            <v>328.30990000000003</v>
          </cell>
          <cell r="C1675" t="str">
            <v/>
          </cell>
          <cell r="D1675" t="str">
            <v/>
          </cell>
          <cell r="E1675">
            <v>328.31220000000002</v>
          </cell>
          <cell r="F1675">
            <v>328.31369999999998</v>
          </cell>
          <cell r="G1675">
            <v>328.30450000000002</v>
          </cell>
          <cell r="H1675">
            <v>328.30900000000003</v>
          </cell>
          <cell r="K1675">
            <v>14328.3349609375</v>
          </cell>
          <cell r="L1675">
            <v>5526.03564453125</v>
          </cell>
          <cell r="M1675">
            <v>2.5928777667435607</v>
          </cell>
        </row>
        <row r="1676">
          <cell r="A1676">
            <v>329.00540000000001</v>
          </cell>
          <cell r="C1676" t="str">
            <v>C14H4N2O8</v>
          </cell>
          <cell r="D1676" t="str">
            <v/>
          </cell>
          <cell r="E1676">
            <v>329.00889999999998</v>
          </cell>
          <cell r="F1676">
            <v>329.00760000000002</v>
          </cell>
          <cell r="G1676">
            <v>329.00360000000001</v>
          </cell>
          <cell r="H1676">
            <v>329.0016</v>
          </cell>
          <cell r="K1676">
            <v>7825.43115234375</v>
          </cell>
          <cell r="L1676">
            <v>5526.03564453125</v>
          </cell>
          <cell r="M1676">
            <v>1.4161021853139979</v>
          </cell>
        </row>
        <row r="1677">
          <cell r="A1677">
            <v>329.03519999999997</v>
          </cell>
          <cell r="C1677" t="str">
            <v>C22H4N2O2</v>
          </cell>
          <cell r="D1677" t="str">
            <v/>
          </cell>
          <cell r="G1677">
            <v>329.03789999999998</v>
          </cell>
          <cell r="H1677">
            <v>329.0324</v>
          </cell>
          <cell r="K1677">
            <v>3110.75634765625</v>
          </cell>
          <cell r="L1677">
            <v>5206.919921875</v>
          </cell>
          <cell r="M1677">
            <v>0.59742734559591104</v>
          </cell>
        </row>
        <row r="1678">
          <cell r="A1678">
            <v>329.13049999999998</v>
          </cell>
          <cell r="C1678" t="str">
            <v>C26H16</v>
          </cell>
          <cell r="D1678" t="str">
            <v/>
          </cell>
          <cell r="H1678">
            <v>329.13049999999998</v>
          </cell>
          <cell r="K1678">
            <v>3235.73852539062</v>
          </cell>
          <cell r="L1678">
            <v>5526.03564453125</v>
          </cell>
          <cell r="M1678">
            <v>0.58554427324275682</v>
          </cell>
        </row>
        <row r="1679">
          <cell r="A1679">
            <v>329.16289999999998</v>
          </cell>
          <cell r="C1679" t="str">
            <v>C22H20N2O</v>
          </cell>
          <cell r="D1679" t="str">
            <v/>
          </cell>
          <cell r="G1679">
            <v>329.16289999999998</v>
          </cell>
          <cell r="H1679">
            <v>329.1628</v>
          </cell>
          <cell r="K1679">
            <v>3093.88525390625</v>
          </cell>
          <cell r="L1679">
            <v>5526.03564453125</v>
          </cell>
          <cell r="M1679">
            <v>0.5598742847357604</v>
          </cell>
        </row>
        <row r="1680">
          <cell r="A1680">
            <v>329.31270000000001</v>
          </cell>
          <cell r="C1680" t="str">
            <v>C19H40N2O2</v>
          </cell>
          <cell r="D1680" t="str">
            <v/>
          </cell>
          <cell r="F1680">
            <v>329.31459999999998</v>
          </cell>
          <cell r="H1680">
            <v>329.3107</v>
          </cell>
          <cell r="K1680">
            <v>22164.201171875</v>
          </cell>
          <cell r="L1680">
            <v>5836.58056640625</v>
          </cell>
          <cell r="M1680">
            <v>3.7974634153850348</v>
          </cell>
        </row>
        <row r="1681">
          <cell r="A1681">
            <v>329.32220000000001</v>
          </cell>
          <cell r="C1681" t="str">
            <v>C24H40</v>
          </cell>
          <cell r="E1681">
            <v>329.32139999999998</v>
          </cell>
          <cell r="G1681">
            <v>329.31950000000001</v>
          </cell>
          <cell r="H1681">
            <v>329.32560000000001</v>
          </cell>
          <cell r="K1681">
            <v>22333.376953125</v>
          </cell>
          <cell r="L1681">
            <v>5836.58056640625</v>
          </cell>
          <cell r="M1681">
            <v>3.8264488426099632</v>
          </cell>
        </row>
        <row r="1682">
          <cell r="A1682">
            <v>329.34960000000001</v>
          </cell>
          <cell r="C1682" t="str">
            <v>C20H44N2O</v>
          </cell>
          <cell r="D1682" t="str">
            <v/>
          </cell>
          <cell r="H1682">
            <v>329.34960000000001</v>
          </cell>
          <cell r="K1682">
            <v>5836.58056640625</v>
          </cell>
          <cell r="L1682">
            <v>5526.03564453125</v>
          </cell>
          <cell r="M1682">
            <v>1.0561966917789112</v>
          </cell>
        </row>
        <row r="1683">
          <cell r="A1683">
            <v>330.14010000000002</v>
          </cell>
          <cell r="C1683" t="str">
            <v/>
          </cell>
          <cell r="D1683" t="str">
            <v/>
          </cell>
          <cell r="H1683">
            <v>330.14010000000002</v>
          </cell>
          <cell r="K1683">
            <v>3089.31372070312</v>
          </cell>
          <cell r="L1683">
            <v>5526.03564453125</v>
          </cell>
          <cell r="M1683">
            <v>0.55904701298125148</v>
          </cell>
        </row>
        <row r="1684">
          <cell r="A1684">
            <v>330.32409999999999</v>
          </cell>
          <cell r="C1684" t="str">
            <v/>
          </cell>
          <cell r="D1684" t="str">
            <v/>
          </cell>
          <cell r="E1684">
            <v>330.32749999999999</v>
          </cell>
          <cell r="F1684">
            <v>330.32870000000003</v>
          </cell>
          <cell r="G1684">
            <v>330.32040000000001</v>
          </cell>
          <cell r="H1684">
            <v>330.31959999999998</v>
          </cell>
          <cell r="K1684">
            <v>11874.4287109375</v>
          </cell>
          <cell r="L1684">
            <v>5206.919921875</v>
          </cell>
          <cell r="M1684">
            <v>2.280509185680264</v>
          </cell>
        </row>
        <row r="1685">
          <cell r="A1685">
            <v>330.34609999999998</v>
          </cell>
          <cell r="C1685" t="str">
            <v/>
          </cell>
          <cell r="D1685" t="str">
            <v/>
          </cell>
          <cell r="G1685">
            <v>330.34640000000002</v>
          </cell>
          <cell r="H1685">
            <v>330.34570000000002</v>
          </cell>
          <cell r="K1685">
            <v>4140.353515625</v>
          </cell>
          <cell r="L1685">
            <v>5187.02734375</v>
          </cell>
          <cell r="M1685">
            <v>0.79821316550679688</v>
          </cell>
        </row>
        <row r="1686">
          <cell r="A1686">
            <v>331.14170000000001</v>
          </cell>
          <cell r="C1686" t="str">
            <v>C21H18N2O2</v>
          </cell>
          <cell r="D1686" t="str">
            <v/>
          </cell>
          <cell r="H1686">
            <v>331.14170000000001</v>
          </cell>
          <cell r="K1686">
            <v>3241.0185546875</v>
          </cell>
          <cell r="L1686">
            <v>5187.02734375</v>
          </cell>
          <cell r="M1686">
            <v>0.62483159233634988</v>
          </cell>
        </row>
        <row r="1687">
          <cell r="A1687">
            <v>331.20499999999998</v>
          </cell>
          <cell r="C1687" t="str">
            <v>C24H26O</v>
          </cell>
          <cell r="D1687" t="str">
            <v/>
          </cell>
          <cell r="E1687">
            <v>331.20870000000002</v>
          </cell>
          <cell r="F1687">
            <v>331.19889999999998</v>
          </cell>
          <cell r="H1687">
            <v>331.20749999999998</v>
          </cell>
          <cell r="K1687">
            <v>3044.31518554687</v>
          </cell>
          <cell r="L1687">
            <v>5187.02734375</v>
          </cell>
          <cell r="M1687">
            <v>0.58690941531570173</v>
          </cell>
        </row>
        <row r="1688">
          <cell r="A1688">
            <v>331.25529999999998</v>
          </cell>
          <cell r="C1688" t="str">
            <v>C17H34N2O4</v>
          </cell>
          <cell r="D1688" t="str">
            <v/>
          </cell>
          <cell r="E1688">
            <v>331.25700000000001</v>
          </cell>
          <cell r="F1688">
            <v>331.25920000000002</v>
          </cell>
          <cell r="H1688">
            <v>331.24959999999999</v>
          </cell>
          <cell r="K1688">
            <v>3522.1484375</v>
          </cell>
          <cell r="L1688">
            <v>5187.02734375</v>
          </cell>
          <cell r="M1688">
            <v>0.6790302429664149</v>
          </cell>
        </row>
        <row r="1689">
          <cell r="A1689">
            <v>331.2962</v>
          </cell>
          <cell r="C1689" t="str">
            <v>C18H38N2O3</v>
          </cell>
          <cell r="D1689" t="str">
            <v/>
          </cell>
          <cell r="E1689">
            <v>331.29590000000002</v>
          </cell>
          <cell r="F1689">
            <v>331.29969999999997</v>
          </cell>
          <cell r="H1689">
            <v>331.29289999999997</v>
          </cell>
          <cell r="K1689">
            <v>3784.66381835937</v>
          </cell>
          <cell r="L1689">
            <v>5187.02734375</v>
          </cell>
          <cell r="M1689">
            <v>0.72964022889133628</v>
          </cell>
        </row>
        <row r="1690">
          <cell r="A1690">
            <v>331.32870000000003</v>
          </cell>
          <cell r="C1690" t="str">
            <v>C19H42N2O2</v>
          </cell>
          <cell r="D1690" t="str">
            <v/>
          </cell>
          <cell r="F1690">
            <v>331.33019999999999</v>
          </cell>
          <cell r="H1690">
            <v>331.3272</v>
          </cell>
          <cell r="K1690">
            <v>21073.119140625</v>
          </cell>
          <cell r="L1690">
            <v>5206.919921875</v>
          </cell>
          <cell r="M1690">
            <v>4.0471371668486533</v>
          </cell>
        </row>
        <row r="1691">
          <cell r="A1691">
            <v>331.34269999999998</v>
          </cell>
          <cell r="C1691" t="str">
            <v/>
          </cell>
          <cell r="D1691" t="str">
            <v/>
          </cell>
          <cell r="F1691">
            <v>331.34559999999999</v>
          </cell>
          <cell r="H1691">
            <v>331.33969999999999</v>
          </cell>
          <cell r="K1691">
            <v>17536.005859375</v>
          </cell>
          <cell r="L1691">
            <v>5206.919921875</v>
          </cell>
          <cell r="M1691">
            <v>3.3678270690708692</v>
          </cell>
        </row>
        <row r="1692">
          <cell r="A1692">
            <v>331.3621</v>
          </cell>
          <cell r="C1692" t="str">
            <v/>
          </cell>
          <cell r="D1692" t="str">
            <v/>
          </cell>
          <cell r="H1692">
            <v>331.3621</v>
          </cell>
          <cell r="K1692">
            <v>5187.02734375</v>
          </cell>
          <cell r="L1692">
            <v>5187.02734375</v>
          </cell>
          <cell r="M1692">
            <v>1</v>
          </cell>
        </row>
        <row r="1693">
          <cell r="A1693">
            <v>332.13310000000001</v>
          </cell>
          <cell r="C1693" t="str">
            <v>C14H21NO8</v>
          </cell>
          <cell r="D1693" t="str">
            <v/>
          </cell>
          <cell r="H1693">
            <v>332.13310000000001</v>
          </cell>
          <cell r="K1693">
            <v>1311.86242675781</v>
          </cell>
          <cell r="L1693">
            <v>5187.02734375</v>
          </cell>
          <cell r="M1693">
            <v>0.25291218646427827</v>
          </cell>
        </row>
        <row r="1694">
          <cell r="A1694">
            <v>332.17410000000001</v>
          </cell>
          <cell r="C1694" t="str">
            <v>C15H25NO7</v>
          </cell>
          <cell r="D1694" t="str">
            <v/>
          </cell>
          <cell r="E1694">
            <v>332.17809999999997</v>
          </cell>
          <cell r="H1694">
            <v>332.17009999999999</v>
          </cell>
          <cell r="K1694">
            <v>1424.9150390625</v>
          </cell>
          <cell r="L1694">
            <v>5206.919921875</v>
          </cell>
          <cell r="M1694">
            <v>0.2736579514265684</v>
          </cell>
        </row>
        <row r="1695">
          <cell r="A1695">
            <v>332.29840000000002</v>
          </cell>
          <cell r="C1695" t="str">
            <v>C22H37NO</v>
          </cell>
          <cell r="D1695" t="str">
            <v/>
          </cell>
          <cell r="E1695">
            <v>332.3</v>
          </cell>
          <cell r="F1695">
            <v>332.30110000000002</v>
          </cell>
          <cell r="H1695">
            <v>332.29419999999999</v>
          </cell>
          <cell r="K1695">
            <v>1611.72802734375</v>
          </cell>
          <cell r="L1695">
            <v>5206.919921875</v>
          </cell>
          <cell r="M1695">
            <v>0.30953578152271072</v>
          </cell>
        </row>
        <row r="1696">
          <cell r="A1696">
            <v>332.33089999999999</v>
          </cell>
          <cell r="C1696" t="str">
            <v>C23H41N</v>
          </cell>
          <cell r="D1696" t="str">
            <v/>
          </cell>
          <cell r="E1696">
            <v>332.33879999999999</v>
          </cell>
          <cell r="F1696">
            <v>332.32589999999999</v>
          </cell>
          <cell r="G1696">
            <v>332.33010000000002</v>
          </cell>
          <cell r="H1696">
            <v>332.3288</v>
          </cell>
          <cell r="K1696">
            <v>4989.22998046875</v>
          </cell>
          <cell r="L1696">
            <v>5526.03564453125</v>
          </cell>
          <cell r="M1696">
            <v>0.90285881261121781</v>
          </cell>
        </row>
        <row r="1697">
          <cell r="A1697">
            <v>332.34339999999997</v>
          </cell>
          <cell r="C1697" t="str">
            <v/>
          </cell>
          <cell r="D1697" t="str">
            <v/>
          </cell>
          <cell r="F1697">
            <v>332.3415</v>
          </cell>
          <cell r="G1697">
            <v>332.34679999999997</v>
          </cell>
          <cell r="H1697">
            <v>332.34199999999998</v>
          </cell>
          <cell r="K1697">
            <v>6320.2294921875</v>
          </cell>
          <cell r="L1697">
            <v>5403.2890625</v>
          </cell>
          <cell r="M1697">
            <v>1.1697004211844348</v>
          </cell>
        </row>
        <row r="1698">
          <cell r="A1698">
            <v>332.35930000000002</v>
          </cell>
          <cell r="C1698" t="str">
            <v/>
          </cell>
          <cell r="D1698" t="str">
            <v/>
          </cell>
          <cell r="H1698">
            <v>332.35930000000002</v>
          </cell>
          <cell r="K1698">
            <v>1976.93872070312</v>
          </cell>
          <cell r="L1698">
            <v>5403.2890625</v>
          </cell>
          <cell r="M1698">
            <v>0.36587691271664591</v>
          </cell>
        </row>
        <row r="1699">
          <cell r="A1699">
            <v>332.36860000000001</v>
          </cell>
          <cell r="C1699" t="str">
            <v/>
          </cell>
          <cell r="D1699" t="str">
            <v/>
          </cell>
          <cell r="E1699">
            <v>332.36489999999998</v>
          </cell>
          <cell r="F1699">
            <v>332.36219999999997</v>
          </cell>
          <cell r="G1699">
            <v>332.37029999999999</v>
          </cell>
          <cell r="H1699">
            <v>332.37709999999998</v>
          </cell>
          <cell r="K1699">
            <v>1125.97814941406</v>
          </cell>
          <cell r="L1699">
            <v>5187.02734375</v>
          </cell>
          <cell r="M1699">
            <v>0.21707580754722333</v>
          </cell>
        </row>
        <row r="1700">
          <cell r="A1700">
            <v>333.06490000000002</v>
          </cell>
          <cell r="C1700" t="str">
            <v>C22H8N2O2</v>
          </cell>
          <cell r="D1700" t="str">
            <v/>
          </cell>
          <cell r="H1700">
            <v>333.06490000000002</v>
          </cell>
          <cell r="K1700">
            <v>5526.03564453125</v>
          </cell>
          <cell r="L1700">
            <v>5403.2890625</v>
          </cell>
          <cell r="M1700">
            <v>1.0227170119183773</v>
          </cell>
        </row>
        <row r="1701">
          <cell r="A1701">
            <v>333.11369999999999</v>
          </cell>
          <cell r="C1701" t="str">
            <v>C21H16O4</v>
          </cell>
          <cell r="D1701" t="str">
            <v/>
          </cell>
          <cell r="H1701">
            <v>333.11369999999999</v>
          </cell>
          <cell r="K1701">
            <v>2001.86218261718</v>
          </cell>
          <cell r="L1701">
            <v>5187.02734375</v>
          </cell>
          <cell r="M1701">
            <v>0.3859363080145089</v>
          </cell>
        </row>
        <row r="1702">
          <cell r="A1702">
            <v>333.24400000000003</v>
          </cell>
          <cell r="C1702" t="str">
            <v>C21H32O3</v>
          </cell>
          <cell r="G1702">
            <v>333.24810000000002</v>
          </cell>
          <cell r="H1702">
            <v>333.23989999999998</v>
          </cell>
          <cell r="K1702">
            <v>4183.88330078125</v>
          </cell>
          <cell r="L1702">
            <v>4989.22998046875</v>
          </cell>
          <cell r="M1702">
            <v>0.83858297115182578</v>
          </cell>
        </row>
        <row r="1703">
          <cell r="A1703">
            <v>333.29109999999997</v>
          </cell>
          <cell r="C1703" t="str">
            <v>C21H36N2O</v>
          </cell>
          <cell r="D1703" t="str">
            <v/>
          </cell>
          <cell r="F1703">
            <v>333.29559999999998</v>
          </cell>
          <cell r="G1703">
            <v>333.29259999999999</v>
          </cell>
          <cell r="H1703">
            <v>333.28519999999997</v>
          </cell>
          <cell r="K1703">
            <v>7655.98876953125</v>
          </cell>
          <cell r="L1703">
            <v>5069.45654296875</v>
          </cell>
          <cell r="M1703">
            <v>1.5102188379837236</v>
          </cell>
        </row>
        <row r="1704">
          <cell r="A1704">
            <v>333.30560000000003</v>
          </cell>
          <cell r="C1704" t="str">
            <v>C18H40N2O3</v>
          </cell>
          <cell r="E1704">
            <v>333.30279999999999</v>
          </cell>
          <cell r="G1704">
            <v>333.30889999999999</v>
          </cell>
          <cell r="H1704">
            <v>333.30509999999998</v>
          </cell>
          <cell r="K1704">
            <v>10526.6298828125</v>
          </cell>
          <cell r="L1704">
            <v>5187.02734375</v>
          </cell>
          <cell r="M1704">
            <v>2.0294147659538257</v>
          </cell>
        </row>
        <row r="1705">
          <cell r="A1705">
            <v>333.34460000000001</v>
          </cell>
          <cell r="C1705" t="str">
            <v>C23H40O</v>
          </cell>
          <cell r="D1705" t="str">
            <v/>
          </cell>
          <cell r="F1705">
            <v>333.34199999999998</v>
          </cell>
          <cell r="G1705">
            <v>333.34609999999998</v>
          </cell>
          <cell r="H1705">
            <v>333.34559999999999</v>
          </cell>
          <cell r="K1705">
            <v>17318.943359375</v>
          </cell>
          <cell r="L1705">
            <v>5187.02734375</v>
          </cell>
          <cell r="M1705">
            <v>3.3388957126364676</v>
          </cell>
        </row>
        <row r="1706">
          <cell r="A1706">
            <v>333.37389999999999</v>
          </cell>
          <cell r="C1706" t="str">
            <v/>
          </cell>
          <cell r="D1706" t="str">
            <v/>
          </cell>
          <cell r="F1706">
            <v>333.37670000000003</v>
          </cell>
          <cell r="H1706">
            <v>333.37099999999998</v>
          </cell>
          <cell r="K1706">
            <v>5866.515625</v>
          </cell>
          <cell r="L1706">
            <v>5069.45654296875</v>
          </cell>
          <cell r="M1706">
            <v>1.1572277176607337</v>
          </cell>
        </row>
        <row r="1707">
          <cell r="A1707">
            <v>334.29309999999998</v>
          </cell>
          <cell r="C1707" t="str">
            <v>C18H39NO4</v>
          </cell>
          <cell r="D1707" t="str">
            <v/>
          </cell>
          <cell r="E1707">
            <v>334.29109999999997</v>
          </cell>
          <cell r="G1707">
            <v>334.29140000000001</v>
          </cell>
          <cell r="H1707">
            <v>334.29689999999999</v>
          </cell>
          <cell r="K1707">
            <v>4304.57080078125</v>
          </cell>
          <cell r="L1707">
            <v>4989.22998046875</v>
          </cell>
          <cell r="M1707">
            <v>0.86277257565441501</v>
          </cell>
        </row>
        <row r="1708">
          <cell r="A1708">
            <v>334.35680000000002</v>
          </cell>
          <cell r="C1708" t="str">
            <v/>
          </cell>
          <cell r="D1708" t="str">
            <v/>
          </cell>
          <cell r="E1708">
            <v>334.35919999999999</v>
          </cell>
          <cell r="F1708">
            <v>334.35930000000002</v>
          </cell>
          <cell r="G1708">
            <v>334.35270000000003</v>
          </cell>
          <cell r="H1708">
            <v>334.35590000000002</v>
          </cell>
          <cell r="K1708">
            <v>7468.69921875</v>
          </cell>
          <cell r="L1708">
            <v>4989.22998046875</v>
          </cell>
          <cell r="M1708">
            <v>1.4969643107228139</v>
          </cell>
        </row>
        <row r="1709">
          <cell r="A1709">
            <v>335.06020000000001</v>
          </cell>
          <cell r="C1709" t="str">
            <v>C25H6N2</v>
          </cell>
          <cell r="D1709" t="str">
            <v/>
          </cell>
          <cell r="H1709">
            <v>335.06020000000001</v>
          </cell>
          <cell r="K1709">
            <v>4757.4716796875</v>
          </cell>
          <cell r="L1709">
            <v>5069.45654296875</v>
          </cell>
          <cell r="M1709">
            <v>0.93845792726757515</v>
          </cell>
        </row>
        <row r="1710">
          <cell r="A1710">
            <v>335.08280000000002</v>
          </cell>
          <cell r="C1710" t="str">
            <v>C22H10N2O2</v>
          </cell>
          <cell r="D1710" t="str">
            <v/>
          </cell>
          <cell r="H1710">
            <v>335.08280000000002</v>
          </cell>
          <cell r="K1710">
            <v>2672.76416015625</v>
          </cell>
          <cell r="L1710">
            <v>5069.45654296875</v>
          </cell>
          <cell r="M1710">
            <v>0.52722893223403378</v>
          </cell>
        </row>
        <row r="1711">
          <cell r="A1711">
            <v>335.21980000000002</v>
          </cell>
          <cell r="C1711" t="str">
            <v>C20H30O4</v>
          </cell>
          <cell r="D1711" t="str">
            <v/>
          </cell>
          <cell r="E1711">
            <v>335.22489999999999</v>
          </cell>
          <cell r="F1711">
            <v>335.21899999999999</v>
          </cell>
          <cell r="G1711">
            <v>335.21350000000001</v>
          </cell>
          <cell r="H1711">
            <v>335.2217</v>
          </cell>
          <cell r="K1711">
            <v>24444.755859375</v>
          </cell>
          <cell r="L1711">
            <v>5069.45654296875</v>
          </cell>
          <cell r="M1711">
            <v>4.8219677301069801</v>
          </cell>
        </row>
        <row r="1712">
          <cell r="A1712">
            <v>335.2654</v>
          </cell>
          <cell r="C1712" t="str">
            <v>C20H34N2O2</v>
          </cell>
          <cell r="D1712" t="str">
            <v/>
          </cell>
          <cell r="E1712">
            <v>335.27330000000001</v>
          </cell>
          <cell r="F1712">
            <v>335.2629</v>
          </cell>
          <cell r="G1712">
            <v>335.26889999999997</v>
          </cell>
          <cell r="H1712">
            <v>335.25639999999999</v>
          </cell>
          <cell r="K1712">
            <v>7893.62646484375</v>
          </cell>
          <cell r="L1712">
            <v>5187.02734375</v>
          </cell>
          <cell r="M1712">
            <v>1.5218015911088285</v>
          </cell>
        </row>
        <row r="1713">
          <cell r="A1713">
            <v>335.29480000000001</v>
          </cell>
          <cell r="C1713" t="str">
            <v>C22H38O2</v>
          </cell>
          <cell r="D1713" t="str">
            <v/>
          </cell>
          <cell r="F1713">
            <v>335.298</v>
          </cell>
          <cell r="G1713">
            <v>335.29399999999998</v>
          </cell>
          <cell r="H1713">
            <v>335.29230000000001</v>
          </cell>
          <cell r="K1713">
            <v>4235.390625</v>
          </cell>
          <cell r="L1713">
            <v>5187.02734375</v>
          </cell>
          <cell r="M1713">
            <v>0.81653524153932699</v>
          </cell>
        </row>
        <row r="1714">
          <cell r="A1714">
            <v>335.36309999999997</v>
          </cell>
          <cell r="C1714" t="str">
            <v>C24H46</v>
          </cell>
          <cell r="D1714" t="str">
            <v/>
          </cell>
          <cell r="E1714">
            <v>335.36970000000002</v>
          </cell>
          <cell r="F1714">
            <v>335.36</v>
          </cell>
          <cell r="G1714">
            <v>335.36259999999999</v>
          </cell>
          <cell r="H1714">
            <v>335.36</v>
          </cell>
          <cell r="K1714">
            <v>10718.37890625</v>
          </cell>
          <cell r="L1714">
            <v>5187.02734375</v>
          </cell>
          <cell r="M1714">
            <v>2.0663818013538884</v>
          </cell>
        </row>
        <row r="1715">
          <cell r="A1715">
            <v>335.37920000000003</v>
          </cell>
          <cell r="C1715" t="str">
            <v/>
          </cell>
          <cell r="D1715" t="str">
            <v/>
          </cell>
          <cell r="F1715">
            <v>335.37439999999998</v>
          </cell>
          <cell r="G1715">
            <v>335.387</v>
          </cell>
          <cell r="H1715">
            <v>335.37630000000001</v>
          </cell>
          <cell r="K1715">
            <v>8088.81640625</v>
          </cell>
          <cell r="L1715">
            <v>5187.02734375</v>
          </cell>
          <cell r="M1715">
            <v>1.5594319964394345</v>
          </cell>
        </row>
        <row r="1716">
          <cell r="A1716">
            <v>336.2269</v>
          </cell>
          <cell r="C1716" t="str">
            <v>C23H29NO</v>
          </cell>
          <cell r="D1716" t="str">
            <v/>
          </cell>
          <cell r="E1716">
            <v>336.22680000000003</v>
          </cell>
          <cell r="F1716">
            <v>336.22539999999998</v>
          </cell>
          <cell r="H1716">
            <v>336.2285</v>
          </cell>
          <cell r="K1716">
            <v>8895.5634765625</v>
          </cell>
          <cell r="L1716">
            <v>5069.45654296875</v>
          </cell>
          <cell r="M1716">
            <v>1.7547371007451469</v>
          </cell>
        </row>
        <row r="1717">
          <cell r="A1717">
            <v>336.36219999999997</v>
          </cell>
          <cell r="C1717" t="str">
            <v>C23H45N</v>
          </cell>
          <cell r="D1717" t="str">
            <v/>
          </cell>
          <cell r="H1717">
            <v>336.36219999999997</v>
          </cell>
          <cell r="K1717">
            <v>4430.71484375</v>
          </cell>
          <cell r="L1717">
            <v>5069.45654296875</v>
          </cell>
          <cell r="M1717">
            <v>0.87400193811609372</v>
          </cell>
        </row>
        <row r="1718">
          <cell r="A1718">
            <v>336.38749999999999</v>
          </cell>
          <cell r="C1718" t="str">
            <v/>
          </cell>
          <cell r="D1718" t="str">
            <v/>
          </cell>
          <cell r="H1718">
            <v>336.38749999999999</v>
          </cell>
          <cell r="K1718">
            <v>3122.10913085937</v>
          </cell>
          <cell r="L1718">
            <v>5069.45654296875</v>
          </cell>
          <cell r="M1718">
            <v>0.61586663272410969</v>
          </cell>
        </row>
        <row r="1719">
          <cell r="A1719">
            <v>337.19290000000001</v>
          </cell>
          <cell r="C1719" t="str">
            <v>C26H24</v>
          </cell>
          <cell r="D1719" t="str">
            <v/>
          </cell>
          <cell r="G1719">
            <v>337.19069999999999</v>
          </cell>
          <cell r="H1719">
            <v>337.19499999999999</v>
          </cell>
          <cell r="K1719">
            <v>6356.68505859375</v>
          </cell>
          <cell r="L1719">
            <v>5069.45654296875</v>
          </cell>
          <cell r="M1719">
            <v>1.2539184436663855</v>
          </cell>
        </row>
        <row r="1720">
          <cell r="A1720">
            <v>337.20949999999999</v>
          </cell>
          <cell r="C1720" t="str">
            <v>C18H28N2O4</v>
          </cell>
          <cell r="D1720" t="str">
            <v/>
          </cell>
          <cell r="E1720">
            <v>337.20580000000001</v>
          </cell>
          <cell r="H1720">
            <v>337.2131</v>
          </cell>
          <cell r="K1720">
            <v>11693.94921875</v>
          </cell>
          <cell r="L1720">
            <v>5069.45654296875</v>
          </cell>
          <cell r="M1720">
            <v>2.3067461215284131</v>
          </cell>
        </row>
        <row r="1721">
          <cell r="A1721">
            <v>337.23939999999999</v>
          </cell>
          <cell r="C1721" t="str">
            <v>C20H32O4</v>
          </cell>
          <cell r="D1721" t="str">
            <v/>
          </cell>
          <cell r="E1721">
            <v>337.24149999999997</v>
          </cell>
          <cell r="F1721">
            <v>337.23180000000002</v>
          </cell>
          <cell r="G1721">
            <v>337.2475</v>
          </cell>
          <cell r="H1721">
            <v>337.23680000000002</v>
          </cell>
          <cell r="K1721">
            <v>6886.79296875</v>
          </cell>
          <cell r="L1721">
            <v>5069.45654296875</v>
          </cell>
          <cell r="M1721">
            <v>1.3584874256988877</v>
          </cell>
        </row>
        <row r="1722">
          <cell r="A1722">
            <v>337.27370000000002</v>
          </cell>
          <cell r="C1722" t="str">
            <v>C21H36O3</v>
          </cell>
          <cell r="D1722" t="str">
            <v/>
          </cell>
          <cell r="F1722">
            <v>337.27440000000001</v>
          </cell>
          <cell r="G1722">
            <v>337.27539999999999</v>
          </cell>
          <cell r="H1722">
            <v>337.27140000000003</v>
          </cell>
          <cell r="K1722">
            <v>5403.2890625</v>
          </cell>
          <cell r="L1722">
            <v>5069.45654296875</v>
          </cell>
          <cell r="M1722">
            <v>1.0658517371046943</v>
          </cell>
        </row>
        <row r="1723">
          <cell r="A1723">
            <v>337.29649999999998</v>
          </cell>
          <cell r="C1723" t="str">
            <v/>
          </cell>
          <cell r="D1723" t="str">
            <v/>
          </cell>
          <cell r="E1723">
            <v>337.29050000000001</v>
          </cell>
          <cell r="F1723">
            <v>337.3039</v>
          </cell>
          <cell r="G1723">
            <v>337.29809999999998</v>
          </cell>
          <cell r="H1723">
            <v>337.29360000000003</v>
          </cell>
          <cell r="K1723">
            <v>8063.59521484375</v>
          </cell>
          <cell r="L1723">
            <v>5069.45654296875</v>
          </cell>
          <cell r="M1723">
            <v>1.5906232051693627</v>
          </cell>
        </row>
        <row r="1724">
          <cell r="A1724">
            <v>337.33839999999998</v>
          </cell>
          <cell r="C1724" t="str">
            <v/>
          </cell>
          <cell r="D1724" t="str">
            <v/>
          </cell>
          <cell r="E1724">
            <v>337.33089999999999</v>
          </cell>
          <cell r="F1724">
            <v>337.34469999999999</v>
          </cell>
          <cell r="G1724">
            <v>337.33819999999997</v>
          </cell>
          <cell r="H1724">
            <v>337.3399</v>
          </cell>
          <cell r="K1724">
            <v>2520.69116210937</v>
          </cell>
          <cell r="L1724">
            <v>5069.45654296875</v>
          </cell>
          <cell r="M1724">
            <v>0.49723104256718126</v>
          </cell>
        </row>
        <row r="1725">
          <cell r="A1725">
            <v>337.38170000000002</v>
          </cell>
          <cell r="C1725" t="str">
            <v>C24H48</v>
          </cell>
          <cell r="D1725" t="str">
            <v/>
          </cell>
          <cell r="E1725">
            <v>337.38409999999999</v>
          </cell>
          <cell r="F1725">
            <v>337.38069999999999</v>
          </cell>
          <cell r="G1725">
            <v>337.38229999999999</v>
          </cell>
          <cell r="H1725">
            <v>337.37959999999998</v>
          </cell>
          <cell r="K1725">
            <v>23340.544921875</v>
          </cell>
          <cell r="L1725">
            <v>5069.45654296875</v>
          </cell>
          <cell r="M1725">
            <v>4.6041512978837815</v>
          </cell>
        </row>
        <row r="1726">
          <cell r="A1726">
            <v>338.2038</v>
          </cell>
          <cell r="C1726" t="str">
            <v/>
          </cell>
          <cell r="D1726" t="str">
            <v/>
          </cell>
          <cell r="E1726">
            <v>338.2011</v>
          </cell>
          <cell r="H1726">
            <v>338.20650000000001</v>
          </cell>
          <cell r="K1726">
            <v>4082.83374023437</v>
          </cell>
          <cell r="L1726">
            <v>4928.8662109375</v>
          </cell>
          <cell r="M1726">
            <v>0.82835150428191284</v>
          </cell>
        </row>
        <row r="1727">
          <cell r="A1727">
            <v>338.2364</v>
          </cell>
          <cell r="C1727" t="str">
            <v>C19H31NO4</v>
          </cell>
          <cell r="D1727" t="str">
            <v/>
          </cell>
          <cell r="E1727">
            <v>338.24160000000001</v>
          </cell>
          <cell r="F1727">
            <v>338.23829999999998</v>
          </cell>
          <cell r="H1727">
            <v>338.22919999999999</v>
          </cell>
          <cell r="K1727">
            <v>2957.04663085937</v>
          </cell>
          <cell r="L1727">
            <v>5069.45654296875</v>
          </cell>
          <cell r="M1727">
            <v>0.58330643645831093</v>
          </cell>
        </row>
        <row r="1728">
          <cell r="A1728">
            <v>338.29360000000003</v>
          </cell>
          <cell r="C1728" t="str">
            <v/>
          </cell>
          <cell r="D1728" t="str">
            <v/>
          </cell>
          <cell r="E1728">
            <v>338.29419999999999</v>
          </cell>
          <cell r="F1728">
            <v>338.30160000000001</v>
          </cell>
          <cell r="G1728">
            <v>338.28769999999997</v>
          </cell>
          <cell r="H1728">
            <v>338.29070000000002</v>
          </cell>
          <cell r="K1728">
            <v>5069.45654296875</v>
          </cell>
          <cell r="L1728">
            <v>5403.2890625</v>
          </cell>
          <cell r="M1728">
            <v>0.93821679431364868</v>
          </cell>
        </row>
        <row r="1729">
          <cell r="A1729">
            <v>338.3845</v>
          </cell>
          <cell r="C1729" t="str">
            <v/>
          </cell>
          <cell r="D1729" t="str">
            <v/>
          </cell>
          <cell r="E1729">
            <v>338.3877</v>
          </cell>
          <cell r="F1729">
            <v>338.37939999999998</v>
          </cell>
          <cell r="G1729">
            <v>338.38510000000002</v>
          </cell>
          <cell r="H1729">
            <v>338.38589999999999</v>
          </cell>
          <cell r="K1729">
            <v>7664.21240234375</v>
          </cell>
          <cell r="L1729">
            <v>5069.45654296875</v>
          </cell>
          <cell r="M1729">
            <v>1.5118410301739114</v>
          </cell>
        </row>
        <row r="1730">
          <cell r="A1730">
            <v>339.1995</v>
          </cell>
          <cell r="C1730" t="str">
            <v>C15H30O8</v>
          </cell>
          <cell r="D1730" t="str">
            <v/>
          </cell>
          <cell r="F1730">
            <v>339.2022</v>
          </cell>
          <cell r="G1730">
            <v>339.2022</v>
          </cell>
          <cell r="H1730">
            <v>339.19409999999999</v>
          </cell>
          <cell r="K1730">
            <v>3514.05395507812</v>
          </cell>
          <cell r="L1730">
            <v>4928.8662109375</v>
          </cell>
          <cell r="M1730">
            <v>0.71295381223377252</v>
          </cell>
        </row>
        <row r="1731">
          <cell r="A1731">
            <v>339.22050000000002</v>
          </cell>
          <cell r="C1731" t="str">
            <v>C19H30O5</v>
          </cell>
          <cell r="D1731" t="str">
            <v/>
          </cell>
          <cell r="E1731">
            <v>339.2149</v>
          </cell>
          <cell r="F1731">
            <v>339.22109999999998</v>
          </cell>
          <cell r="G1731">
            <v>339.2294</v>
          </cell>
          <cell r="H1731">
            <v>339.21660000000003</v>
          </cell>
          <cell r="K1731">
            <v>4598.732421875</v>
          </cell>
          <cell r="L1731">
            <v>4928.8662109375</v>
          </cell>
          <cell r="M1731">
            <v>0.93302033876880042</v>
          </cell>
        </row>
        <row r="1732">
          <cell r="A1732">
            <v>339.25170000000003</v>
          </cell>
          <cell r="C1732" t="str">
            <v>C20H34O4</v>
          </cell>
          <cell r="D1732" t="str">
            <v/>
          </cell>
          <cell r="E1732">
            <v>339.25400000000002</v>
          </cell>
          <cell r="F1732">
            <v>339.24770000000001</v>
          </cell>
          <cell r="H1732">
            <v>339.25349999999997</v>
          </cell>
          <cell r="K1732">
            <v>2923.37084960937</v>
          </cell>
          <cell r="L1732">
            <v>4757.4716796875</v>
          </cell>
          <cell r="M1732">
            <v>0.61447992682562746</v>
          </cell>
        </row>
        <row r="1733">
          <cell r="A1733">
            <v>339.29829999999998</v>
          </cell>
          <cell r="C1733" t="str">
            <v>C20H38N2O2</v>
          </cell>
          <cell r="D1733" t="str">
            <v/>
          </cell>
          <cell r="G1733">
            <v>339.2978</v>
          </cell>
          <cell r="H1733">
            <v>339.2987</v>
          </cell>
          <cell r="K1733">
            <v>17783.94921875</v>
          </cell>
          <cell r="L1733">
            <v>4757.4716796875</v>
          </cell>
          <cell r="M1733">
            <v>3.7381093185862451</v>
          </cell>
        </row>
        <row r="1734">
          <cell r="A1734">
            <v>339.32350000000002</v>
          </cell>
          <cell r="C1734" t="str">
            <v>C22H42O2</v>
          </cell>
          <cell r="D1734" t="str">
            <v/>
          </cell>
          <cell r="F1734">
            <v>339.32769999999999</v>
          </cell>
          <cell r="G1734">
            <v>339.31810000000002</v>
          </cell>
          <cell r="H1734">
            <v>339.32459999999998</v>
          </cell>
          <cell r="K1734">
            <v>7021.1767578125</v>
          </cell>
          <cell r="L1734">
            <v>4598.732421875</v>
          </cell>
          <cell r="M1734">
            <v>1.526763489089852</v>
          </cell>
        </row>
        <row r="1735">
          <cell r="A1735">
            <v>339.36090000000002</v>
          </cell>
          <cell r="C1735" t="str">
            <v>C23H46O</v>
          </cell>
          <cell r="D1735" t="str">
            <v/>
          </cell>
          <cell r="E1735">
            <v>339.36849999999998</v>
          </cell>
          <cell r="F1735">
            <v>339.36360000000002</v>
          </cell>
          <cell r="G1735">
            <v>339.35289999999998</v>
          </cell>
          <cell r="H1735">
            <v>339.35840000000002</v>
          </cell>
          <cell r="K1735">
            <v>6051.0517578125</v>
          </cell>
          <cell r="L1735">
            <v>4598.732421875</v>
          </cell>
          <cell r="M1735">
            <v>1.3158086191380012</v>
          </cell>
        </row>
        <row r="1736">
          <cell r="A1736">
            <v>339.38459999999998</v>
          </cell>
          <cell r="C1736" t="str">
            <v/>
          </cell>
          <cell r="D1736" t="str">
            <v/>
          </cell>
          <cell r="G1736">
            <v>339.38010000000003</v>
          </cell>
          <cell r="H1736">
            <v>339.38909999999998</v>
          </cell>
          <cell r="K1736">
            <v>2533.34936523437</v>
          </cell>
          <cell r="L1736">
            <v>4598.732421875</v>
          </cell>
          <cell r="M1736">
            <v>0.55087992360326765</v>
          </cell>
        </row>
        <row r="1737">
          <cell r="A1737">
            <v>340.30709999999999</v>
          </cell>
          <cell r="C1737" t="str">
            <v/>
          </cell>
          <cell r="D1737" t="str">
            <v/>
          </cell>
          <cell r="E1737">
            <v>340.3091</v>
          </cell>
          <cell r="F1737">
            <v>340.30500000000001</v>
          </cell>
          <cell r="H1737">
            <v>340.3073</v>
          </cell>
          <cell r="K1737">
            <v>7513.6044921875</v>
          </cell>
          <cell r="L1737">
            <v>4430.71484375</v>
          </cell>
          <cell r="M1737">
            <v>1.6957996073221113</v>
          </cell>
        </row>
        <row r="1738">
          <cell r="A1738">
            <v>340.36590000000001</v>
          </cell>
          <cell r="C1738" t="str">
            <v/>
          </cell>
          <cell r="D1738" t="str">
            <v/>
          </cell>
          <cell r="E1738">
            <v>340.36759999999998</v>
          </cell>
          <cell r="F1738">
            <v>340.36689999999999</v>
          </cell>
          <cell r="H1738">
            <v>340.36320000000001</v>
          </cell>
          <cell r="K1738">
            <v>2581.53466796875</v>
          </cell>
          <cell r="L1738">
            <v>4430.71484375</v>
          </cell>
          <cell r="M1738">
            <v>0.58264518458241166</v>
          </cell>
        </row>
        <row r="1739">
          <cell r="A1739">
            <v>341.0179</v>
          </cell>
          <cell r="C1739" t="str">
            <v>C19H4N2O5</v>
          </cell>
          <cell r="D1739" t="str">
            <v/>
          </cell>
          <cell r="H1739">
            <v>341.0179</v>
          </cell>
          <cell r="K1739">
            <v>2218.33764648437</v>
          </cell>
          <cell r="L1739">
            <v>4598.732421875</v>
          </cell>
          <cell r="M1739">
            <v>0.48238023937472468</v>
          </cell>
        </row>
        <row r="1740">
          <cell r="A1740">
            <v>341.09109999999998</v>
          </cell>
          <cell r="C1740" t="str">
            <v>C21H12N2O3</v>
          </cell>
          <cell r="D1740" t="str">
            <v/>
          </cell>
          <cell r="H1740">
            <v>341.09109999999998</v>
          </cell>
          <cell r="K1740">
            <v>2196.78442382812</v>
          </cell>
          <cell r="L1740">
            <v>4598.732421875</v>
          </cell>
          <cell r="M1740">
            <v>0.47769346469878859</v>
          </cell>
        </row>
        <row r="1741">
          <cell r="A1741">
            <v>341.2593</v>
          </cell>
          <cell r="C1741" t="str">
            <v>C22H32N2O</v>
          </cell>
          <cell r="D1741" t="str">
            <v/>
          </cell>
          <cell r="F1741">
            <v>341.26</v>
          </cell>
          <cell r="H1741">
            <v>341.25850000000003</v>
          </cell>
          <cell r="K1741">
            <v>3025.9189453125</v>
          </cell>
          <cell r="L1741">
            <v>4430.71484375</v>
          </cell>
          <cell r="M1741">
            <v>0.68294147829912466</v>
          </cell>
        </row>
        <row r="1742">
          <cell r="A1742">
            <v>341.31</v>
          </cell>
          <cell r="C1742" t="str">
            <v>C20H40N2O2</v>
          </cell>
          <cell r="D1742" t="str">
            <v/>
          </cell>
          <cell r="F1742">
            <v>341.30869999999999</v>
          </cell>
          <cell r="G1742">
            <v>341.30950000000001</v>
          </cell>
          <cell r="H1742">
            <v>341.31189999999998</v>
          </cell>
          <cell r="K1742">
            <v>20000.126953125</v>
          </cell>
          <cell r="L1742">
            <v>4430.71484375</v>
          </cell>
          <cell r="M1742">
            <v>4.5139729498361492</v>
          </cell>
        </row>
        <row r="1743">
          <cell r="A1743">
            <v>341.3263</v>
          </cell>
          <cell r="C1743" t="str">
            <v>C25H40</v>
          </cell>
          <cell r="D1743" t="str">
            <v>Sesterterpenes</v>
          </cell>
          <cell r="E1743">
            <v>341.31880000000001</v>
          </cell>
          <cell r="F1743">
            <v>341.32709999999997</v>
          </cell>
          <cell r="G1743">
            <v>341.32900000000001</v>
          </cell>
          <cell r="H1743">
            <v>341.33019999999999</v>
          </cell>
          <cell r="K1743">
            <v>15193.5693359375</v>
          </cell>
          <cell r="L1743">
            <v>4082.83374023437</v>
          </cell>
          <cell r="M1743">
            <v>3.7213294252499569</v>
          </cell>
        </row>
        <row r="1744">
          <cell r="A1744">
            <v>341.35199999999998</v>
          </cell>
          <cell r="C1744" t="str">
            <v>C21H44N2O</v>
          </cell>
          <cell r="D1744" t="str">
            <v/>
          </cell>
          <cell r="F1744">
            <v>341.34949999999998</v>
          </cell>
          <cell r="G1744">
            <v>341.35340000000002</v>
          </cell>
          <cell r="H1744">
            <v>341.35320000000002</v>
          </cell>
          <cell r="K1744">
            <v>3752.30078125</v>
          </cell>
          <cell r="L1744">
            <v>4284.20361328125</v>
          </cell>
          <cell r="M1744">
            <v>0.87584557597068358</v>
          </cell>
        </row>
        <row r="1745">
          <cell r="A1745">
            <v>341.37079999999997</v>
          </cell>
          <cell r="C1745" t="str">
            <v/>
          </cell>
          <cell r="D1745" t="str">
            <v/>
          </cell>
          <cell r="H1745">
            <v>341.37079999999997</v>
          </cell>
          <cell r="K1745">
            <v>1628.04919433593</v>
          </cell>
          <cell r="L1745">
            <v>4082.83374023437</v>
          </cell>
          <cell r="M1745">
            <v>0.39875471251554656</v>
          </cell>
        </row>
        <row r="1746">
          <cell r="A1746">
            <v>342.01740000000001</v>
          </cell>
          <cell r="C1746" t="str">
            <v>C23H3NO3</v>
          </cell>
          <cell r="D1746" t="str">
            <v/>
          </cell>
          <cell r="F1746">
            <v>342.02190000000002</v>
          </cell>
          <cell r="H1746">
            <v>342.01280000000003</v>
          </cell>
          <cell r="K1746">
            <v>1112.17700195312</v>
          </cell>
          <cell r="L1746">
            <v>4082.83374023437</v>
          </cell>
          <cell r="M1746">
            <v>0.27240320637922349</v>
          </cell>
        </row>
        <row r="1747">
          <cell r="A1747">
            <v>342.13</v>
          </cell>
          <cell r="C1747" t="str">
            <v>C26H15N</v>
          </cell>
          <cell r="D1747" t="str">
            <v/>
          </cell>
          <cell r="F1747">
            <v>342.1266</v>
          </cell>
          <cell r="H1747">
            <v>342.13339999999999</v>
          </cell>
          <cell r="K1747">
            <v>1233.22680664062</v>
          </cell>
          <cell r="L1747">
            <v>3752.30078125</v>
          </cell>
          <cell r="M1747">
            <v>0.32865883588090089</v>
          </cell>
        </row>
        <row r="1748">
          <cell r="A1748">
            <v>342.3186</v>
          </cell>
          <cell r="C1748" t="str">
            <v>C24H39N</v>
          </cell>
          <cell r="D1748" t="str">
            <v/>
          </cell>
          <cell r="E1748">
            <v>342.32479999999998</v>
          </cell>
          <cell r="F1748">
            <v>342.31580000000002</v>
          </cell>
          <cell r="H1748">
            <v>342.31529999999998</v>
          </cell>
          <cell r="K1748">
            <v>6478.37353515625</v>
          </cell>
          <cell r="L1748">
            <v>3576.44775390625</v>
          </cell>
          <cell r="M1748">
            <v>1.8113989021873653</v>
          </cell>
        </row>
        <row r="1749">
          <cell r="A1749">
            <v>342.3356</v>
          </cell>
          <cell r="C1749" t="str">
            <v>C21H43NO2</v>
          </cell>
          <cell r="D1749" t="str">
            <v/>
          </cell>
          <cell r="F1749">
            <v>342.33679999999998</v>
          </cell>
          <cell r="H1749">
            <v>342.33429999999998</v>
          </cell>
          <cell r="K1749">
            <v>4928.8662109375</v>
          </cell>
          <cell r="L1749">
            <v>3576.44775390625</v>
          </cell>
          <cell r="M1749">
            <v>1.3781457328865263</v>
          </cell>
        </row>
        <row r="1750">
          <cell r="A1750">
            <v>342.36</v>
          </cell>
          <cell r="C1750" t="str">
            <v/>
          </cell>
          <cell r="D1750" t="str">
            <v/>
          </cell>
          <cell r="E1750">
            <v>342.35419999999999</v>
          </cell>
          <cell r="F1750">
            <v>342.3639</v>
          </cell>
          <cell r="H1750">
            <v>342.36189999999999</v>
          </cell>
          <cell r="K1750">
            <v>1676.6826171875</v>
          </cell>
          <cell r="L1750">
            <v>3576.44775390625</v>
          </cell>
          <cell r="M1750">
            <v>0.46881227758918104</v>
          </cell>
        </row>
        <row r="1751">
          <cell r="A1751">
            <v>343</v>
          </cell>
          <cell r="C1751" t="str">
            <v>C18H2N2O6</v>
          </cell>
          <cell r="D1751" t="str">
            <v/>
          </cell>
          <cell r="H1751">
            <v>343</v>
          </cell>
          <cell r="K1751">
            <v>2876.08984375</v>
          </cell>
          <cell r="L1751">
            <v>3576.44775390625</v>
          </cell>
          <cell r="M1751">
            <v>0.80417499196197995</v>
          </cell>
        </row>
        <row r="1752">
          <cell r="A1752">
            <v>343.33350000000002</v>
          </cell>
          <cell r="C1752" t="str">
            <v>C25H42</v>
          </cell>
          <cell r="D1752" t="str">
            <v/>
          </cell>
          <cell r="E1752">
            <v>343.33589999999998</v>
          </cell>
          <cell r="F1752">
            <v>343.33850000000001</v>
          </cell>
          <cell r="G1752">
            <v>343.32729999999998</v>
          </cell>
          <cell r="H1752">
            <v>343.33229999999998</v>
          </cell>
          <cell r="K1752">
            <v>26882.513671875</v>
          </cell>
          <cell r="L1752">
            <v>3514.05395507812</v>
          </cell>
          <cell r="M1752">
            <v>7.650000260533103</v>
          </cell>
        </row>
        <row r="1753">
          <cell r="A1753">
            <v>343.3639</v>
          </cell>
          <cell r="C1753" t="str">
            <v>C21H46N2O</v>
          </cell>
          <cell r="D1753" t="str">
            <v/>
          </cell>
          <cell r="E1753">
            <v>343.36520000000002</v>
          </cell>
          <cell r="H1753">
            <v>343.36250000000001</v>
          </cell>
          <cell r="K1753">
            <v>6303.5556640625</v>
          </cell>
          <cell r="L1753">
            <v>3514.05395507812</v>
          </cell>
          <cell r="M1753">
            <v>1.7938129990728522</v>
          </cell>
        </row>
        <row r="1754">
          <cell r="A1754">
            <v>344.01159999999999</v>
          </cell>
          <cell r="C1754" t="str">
            <v>C19H5NO6</v>
          </cell>
          <cell r="D1754" t="str">
            <v/>
          </cell>
          <cell r="F1754">
            <v>344.00349999999997</v>
          </cell>
          <cell r="H1754">
            <v>344.0197</v>
          </cell>
          <cell r="K1754">
            <v>1492.201171875</v>
          </cell>
          <cell r="L1754">
            <v>3514.05395507812</v>
          </cell>
          <cell r="M1754">
            <v>0.42463809348135839</v>
          </cell>
        </row>
        <row r="1755">
          <cell r="A1755">
            <v>344.29450000000003</v>
          </cell>
          <cell r="C1755" t="str">
            <v>C23H37NO</v>
          </cell>
          <cell r="D1755" t="str">
            <v/>
          </cell>
          <cell r="E1755">
            <v>344.29129999999998</v>
          </cell>
          <cell r="H1755">
            <v>344.29770000000002</v>
          </cell>
          <cell r="K1755">
            <v>1249.26306152343</v>
          </cell>
          <cell r="L1755">
            <v>3514.05395507812</v>
          </cell>
          <cell r="M1755">
            <v>0.35550480370915588</v>
          </cell>
        </row>
        <row r="1756">
          <cell r="A1756">
            <v>344.33229999999998</v>
          </cell>
          <cell r="C1756" t="str">
            <v>C24H41N</v>
          </cell>
          <cell r="D1756" t="str">
            <v/>
          </cell>
          <cell r="E1756">
            <v>344.33980000000003</v>
          </cell>
          <cell r="G1756">
            <v>344.32440000000003</v>
          </cell>
          <cell r="H1756">
            <v>344.33269999999999</v>
          </cell>
          <cell r="K1756">
            <v>6663.34716796875</v>
          </cell>
          <cell r="L1756">
            <v>3576.44775390625</v>
          </cell>
          <cell r="M1756">
            <v>1.8631188336781774</v>
          </cell>
        </row>
        <row r="1757">
          <cell r="A1757">
            <v>344.34719999999999</v>
          </cell>
          <cell r="C1757" t="str">
            <v>C21H45NO2</v>
          </cell>
          <cell r="D1757" t="str">
            <v/>
          </cell>
          <cell r="F1757">
            <v>344.34410000000003</v>
          </cell>
          <cell r="G1757">
            <v>344.34280000000001</v>
          </cell>
          <cell r="H1757">
            <v>344.35469999999998</v>
          </cell>
          <cell r="K1757">
            <v>3576.44775390625</v>
          </cell>
          <cell r="L1757">
            <v>3576.44775390625</v>
          </cell>
          <cell r="M1757">
            <v>1</v>
          </cell>
        </row>
        <row r="1758">
          <cell r="A1758">
            <v>344.38099999999997</v>
          </cell>
          <cell r="H1758">
            <v>344.38099999999997</v>
          </cell>
          <cell r="K1758">
            <v>1114.9453125</v>
          </cell>
          <cell r="L1758">
            <v>3576.44775390625</v>
          </cell>
          <cell r="M1758">
            <v>0.31174656788491878</v>
          </cell>
        </row>
        <row r="1759">
          <cell r="A1759">
            <v>344.9803</v>
          </cell>
          <cell r="C1759" t="str">
            <v/>
          </cell>
          <cell r="D1759" t="str">
            <v/>
          </cell>
          <cell r="H1759">
            <v>344.9803</v>
          </cell>
          <cell r="K1759">
            <v>3007.76318359375</v>
          </cell>
          <cell r="L1759">
            <v>3576.44775390625</v>
          </cell>
          <cell r="M1759">
            <v>0.84099178586032075</v>
          </cell>
        </row>
        <row r="1760">
          <cell r="A1760">
            <v>345.35430000000002</v>
          </cell>
          <cell r="C1760" t="str">
            <v>C25H44</v>
          </cell>
          <cell r="D1760" t="str">
            <v>C25 Aromatics</v>
          </cell>
          <cell r="E1760">
            <v>345.3546</v>
          </cell>
          <cell r="G1760">
            <v>345.35640000000001</v>
          </cell>
          <cell r="H1760">
            <v>345.3519</v>
          </cell>
          <cell r="K1760">
            <v>23848.4609375</v>
          </cell>
          <cell r="L1760">
            <v>3251.15795898437</v>
          </cell>
          <cell r="M1760">
            <v>7.3353744230102027</v>
          </cell>
        </row>
        <row r="1761">
          <cell r="A1761">
            <v>345.9753</v>
          </cell>
          <cell r="C1761" t="str">
            <v/>
          </cell>
          <cell r="D1761" t="str">
            <v/>
          </cell>
          <cell r="H1761">
            <v>345.9753</v>
          </cell>
          <cell r="K1761">
            <v>1031.71264648437</v>
          </cell>
          <cell r="L1761">
            <v>3025.9189453125</v>
          </cell>
          <cell r="M1761">
            <v>0.34095845431769173</v>
          </cell>
        </row>
        <row r="1762">
          <cell r="A1762">
            <v>346.01459999999997</v>
          </cell>
          <cell r="C1762" t="str">
            <v>C22H3NO4</v>
          </cell>
          <cell r="D1762" t="str">
            <v/>
          </cell>
          <cell r="H1762">
            <v>346.01459999999997</v>
          </cell>
          <cell r="K1762">
            <v>1012.06884765625</v>
          </cell>
          <cell r="L1762">
            <v>3025.9189453125</v>
          </cell>
          <cell r="M1762">
            <v>0.3344666086393564</v>
          </cell>
        </row>
        <row r="1763">
          <cell r="A1763">
            <v>346.35480000000001</v>
          </cell>
          <cell r="C1763" t="str">
            <v/>
          </cell>
          <cell r="D1763" t="str">
            <v/>
          </cell>
          <cell r="E1763">
            <v>346.35930000000002</v>
          </cell>
          <cell r="F1763">
            <v>346.35610000000003</v>
          </cell>
          <cell r="G1763">
            <v>346.3492</v>
          </cell>
          <cell r="H1763">
            <v>346.3546</v>
          </cell>
          <cell r="K1763">
            <v>7906.54443359375</v>
          </cell>
          <cell r="L1763">
            <v>3007.76318359375</v>
          </cell>
          <cell r="M1763">
            <v>2.6287124188237501</v>
          </cell>
        </row>
        <row r="1764">
          <cell r="A1764">
            <v>347.36619999999999</v>
          </cell>
          <cell r="C1764" t="str">
            <v>C25H46</v>
          </cell>
          <cell r="D1764" t="str">
            <v/>
          </cell>
          <cell r="E1764">
            <v>347.36900000000003</v>
          </cell>
          <cell r="F1764">
            <v>347.36739999999998</v>
          </cell>
          <cell r="G1764">
            <v>347.36309999999997</v>
          </cell>
          <cell r="H1764">
            <v>347.36509999999998</v>
          </cell>
          <cell r="K1764">
            <v>13935.6630859375</v>
          </cell>
          <cell r="L1764">
            <v>3007.76318359375</v>
          </cell>
          <cell r="M1764">
            <v>4.6332314864253457</v>
          </cell>
        </row>
        <row r="1765">
          <cell r="A1765">
            <v>348.37130000000002</v>
          </cell>
          <cell r="C1765" t="str">
            <v/>
          </cell>
          <cell r="D1765" t="str">
            <v/>
          </cell>
          <cell r="E1765">
            <v>348.375</v>
          </cell>
          <cell r="F1765">
            <v>348.37509999999997</v>
          </cell>
          <cell r="G1765">
            <v>348.36540000000002</v>
          </cell>
          <cell r="H1765">
            <v>348.3698</v>
          </cell>
          <cell r="K1765">
            <v>5199.4453125</v>
          </cell>
          <cell r="L1765">
            <v>3025.9189453125</v>
          </cell>
          <cell r="M1765">
            <v>1.7183029044960192</v>
          </cell>
        </row>
        <row r="1766">
          <cell r="A1766">
            <v>349.08359999999999</v>
          </cell>
          <cell r="C1766" t="str">
            <v>C24H12O3</v>
          </cell>
          <cell r="H1766">
            <v>349.08359999999999</v>
          </cell>
          <cell r="K1766">
            <v>2861.33422851562</v>
          </cell>
          <cell r="L1766">
            <v>3251.15795898437</v>
          </cell>
          <cell r="M1766">
            <v>0.88009695764196982</v>
          </cell>
        </row>
        <row r="1767">
          <cell r="A1767">
            <v>349.38220000000001</v>
          </cell>
          <cell r="C1767" t="str">
            <v>C25H48</v>
          </cell>
          <cell r="D1767" t="str">
            <v/>
          </cell>
          <cell r="E1767">
            <v>349.38369999999998</v>
          </cell>
          <cell r="F1767">
            <v>349.38119999999998</v>
          </cell>
          <cell r="G1767">
            <v>349.38319999999999</v>
          </cell>
          <cell r="H1767">
            <v>349.38069999999999</v>
          </cell>
          <cell r="K1767">
            <v>11354.1181640625</v>
          </cell>
          <cell r="L1767">
            <v>3576.44775390625</v>
          </cell>
          <cell r="M1767">
            <v>3.1746914663191603</v>
          </cell>
        </row>
        <row r="1768">
          <cell r="A1768">
            <v>350.29090000000002</v>
          </cell>
          <cell r="C1768" t="str">
            <v>C18H39NO5</v>
          </cell>
          <cell r="D1768" t="str">
            <v/>
          </cell>
          <cell r="H1768">
            <v>350.29090000000002</v>
          </cell>
          <cell r="K1768">
            <v>1862.66320800781</v>
          </cell>
          <cell r="L1768">
            <v>3576.44775390625</v>
          </cell>
          <cell r="M1768">
            <v>0.52081376163635584</v>
          </cell>
        </row>
        <row r="1769">
          <cell r="A1769">
            <v>350.38780000000003</v>
          </cell>
          <cell r="C1769" t="str">
            <v/>
          </cell>
          <cell r="D1769" t="str">
            <v/>
          </cell>
          <cell r="E1769">
            <v>350.38920000000002</v>
          </cell>
          <cell r="F1769">
            <v>350.38749999999999</v>
          </cell>
          <cell r="G1769">
            <v>350.38690000000003</v>
          </cell>
          <cell r="H1769">
            <v>350.3877</v>
          </cell>
          <cell r="K1769">
            <v>4284.20361328125</v>
          </cell>
          <cell r="L1769">
            <v>3576.44775390625</v>
          </cell>
          <cell r="M1769">
            <v>1.1978935267828192</v>
          </cell>
        </row>
        <row r="1770">
          <cell r="A1770">
            <v>351.07400000000001</v>
          </cell>
          <cell r="C1770" t="str">
            <v>C22H10N2O3</v>
          </cell>
          <cell r="D1770" t="str">
            <v/>
          </cell>
          <cell r="H1770">
            <v>351.07400000000001</v>
          </cell>
          <cell r="K1770">
            <v>1832.65991210937</v>
          </cell>
          <cell r="L1770">
            <v>3576.44775390625</v>
          </cell>
          <cell r="M1770">
            <v>0.51242462862982163</v>
          </cell>
        </row>
        <row r="1771">
          <cell r="A1771">
            <v>351.23050000000001</v>
          </cell>
          <cell r="C1771" t="str">
            <v>C24H30O2</v>
          </cell>
          <cell r="D1771" t="str">
            <v/>
          </cell>
          <cell r="E1771">
            <v>351.22750000000002</v>
          </cell>
          <cell r="F1771">
            <v>351.22879999999998</v>
          </cell>
          <cell r="G1771">
            <v>351.23689999999999</v>
          </cell>
          <cell r="H1771">
            <v>351.22859999999997</v>
          </cell>
          <cell r="K1771">
            <v>4122.697265625</v>
          </cell>
          <cell r="L1771">
            <v>3670.29614257812</v>
          </cell>
          <cell r="M1771">
            <v>1.1232601145718724</v>
          </cell>
        </row>
        <row r="1772">
          <cell r="A1772">
            <v>351.25020000000001</v>
          </cell>
          <cell r="C1772" t="str">
            <v>C21H34O4</v>
          </cell>
          <cell r="D1772" t="str">
            <v/>
          </cell>
          <cell r="H1772">
            <v>351.25020000000001</v>
          </cell>
          <cell r="K1772">
            <v>2945.8125</v>
          </cell>
          <cell r="L1772">
            <v>3832.7724609375</v>
          </cell>
          <cell r="M1772">
            <v>0.76858528128733505</v>
          </cell>
        </row>
        <row r="1773">
          <cell r="A1773">
            <v>351.28899999999999</v>
          </cell>
          <cell r="C1773" t="str">
            <v>C22H38O3</v>
          </cell>
          <cell r="D1773" t="str">
            <v/>
          </cell>
          <cell r="G1773">
            <v>351.28789999999998</v>
          </cell>
          <cell r="H1773">
            <v>351.29</v>
          </cell>
          <cell r="K1773">
            <v>3251.15795898437</v>
          </cell>
          <cell r="L1773">
            <v>3987.41333007812</v>
          </cell>
          <cell r="M1773">
            <v>0.81535514125411079</v>
          </cell>
        </row>
        <row r="1774">
          <cell r="A1774">
            <v>351.315</v>
          </cell>
          <cell r="C1774" t="str">
            <v/>
          </cell>
          <cell r="D1774" t="str">
            <v/>
          </cell>
          <cell r="E1774">
            <v>351.31939999999997</v>
          </cell>
          <cell r="G1774">
            <v>351.31290000000001</v>
          </cell>
          <cell r="H1774">
            <v>351.31259999999997</v>
          </cell>
          <cell r="K1774">
            <v>3832.7724609375</v>
          </cell>
          <cell r="L1774">
            <v>3987.41333007812</v>
          </cell>
          <cell r="M1774">
            <v>0.96121774786322678</v>
          </cell>
        </row>
        <row r="1775">
          <cell r="A1775">
            <v>351.35300000000001</v>
          </cell>
          <cell r="C1775" t="str">
            <v/>
          </cell>
          <cell r="D1775" t="str">
            <v/>
          </cell>
          <cell r="G1775">
            <v>351.35169999999999</v>
          </cell>
          <cell r="H1775">
            <v>351.35430000000002</v>
          </cell>
          <cell r="K1775">
            <v>1668.53515625</v>
          </cell>
          <cell r="L1775">
            <v>3832.7724609375</v>
          </cell>
          <cell r="M1775">
            <v>0.4353337364154079</v>
          </cell>
        </row>
        <row r="1776">
          <cell r="A1776">
            <v>351.39679999999998</v>
          </cell>
          <cell r="C1776" t="str">
            <v>C25H50</v>
          </cell>
          <cell r="D1776" t="str">
            <v/>
          </cell>
          <cell r="E1776">
            <v>351.39580000000001</v>
          </cell>
          <cell r="F1776">
            <v>351.40129999999999</v>
          </cell>
          <cell r="G1776">
            <v>351.39589999999998</v>
          </cell>
          <cell r="H1776">
            <v>351.39400000000001</v>
          </cell>
          <cell r="K1776">
            <v>13638.4384765625</v>
          </cell>
          <cell r="L1776">
            <v>3832.7724609375</v>
          </cell>
          <cell r="M1776">
            <v>3.5583741574960399</v>
          </cell>
        </row>
        <row r="1777">
          <cell r="A1777">
            <v>352.23570000000001</v>
          </cell>
          <cell r="C1777" t="str">
            <v>C16H33NO7</v>
          </cell>
          <cell r="D1777" t="str">
            <v/>
          </cell>
          <cell r="H1777">
            <v>352.23570000000001</v>
          </cell>
          <cell r="K1777">
            <v>2580.130859375</v>
          </cell>
          <cell r="L1777">
            <v>3987.41333007812</v>
          </cell>
          <cell r="M1777">
            <v>0.64706882527386522</v>
          </cell>
        </row>
        <row r="1778">
          <cell r="A1778">
            <v>352.31810000000002</v>
          </cell>
          <cell r="C1778" t="str">
            <v>C22H41NO2</v>
          </cell>
          <cell r="D1778" t="str">
            <v/>
          </cell>
          <cell r="F1778">
            <v>352.32310000000001</v>
          </cell>
          <cell r="H1778">
            <v>352.31310000000002</v>
          </cell>
          <cell r="K1778">
            <v>2462.13525390625</v>
          </cell>
          <cell r="L1778">
            <v>3832.7724609375</v>
          </cell>
          <cell r="M1778">
            <v>0.64239014421012852</v>
          </cell>
        </row>
        <row r="1779">
          <cell r="A1779">
            <v>352.40089999999998</v>
          </cell>
          <cell r="C1779" t="str">
            <v/>
          </cell>
          <cell r="D1779" t="str">
            <v/>
          </cell>
          <cell r="F1779">
            <v>352.40210000000002</v>
          </cell>
          <cell r="H1779">
            <v>352.3997</v>
          </cell>
          <cell r="K1779">
            <v>4667.67626953125</v>
          </cell>
          <cell r="L1779">
            <v>3832.7724609375</v>
          </cell>
          <cell r="M1779">
            <v>1.2178328656613056</v>
          </cell>
        </row>
        <row r="1780">
          <cell r="A1780">
            <v>353.24619999999999</v>
          </cell>
          <cell r="C1780" t="str">
            <v>C24H32O2</v>
          </cell>
          <cell r="D1780" t="str">
            <v/>
          </cell>
          <cell r="H1780">
            <v>353.24619999999999</v>
          </cell>
          <cell r="K1780">
            <v>3670.29614257812</v>
          </cell>
          <cell r="L1780">
            <v>3987.41333007812</v>
          </cell>
          <cell r="M1780">
            <v>0.9204704500765194</v>
          </cell>
        </row>
        <row r="1781">
          <cell r="A1781">
            <v>353.30680000000001</v>
          </cell>
          <cell r="C1781" t="str">
            <v>C22H40O3</v>
          </cell>
          <cell r="D1781" t="str">
            <v/>
          </cell>
          <cell r="F1781">
            <v>353.30509999999998</v>
          </cell>
          <cell r="H1781">
            <v>353.30849999999998</v>
          </cell>
          <cell r="K1781">
            <v>4975.8642578125</v>
          </cell>
          <cell r="L1781">
            <v>3987.41333007812</v>
          </cell>
          <cell r="M1781">
            <v>1.2478927680454472</v>
          </cell>
        </row>
        <row r="1782">
          <cell r="A1782">
            <v>353.32330000000002</v>
          </cell>
          <cell r="C1782" t="str">
            <v>C26H40</v>
          </cell>
          <cell r="D1782" t="str">
            <v/>
          </cell>
          <cell r="E1782">
            <v>353.32409999999999</v>
          </cell>
          <cell r="G1782">
            <v>353.31900000000002</v>
          </cell>
          <cell r="H1782">
            <v>353.32679999999999</v>
          </cell>
          <cell r="K1782">
            <v>4527.697265625</v>
          </cell>
          <cell r="L1782">
            <v>3832.7724609375</v>
          </cell>
          <cell r="M1782">
            <v>1.1813112601308768</v>
          </cell>
        </row>
        <row r="1783">
          <cell r="A1783">
            <v>353.35399999999998</v>
          </cell>
          <cell r="C1783" t="str">
            <v>C22H44N2O</v>
          </cell>
          <cell r="D1783" t="str">
            <v/>
          </cell>
          <cell r="H1783">
            <v>353.35399999999998</v>
          </cell>
          <cell r="K1783">
            <v>2042.875</v>
          </cell>
          <cell r="L1783">
            <v>3832.7724609375</v>
          </cell>
          <cell r="M1783">
            <v>0.53300189897010242</v>
          </cell>
        </row>
        <row r="1784">
          <cell r="A1784">
            <v>353.3793</v>
          </cell>
          <cell r="C1784" t="str">
            <v>C24H48O</v>
          </cell>
          <cell r="D1784" t="str">
            <v/>
          </cell>
          <cell r="E1784">
            <v>353.38040000000001</v>
          </cell>
          <cell r="F1784">
            <v>353.37909999999999</v>
          </cell>
          <cell r="G1784">
            <v>353.37920000000003</v>
          </cell>
          <cell r="H1784">
            <v>353.37830000000002</v>
          </cell>
          <cell r="K1784">
            <v>3987.41333007812</v>
          </cell>
          <cell r="L1784">
            <v>3832.7724609375</v>
          </cell>
          <cell r="M1784">
            <v>1.0403469996501682</v>
          </cell>
        </row>
        <row r="1785">
          <cell r="A1785">
            <v>354.09550000000002</v>
          </cell>
          <cell r="C1785" t="str">
            <v>C19H15NO6</v>
          </cell>
          <cell r="D1785" t="str">
            <v/>
          </cell>
          <cell r="H1785">
            <v>354.09550000000002</v>
          </cell>
          <cell r="K1785">
            <v>1196.5244140625</v>
          </cell>
          <cell r="L1785">
            <v>3832.7724609375</v>
          </cell>
          <cell r="M1785">
            <v>0.31218248050389846</v>
          </cell>
        </row>
        <row r="1786">
          <cell r="A1786">
            <v>354.23489999999998</v>
          </cell>
          <cell r="C1786" t="str">
            <v/>
          </cell>
          <cell r="D1786" t="str">
            <v/>
          </cell>
          <cell r="H1786">
            <v>354.23489999999998</v>
          </cell>
          <cell r="K1786">
            <v>1558.92419433593</v>
          </cell>
          <cell r="L1786">
            <v>3797.54931640625</v>
          </cell>
          <cell r="M1786">
            <v>0.41050795248425975</v>
          </cell>
        </row>
        <row r="1787">
          <cell r="A1787">
            <v>354.31319999999999</v>
          </cell>
          <cell r="C1787" t="str">
            <v>C25H39N</v>
          </cell>
          <cell r="D1787" t="str">
            <v/>
          </cell>
          <cell r="F1787">
            <v>354.31599999999997</v>
          </cell>
          <cell r="H1787">
            <v>354.31029999999998</v>
          </cell>
          <cell r="K1787">
            <v>2031.1015625</v>
          </cell>
          <cell r="L1787">
            <v>3832.7724609375</v>
          </cell>
          <cell r="M1787">
            <v>0.52993011800214995</v>
          </cell>
        </row>
        <row r="1788">
          <cell r="A1788">
            <v>354.33499999999998</v>
          </cell>
          <cell r="C1788" t="str">
            <v>C22H43NO2</v>
          </cell>
          <cell r="D1788" t="str">
            <v/>
          </cell>
          <cell r="E1788">
            <v>354.32760000000002</v>
          </cell>
          <cell r="F1788">
            <v>354.34350000000001</v>
          </cell>
          <cell r="H1788">
            <v>354.3338</v>
          </cell>
          <cell r="K1788">
            <v>2003.13830566406</v>
          </cell>
          <cell r="L1788">
            <v>3987.41333007812</v>
          </cell>
          <cell r="M1788">
            <v>0.50236535313604302</v>
          </cell>
        </row>
        <row r="1789">
          <cell r="A1789">
            <v>354.37869999999998</v>
          </cell>
          <cell r="C1789" t="str">
            <v/>
          </cell>
          <cell r="D1789" t="str">
            <v/>
          </cell>
          <cell r="E1789">
            <v>354.38069999999999</v>
          </cell>
          <cell r="F1789">
            <v>354.37959999999998</v>
          </cell>
          <cell r="H1789">
            <v>354.37569999999999</v>
          </cell>
          <cell r="K1789">
            <v>1612.66491699218</v>
          </cell>
          <cell r="L1789">
            <v>3832.7724609375</v>
          </cell>
          <cell r="M1789">
            <v>0.42075675856784894</v>
          </cell>
        </row>
        <row r="1790">
          <cell r="A1790">
            <v>355.06970000000001</v>
          </cell>
          <cell r="C1790" t="str">
            <v>C10H30O5Si5</v>
          </cell>
          <cell r="D1790" t="str">
            <v>D5 Siloxane (-CH4)</v>
          </cell>
          <cell r="E1790">
            <v>355.0752</v>
          </cell>
          <cell r="F1790">
            <v>355.07069999999999</v>
          </cell>
          <cell r="G1790">
            <v>355.06729999999999</v>
          </cell>
          <cell r="H1790">
            <v>355.06549999999999</v>
          </cell>
          <cell r="K1790">
            <v>105864.8671875</v>
          </cell>
          <cell r="L1790">
            <v>3797.54931640625</v>
          </cell>
          <cell r="M1790">
            <v>27.877154018814302</v>
          </cell>
        </row>
        <row r="1791">
          <cell r="A1791">
            <v>355.09370000000001</v>
          </cell>
          <cell r="C1791" t="str">
            <v>C18H14N2O6</v>
          </cell>
          <cell r="D1791" t="str">
            <v/>
          </cell>
          <cell r="F1791">
            <v>355.10140000000001</v>
          </cell>
          <cell r="G1791">
            <v>355.08589999999998</v>
          </cell>
          <cell r="H1791">
            <v>355.09379999999999</v>
          </cell>
          <cell r="K1791">
            <v>25262.388671875</v>
          </cell>
          <cell r="L1791">
            <v>3797.54931640625</v>
          </cell>
          <cell r="M1791">
            <v>6.6522871902508056</v>
          </cell>
        </row>
        <row r="1792">
          <cell r="A1792">
            <v>355.3349</v>
          </cell>
          <cell r="C1792" t="str">
            <v>C26H42</v>
          </cell>
          <cell r="D1792" t="str">
            <v/>
          </cell>
          <cell r="E1792">
            <v>355.34140000000002</v>
          </cell>
          <cell r="F1792">
            <v>355.32960000000003</v>
          </cell>
          <cell r="G1792">
            <v>355.33710000000002</v>
          </cell>
          <cell r="H1792">
            <v>355.33159999999998</v>
          </cell>
          <cell r="K1792">
            <v>13181.8134765625</v>
          </cell>
          <cell r="L1792">
            <v>3832.7724609375</v>
          </cell>
          <cell r="M1792">
            <v>3.4392371608040135</v>
          </cell>
        </row>
        <row r="1793">
          <cell r="A1793">
            <v>356.0686</v>
          </cell>
          <cell r="C1793" t="str">
            <v>C10H30O5Si5</v>
          </cell>
          <cell r="D1793" t="str">
            <v>D5 Siloxane (-CH4) isotope</v>
          </cell>
          <cell r="E1793">
            <v>356.07060000000001</v>
          </cell>
          <cell r="F1793">
            <v>356.0677</v>
          </cell>
          <cell r="G1793">
            <v>356.06950000000001</v>
          </cell>
          <cell r="H1793">
            <v>356.06650000000002</v>
          </cell>
          <cell r="K1793">
            <v>31019.41796875</v>
          </cell>
          <cell r="L1793">
            <v>3797.54931640625</v>
          </cell>
          <cell r="M1793">
            <v>8.1682725843056936</v>
          </cell>
        </row>
        <row r="1794">
          <cell r="A1794">
            <v>356.084</v>
          </cell>
          <cell r="C1794" t="str">
            <v/>
          </cell>
          <cell r="D1794" t="str">
            <v/>
          </cell>
          <cell r="F1794">
            <v>356.09070000000003</v>
          </cell>
          <cell r="H1794">
            <v>356.0772</v>
          </cell>
          <cell r="K1794">
            <v>9453.2138671875</v>
          </cell>
          <cell r="L1794">
            <v>3797.54931640625</v>
          </cell>
          <cell r="M1794">
            <v>2.489293246659769</v>
          </cell>
        </row>
        <row r="1795">
          <cell r="A1795">
            <v>356.09969999999998</v>
          </cell>
          <cell r="C1795" t="str">
            <v/>
          </cell>
          <cell r="D1795" t="str">
            <v/>
          </cell>
          <cell r="E1795">
            <v>356.10770000000002</v>
          </cell>
          <cell r="G1795">
            <v>356.09739999999999</v>
          </cell>
          <cell r="H1795">
            <v>356.09390000000002</v>
          </cell>
          <cell r="K1795">
            <v>5515.177734375</v>
          </cell>
          <cell r="L1795">
            <v>3797.54931640625</v>
          </cell>
          <cell r="M1795">
            <v>1.4522991737192765</v>
          </cell>
        </row>
        <row r="1796">
          <cell r="A1796">
            <v>356.3374</v>
          </cell>
          <cell r="C1796" t="str">
            <v/>
          </cell>
          <cell r="D1796" t="str">
            <v/>
          </cell>
          <cell r="E1796">
            <v>356.33640000000003</v>
          </cell>
          <cell r="F1796">
            <v>356.34070000000003</v>
          </cell>
          <cell r="H1796">
            <v>356.33499999999998</v>
          </cell>
          <cell r="K1796">
            <v>4693.9921875</v>
          </cell>
          <cell r="L1796">
            <v>3797.54931640625</v>
          </cell>
          <cell r="M1796">
            <v>1.2360582566290632</v>
          </cell>
        </row>
        <row r="1797">
          <cell r="A1797">
            <v>357.04739999999998</v>
          </cell>
          <cell r="D1797" t="str">
            <v/>
          </cell>
          <cell r="E1797">
            <v>357.05149999999998</v>
          </cell>
          <cell r="F1797">
            <v>357.04719999999998</v>
          </cell>
          <cell r="H1797">
            <v>357.04349999999999</v>
          </cell>
          <cell r="K1797">
            <v>19090.69140625</v>
          </cell>
          <cell r="L1797">
            <v>3797.54931640625</v>
          </cell>
          <cell r="M1797">
            <v>5.027108225763917</v>
          </cell>
        </row>
        <row r="1798">
          <cell r="A1798">
            <v>357.06400000000002</v>
          </cell>
          <cell r="C1798" t="str">
            <v>C10H30O5Si5</v>
          </cell>
          <cell r="D1798" t="str">
            <v>D5 Siloxane (-CH4) isotope</v>
          </cell>
          <cell r="F1798">
            <v>357.0643</v>
          </cell>
          <cell r="G1798">
            <v>357.06400000000002</v>
          </cell>
          <cell r="H1798">
            <v>357.06360000000001</v>
          </cell>
          <cell r="K1798">
            <v>31604.3984375</v>
          </cell>
          <cell r="L1798">
            <v>3797.54931640625</v>
          </cell>
          <cell r="M1798">
            <v>8.3223141569122046</v>
          </cell>
        </row>
        <row r="1799">
          <cell r="A1799">
            <v>357.08449999999999</v>
          </cell>
          <cell r="C1799" t="str">
            <v>C21H12N2O4</v>
          </cell>
          <cell r="D1799" t="str">
            <v/>
          </cell>
          <cell r="E1799">
            <v>357.08049999999997</v>
          </cell>
          <cell r="F1799">
            <v>357.08749999999998</v>
          </cell>
          <cell r="G1799">
            <v>357.08409999999998</v>
          </cell>
          <cell r="H1799">
            <v>357.08600000000001</v>
          </cell>
          <cell r="K1799">
            <v>7015.16064453125</v>
          </cell>
          <cell r="L1799">
            <v>3832.7724609375</v>
          </cell>
          <cell r="M1799">
            <v>1.8303097081884518</v>
          </cell>
        </row>
        <row r="1800">
          <cell r="A1800">
            <v>357.10789999999997</v>
          </cell>
          <cell r="C1800" t="str">
            <v>C18H16N2O6</v>
          </cell>
          <cell r="D1800" t="str">
            <v/>
          </cell>
          <cell r="G1800">
            <v>357.1071</v>
          </cell>
          <cell r="H1800">
            <v>357.10860000000002</v>
          </cell>
          <cell r="K1800">
            <v>3174.82470703125</v>
          </cell>
          <cell r="L1800">
            <v>3797.54931640625</v>
          </cell>
          <cell r="M1800">
            <v>0.83601934892992902</v>
          </cell>
        </row>
        <row r="1801">
          <cell r="A1801">
            <v>357.30309999999997</v>
          </cell>
          <cell r="C1801" t="str">
            <v>C21H40O4</v>
          </cell>
          <cell r="D1801" t="str">
            <v/>
          </cell>
          <cell r="E1801">
            <v>357.30279999999999</v>
          </cell>
          <cell r="H1801">
            <v>357.30329999999998</v>
          </cell>
          <cell r="K1801">
            <v>3163.21411132812</v>
          </cell>
          <cell r="L1801">
            <v>3797.54931640625</v>
          </cell>
          <cell r="M1801">
            <v>0.832961957244989</v>
          </cell>
        </row>
        <row r="1802">
          <cell r="A1802">
            <v>357.34719999999999</v>
          </cell>
          <cell r="C1802" t="str">
            <v>C21H44N2O2</v>
          </cell>
          <cell r="D1802" t="str">
            <v/>
          </cell>
          <cell r="E1802">
            <v>357.35599999999999</v>
          </cell>
          <cell r="F1802">
            <v>357.34289999999999</v>
          </cell>
          <cell r="G1802">
            <v>357.34269999999998</v>
          </cell>
          <cell r="H1802">
            <v>357.34699999999998</v>
          </cell>
          <cell r="K1802">
            <v>12483.837890625</v>
          </cell>
          <cell r="L1802">
            <v>3771.376953125</v>
          </cell>
          <cell r="M1802">
            <v>3.3101538365929635</v>
          </cell>
        </row>
        <row r="1803">
          <cell r="A1803">
            <v>357.37</v>
          </cell>
          <cell r="C1803" t="str">
            <v>C23H48O2</v>
          </cell>
          <cell r="F1803">
            <v>357.36610000000002</v>
          </cell>
          <cell r="G1803">
            <v>357.36520000000002</v>
          </cell>
          <cell r="H1803">
            <v>357.37880000000001</v>
          </cell>
          <cell r="K1803">
            <v>3771.376953125</v>
          </cell>
          <cell r="L1803">
            <v>3771.376953125</v>
          </cell>
          <cell r="M1803">
            <v>1</v>
          </cell>
        </row>
        <row r="1804">
          <cell r="A1804">
            <v>358.04880000000003</v>
          </cell>
          <cell r="C1804" t="str">
            <v>C24H7NO3</v>
          </cell>
          <cell r="D1804" t="str">
            <v/>
          </cell>
          <cell r="E1804">
            <v>358.04590000000002</v>
          </cell>
          <cell r="F1804">
            <v>358.05169999999998</v>
          </cell>
          <cell r="G1804">
            <v>358.05689999999998</v>
          </cell>
          <cell r="H1804">
            <v>358.04059999999998</v>
          </cell>
          <cell r="K1804">
            <v>5246.8037109375</v>
          </cell>
          <cell r="L1804">
            <v>3771.376953125</v>
          </cell>
          <cell r="M1804">
            <v>1.3912169947875264</v>
          </cell>
        </row>
        <row r="1805">
          <cell r="A1805">
            <v>358.06670000000003</v>
          </cell>
          <cell r="D1805" t="str">
            <v/>
          </cell>
          <cell r="G1805">
            <v>358.0752</v>
          </cell>
          <cell r="H1805">
            <v>358.0582</v>
          </cell>
          <cell r="K1805">
            <v>9017.15625</v>
          </cell>
          <cell r="L1805">
            <v>3670.29614257812</v>
          </cell>
          <cell r="M1805">
            <v>2.4567925583427428</v>
          </cell>
        </row>
        <row r="1806">
          <cell r="A1806">
            <v>358.08069999999998</v>
          </cell>
          <cell r="C1806" t="str">
            <v>C25H11NO2</v>
          </cell>
          <cell r="D1806" t="str">
            <v/>
          </cell>
          <cell r="E1806">
            <v>358.08019999999999</v>
          </cell>
          <cell r="F1806">
            <v>358.08260000000001</v>
          </cell>
          <cell r="H1806">
            <v>358.07920000000001</v>
          </cell>
          <cell r="K1806">
            <v>3797.54931640625</v>
          </cell>
          <cell r="L1806">
            <v>3565.369140625</v>
          </cell>
          <cell r="M1806">
            <v>1.065120936044381</v>
          </cell>
        </row>
        <row r="1807">
          <cell r="A1807">
            <v>358.10390000000001</v>
          </cell>
          <cell r="C1807" t="str">
            <v>C22H15NO4</v>
          </cell>
          <cell r="D1807" t="str">
            <v/>
          </cell>
          <cell r="G1807">
            <v>358.10309999999998</v>
          </cell>
          <cell r="H1807">
            <v>358.10469999999998</v>
          </cell>
          <cell r="K1807">
            <v>1555.81188964843</v>
          </cell>
          <cell r="L1807">
            <v>3469.90673828125</v>
          </cell>
          <cell r="M1807">
            <v>0.44837282584115523</v>
          </cell>
        </row>
        <row r="1808">
          <cell r="A1808">
            <v>358.29989999999998</v>
          </cell>
          <cell r="C1808" t="str">
            <v/>
          </cell>
          <cell r="D1808" t="str">
            <v/>
          </cell>
          <cell r="E1808">
            <v>358.29939999999999</v>
          </cell>
          <cell r="H1808">
            <v>358.30029999999999</v>
          </cell>
          <cell r="K1808">
            <v>1233.49548339843</v>
          </cell>
          <cell r="L1808">
            <v>3462.1513671875</v>
          </cell>
          <cell r="M1808">
            <v>0.35628005612026942</v>
          </cell>
        </row>
        <row r="1809">
          <cell r="A1809">
            <v>358.35419999999999</v>
          </cell>
          <cell r="C1809" t="str">
            <v/>
          </cell>
          <cell r="D1809" t="str">
            <v/>
          </cell>
          <cell r="E1809">
            <v>358.35969999999998</v>
          </cell>
          <cell r="F1809">
            <v>358.35629999999998</v>
          </cell>
          <cell r="G1809">
            <v>358.35520000000002</v>
          </cell>
          <cell r="H1809">
            <v>358.34570000000002</v>
          </cell>
          <cell r="K1809">
            <v>3006.31396484375</v>
          </cell>
          <cell r="L1809">
            <v>3462.1513671875</v>
          </cell>
          <cell r="M1809">
            <v>0.86833695179709824</v>
          </cell>
        </row>
        <row r="1810">
          <cell r="A1810">
            <v>358.36649999999997</v>
          </cell>
          <cell r="C1810" t="str">
            <v>C22H47NO2</v>
          </cell>
          <cell r="D1810" t="str">
            <v/>
          </cell>
          <cell r="H1810">
            <v>358.36649999999997</v>
          </cell>
          <cell r="K1810">
            <v>2926.4912109375</v>
          </cell>
          <cell r="L1810">
            <v>3304.46557617187</v>
          </cell>
          <cell r="M1810">
            <v>0.88561709707012815</v>
          </cell>
        </row>
        <row r="1811">
          <cell r="A1811">
            <v>359.01830000000001</v>
          </cell>
          <cell r="C1811" t="str">
            <v>C20H6O7</v>
          </cell>
          <cell r="D1811" t="str">
            <v/>
          </cell>
          <cell r="H1811">
            <v>359.01830000000001</v>
          </cell>
          <cell r="K1811">
            <v>3565.369140625</v>
          </cell>
          <cell r="L1811">
            <v>3304.46557617187</v>
          </cell>
          <cell r="M1811">
            <v>1.0789548441159371</v>
          </cell>
        </row>
        <row r="1812">
          <cell r="A1812">
            <v>359.03519999999997</v>
          </cell>
          <cell r="C1812" t="str">
            <v>C24H6O4</v>
          </cell>
          <cell r="D1812" t="str">
            <v/>
          </cell>
          <cell r="E1812">
            <v>359.0324</v>
          </cell>
          <cell r="F1812">
            <v>359.03870000000001</v>
          </cell>
          <cell r="H1812">
            <v>359.03460000000001</v>
          </cell>
          <cell r="K1812">
            <v>7097.40234375</v>
          </cell>
          <cell r="L1812">
            <v>3462.1513671875</v>
          </cell>
          <cell r="M1812">
            <v>2.0499977011448864</v>
          </cell>
        </row>
        <row r="1813">
          <cell r="A1813">
            <v>359.05180000000001</v>
          </cell>
          <cell r="C1813" t="str">
            <v>C16H10N2O8</v>
          </cell>
          <cell r="D1813" t="str">
            <v/>
          </cell>
          <cell r="G1813">
            <v>359.05119999999999</v>
          </cell>
          <cell r="H1813">
            <v>359.0523</v>
          </cell>
          <cell r="K1813">
            <v>5286.2353515625</v>
          </cell>
          <cell r="L1813">
            <v>3462.1513671875</v>
          </cell>
          <cell r="M1813">
            <v>1.5268643080319177</v>
          </cell>
        </row>
        <row r="1814">
          <cell r="A1814">
            <v>359.07490000000001</v>
          </cell>
          <cell r="C1814" t="str">
            <v>C18H14O8</v>
          </cell>
          <cell r="D1814" t="str">
            <v/>
          </cell>
          <cell r="E1814">
            <v>359.0752</v>
          </cell>
          <cell r="H1814">
            <v>359.0745</v>
          </cell>
          <cell r="K1814">
            <v>3469.90673828125</v>
          </cell>
          <cell r="L1814">
            <v>3462.1513671875</v>
          </cell>
          <cell r="M1814">
            <v>1.0022400439123638</v>
          </cell>
        </row>
        <row r="1815">
          <cell r="A1815">
            <v>359.27629999999999</v>
          </cell>
          <cell r="C1815" t="str">
            <v>C20H38O5</v>
          </cell>
          <cell r="D1815" t="str">
            <v/>
          </cell>
          <cell r="E1815">
            <v>359.27670000000001</v>
          </cell>
          <cell r="H1815">
            <v>359.2758</v>
          </cell>
          <cell r="K1815">
            <v>2848.72631835937</v>
          </cell>
          <cell r="L1815">
            <v>3462.1513671875</v>
          </cell>
          <cell r="M1815">
            <v>0.82281969106207808</v>
          </cell>
        </row>
        <row r="1816">
          <cell r="A1816">
            <v>359.35789999999997</v>
          </cell>
          <cell r="C1816" t="str">
            <v>C21H46N2O2</v>
          </cell>
          <cell r="D1816" t="str">
            <v/>
          </cell>
          <cell r="H1816">
            <v>359.35789999999997</v>
          </cell>
          <cell r="K1816">
            <v>9886.1552734375</v>
          </cell>
          <cell r="L1816">
            <v>3426.57299804687</v>
          </cell>
          <cell r="M1816">
            <v>2.8851436344921182</v>
          </cell>
        </row>
        <row r="1817">
          <cell r="A1817">
            <v>359.3725</v>
          </cell>
          <cell r="C1817" t="str">
            <v/>
          </cell>
          <cell r="D1817" t="str">
            <v/>
          </cell>
          <cell r="E1817">
            <v>359.36810000000003</v>
          </cell>
          <cell r="G1817">
            <v>359.36989999999997</v>
          </cell>
          <cell r="H1817">
            <v>359.37959999999998</v>
          </cell>
          <cell r="K1817">
            <v>5786.8310546875</v>
          </cell>
          <cell r="L1817">
            <v>3304.46557617187</v>
          </cell>
          <cell r="M1817">
            <v>1.7512154148058581</v>
          </cell>
        </row>
        <row r="1818">
          <cell r="A1818">
            <v>360.0308</v>
          </cell>
          <cell r="C1818" t="str">
            <v>C23H5NO4</v>
          </cell>
          <cell r="D1818" t="str">
            <v/>
          </cell>
          <cell r="G1818">
            <v>360.03390000000002</v>
          </cell>
          <cell r="H1818">
            <v>360.02760000000001</v>
          </cell>
          <cell r="K1818">
            <v>3462.1513671875</v>
          </cell>
          <cell r="L1818">
            <v>3265.94750976562</v>
          </cell>
          <cell r="M1818">
            <v>1.0600756309877009</v>
          </cell>
        </row>
        <row r="1819">
          <cell r="A1819">
            <v>360.06150000000002</v>
          </cell>
          <cell r="C1819" t="str">
            <v>C24H9NO3</v>
          </cell>
          <cell r="D1819" t="str">
            <v/>
          </cell>
          <cell r="G1819">
            <v>360.06639999999999</v>
          </cell>
          <cell r="H1819">
            <v>360.05650000000003</v>
          </cell>
          <cell r="K1819">
            <v>2639.90283203125</v>
          </cell>
          <cell r="L1819">
            <v>3265.94750976562</v>
          </cell>
          <cell r="M1819">
            <v>0.80831146983764657</v>
          </cell>
        </row>
        <row r="1820">
          <cell r="A1820">
            <v>360.36849999999998</v>
          </cell>
          <cell r="C1820" t="str">
            <v/>
          </cell>
          <cell r="D1820" t="str">
            <v/>
          </cell>
          <cell r="E1820">
            <v>360.37240000000003</v>
          </cell>
          <cell r="G1820">
            <v>360.36380000000003</v>
          </cell>
          <cell r="H1820">
            <v>360.36939999999998</v>
          </cell>
          <cell r="K1820">
            <v>4950.01123046875</v>
          </cell>
          <cell r="L1820">
            <v>3265.94750976562</v>
          </cell>
          <cell r="M1820">
            <v>1.5156432293132558</v>
          </cell>
        </row>
        <row r="1821">
          <cell r="A1821">
            <v>361.0231</v>
          </cell>
          <cell r="C1821" t="str">
            <v>C22H4N2O4</v>
          </cell>
          <cell r="D1821" t="str">
            <v/>
          </cell>
          <cell r="F1821">
            <v>361.0224</v>
          </cell>
          <cell r="H1821">
            <v>361.02370000000002</v>
          </cell>
          <cell r="K1821">
            <v>3265.94750976562</v>
          </cell>
          <cell r="L1821">
            <v>3195.90942382812</v>
          </cell>
          <cell r="M1821">
            <v>1.0219149158030916</v>
          </cell>
        </row>
        <row r="1822">
          <cell r="A1822">
            <v>361.14589999999998</v>
          </cell>
          <cell r="C1822" t="str">
            <v>C23H20O4</v>
          </cell>
          <cell r="D1822" t="str">
            <v/>
          </cell>
          <cell r="H1822">
            <v>361.14589999999998</v>
          </cell>
          <cell r="K1822">
            <v>9348.0439453125</v>
          </cell>
          <cell r="L1822">
            <v>3174.82470703125</v>
          </cell>
          <cell r="M1822">
            <v>2.9444283725679368</v>
          </cell>
        </row>
        <row r="1823">
          <cell r="A1823">
            <v>361.2835</v>
          </cell>
          <cell r="C1823" t="str">
            <v>C22H36N2O2</v>
          </cell>
          <cell r="D1823" t="str">
            <v/>
          </cell>
          <cell r="E1823">
            <v>361.28309999999999</v>
          </cell>
          <cell r="F1823">
            <v>361.28570000000002</v>
          </cell>
          <cell r="G1823">
            <v>361.28089999999997</v>
          </cell>
          <cell r="H1823">
            <v>361.28440000000001</v>
          </cell>
          <cell r="K1823">
            <v>3304.46557617187</v>
          </cell>
          <cell r="L1823">
            <v>3163.21411132812</v>
          </cell>
          <cell r="M1823">
            <v>1.0446544115802656</v>
          </cell>
        </row>
        <row r="1824">
          <cell r="A1824">
            <v>361.37979999999999</v>
          </cell>
          <cell r="C1824" t="str">
            <v>C26H48</v>
          </cell>
          <cell r="D1824" t="str">
            <v/>
          </cell>
          <cell r="E1824">
            <v>361.38389999999998</v>
          </cell>
          <cell r="F1824">
            <v>361.38470000000001</v>
          </cell>
          <cell r="G1824">
            <v>361.37040000000002</v>
          </cell>
          <cell r="H1824">
            <v>361.38010000000003</v>
          </cell>
          <cell r="K1824">
            <v>8078.2060546875</v>
          </cell>
          <cell r="L1824">
            <v>3006.31396484375</v>
          </cell>
          <cell r="M1824">
            <v>2.6870799753968333</v>
          </cell>
        </row>
        <row r="1825">
          <cell r="A1825">
            <v>362.02339999999998</v>
          </cell>
          <cell r="C1825" t="str">
            <v>C26H3NO2</v>
          </cell>
          <cell r="H1825">
            <v>362.02339999999998</v>
          </cell>
          <cell r="K1825">
            <v>1204.5986328125</v>
          </cell>
          <cell r="L1825">
            <v>2927.03759765625</v>
          </cell>
          <cell r="M1825">
            <v>0.41154190632093396</v>
          </cell>
        </row>
        <row r="1826">
          <cell r="A1826">
            <v>362.13569999999999</v>
          </cell>
          <cell r="C1826" t="str">
            <v>C22H19NO4</v>
          </cell>
          <cell r="D1826" t="str">
            <v/>
          </cell>
          <cell r="H1826">
            <v>362.13569999999999</v>
          </cell>
          <cell r="K1826">
            <v>1823.09265136718</v>
          </cell>
          <cell r="L1826">
            <v>2926.4912109375</v>
          </cell>
          <cell r="M1826">
            <v>0.62296194314663711</v>
          </cell>
        </row>
        <row r="1827">
          <cell r="A1827">
            <v>362.1558</v>
          </cell>
          <cell r="C1827" t="str">
            <v>C26H19NO</v>
          </cell>
          <cell r="D1827" t="str">
            <v/>
          </cell>
          <cell r="H1827">
            <v>362.1558</v>
          </cell>
          <cell r="K1827">
            <v>2099.44189453125</v>
          </cell>
          <cell r="L1827">
            <v>2848.72631835937</v>
          </cell>
          <cell r="M1827">
            <v>0.73697563749835904</v>
          </cell>
        </row>
        <row r="1828">
          <cell r="A1828">
            <v>362.1952</v>
          </cell>
          <cell r="C1828" t="str">
            <v>C20H27NO5</v>
          </cell>
          <cell r="D1828" t="str">
            <v/>
          </cell>
          <cell r="H1828">
            <v>362.1952</v>
          </cell>
          <cell r="K1828">
            <v>1204.72595214843</v>
          </cell>
          <cell r="L1828">
            <v>2813.98950195312</v>
          </cell>
          <cell r="M1828">
            <v>0.42812027241475481</v>
          </cell>
        </row>
        <row r="1829">
          <cell r="A1829">
            <v>362.21050000000002</v>
          </cell>
          <cell r="C1829" t="str">
            <v>C24H27NO2</v>
          </cell>
          <cell r="D1829" t="str">
            <v/>
          </cell>
          <cell r="E1829">
            <v>362.20729999999998</v>
          </cell>
          <cell r="G1829">
            <v>362.21440000000001</v>
          </cell>
          <cell r="H1829">
            <v>362.20979999999997</v>
          </cell>
          <cell r="K1829">
            <v>2483.66088867187</v>
          </cell>
          <cell r="L1829">
            <v>2693.19897460937</v>
          </cell>
          <cell r="M1829">
            <v>0.92219732447808023</v>
          </cell>
        </row>
        <row r="1830">
          <cell r="A1830">
            <v>362.2398</v>
          </cell>
          <cell r="C1830" t="str">
            <v/>
          </cell>
          <cell r="D1830" t="str">
            <v/>
          </cell>
          <cell r="E1830">
            <v>362.23480000000001</v>
          </cell>
          <cell r="H1830">
            <v>362.24470000000002</v>
          </cell>
          <cell r="K1830">
            <v>1434.45532226562</v>
          </cell>
          <cell r="L1830">
            <v>2639.90283203125</v>
          </cell>
          <cell r="M1830">
            <v>0.54337428819752842</v>
          </cell>
        </row>
        <row r="1831">
          <cell r="A1831">
            <v>362.38630000000001</v>
          </cell>
          <cell r="C1831" t="str">
            <v/>
          </cell>
          <cell r="D1831" t="str">
            <v/>
          </cell>
          <cell r="E1831">
            <v>362.3879</v>
          </cell>
          <cell r="G1831">
            <v>362.3879</v>
          </cell>
          <cell r="H1831">
            <v>362.38299999999998</v>
          </cell>
          <cell r="K1831">
            <v>3195.90942382812</v>
          </cell>
          <cell r="L1831">
            <v>2639.90283203125</v>
          </cell>
          <cell r="M1831">
            <v>1.2106163094529716</v>
          </cell>
        </row>
        <row r="1832">
          <cell r="A1832">
            <v>362.99270000000001</v>
          </cell>
          <cell r="C1832" t="str">
            <v>C22H2O6</v>
          </cell>
          <cell r="D1832" t="str">
            <v/>
          </cell>
          <cell r="H1832">
            <v>362.99270000000001</v>
          </cell>
          <cell r="K1832">
            <v>1606.322265625</v>
          </cell>
          <cell r="L1832">
            <v>2639.90283203125</v>
          </cell>
          <cell r="M1832">
            <v>0.6084777993093895</v>
          </cell>
        </row>
        <row r="1833">
          <cell r="A1833">
            <v>363.1574</v>
          </cell>
          <cell r="C1833" t="str">
            <v>C23H22O4</v>
          </cell>
          <cell r="D1833" t="str">
            <v/>
          </cell>
          <cell r="E1833">
            <v>363.16</v>
          </cell>
          <cell r="H1833">
            <v>363.15469999999999</v>
          </cell>
          <cell r="K1833">
            <v>2927.03759765625</v>
          </cell>
          <cell r="L1833">
            <v>2693.19897460937</v>
          </cell>
          <cell r="M1833">
            <v>1.0868256022861424</v>
          </cell>
        </row>
        <row r="1834">
          <cell r="A1834">
            <v>363.25380000000001</v>
          </cell>
          <cell r="C1834" t="str">
            <v>C22H34O4</v>
          </cell>
          <cell r="D1834" t="str">
            <v/>
          </cell>
          <cell r="E1834">
            <v>363.25819999999999</v>
          </cell>
          <cell r="H1834">
            <v>363.24939999999998</v>
          </cell>
          <cell r="K1834">
            <v>2452.72998046875</v>
          </cell>
          <cell r="L1834">
            <v>2693.19897460937</v>
          </cell>
          <cell r="M1834">
            <v>0.91071250345493004</v>
          </cell>
        </row>
        <row r="1835">
          <cell r="A1835">
            <v>363.29809999999998</v>
          </cell>
          <cell r="C1835" t="str">
            <v>C22H38N2O2</v>
          </cell>
          <cell r="D1835" t="str">
            <v/>
          </cell>
          <cell r="H1835">
            <v>363.29809999999998</v>
          </cell>
          <cell r="K1835">
            <v>2813.98950195312</v>
          </cell>
          <cell r="L1835">
            <v>2639.90283203125</v>
          </cell>
          <cell r="M1835">
            <v>1.0659443475758237</v>
          </cell>
        </row>
        <row r="1836">
          <cell r="A1836">
            <v>363.33030000000002</v>
          </cell>
          <cell r="C1836" t="str">
            <v/>
          </cell>
          <cell r="D1836" t="str">
            <v/>
          </cell>
          <cell r="H1836">
            <v>363.33030000000002</v>
          </cell>
          <cell r="K1836">
            <v>1519.89416503906</v>
          </cell>
          <cell r="L1836">
            <v>2483.66088867187</v>
          </cell>
          <cell r="M1836">
            <v>0.61195720074805326</v>
          </cell>
        </row>
        <row r="1837">
          <cell r="A1837">
            <v>363.3913</v>
          </cell>
          <cell r="C1837" t="str">
            <v/>
          </cell>
          <cell r="D1837" t="str">
            <v/>
          </cell>
          <cell r="E1837">
            <v>363.39420000000001</v>
          </cell>
          <cell r="H1837">
            <v>363.38830000000002</v>
          </cell>
          <cell r="K1837">
            <v>3815.1904296875</v>
          </cell>
          <cell r="L1837">
            <v>2452.72998046875</v>
          </cell>
          <cell r="M1837">
            <v>1.5554873386259849</v>
          </cell>
        </row>
        <row r="1838">
          <cell r="A1838">
            <v>363.40629999999999</v>
          </cell>
          <cell r="C1838" t="str">
            <v/>
          </cell>
          <cell r="D1838" t="str">
            <v/>
          </cell>
          <cell r="H1838">
            <v>363.40629999999999</v>
          </cell>
          <cell r="K1838">
            <v>3426.57299804687</v>
          </cell>
          <cell r="L1838">
            <v>2099.44189453125</v>
          </cell>
          <cell r="M1838">
            <v>1.6321351912489739</v>
          </cell>
        </row>
        <row r="1839">
          <cell r="A1839">
            <v>363.4434</v>
          </cell>
          <cell r="C1839" t="str">
            <v/>
          </cell>
          <cell r="D1839" t="str">
            <v/>
          </cell>
          <cell r="H1839">
            <v>363.4434</v>
          </cell>
          <cell r="K1839">
            <v>995.755615234375</v>
          </cell>
          <cell r="L1839">
            <v>2099.44189453125</v>
          </cell>
          <cell r="M1839">
            <v>0.47429539146959865</v>
          </cell>
        </row>
        <row r="1840">
          <cell r="A1840">
            <v>364.0301</v>
          </cell>
          <cell r="C1840" t="str">
            <v/>
          </cell>
          <cell r="D1840" t="str">
            <v/>
          </cell>
          <cell r="H1840">
            <v>364.0301</v>
          </cell>
          <cell r="K1840">
            <v>827.398681640625</v>
          </cell>
          <cell r="L1840">
            <v>2099.44189453125</v>
          </cell>
          <cell r="M1840">
            <v>0.39410411109537341</v>
          </cell>
        </row>
        <row r="1841">
          <cell r="A1841">
            <v>364.28190000000001</v>
          </cell>
          <cell r="C1841" t="str">
            <v>C22H37NO3</v>
          </cell>
          <cell r="D1841" t="str">
            <v/>
          </cell>
          <cell r="H1841">
            <v>364.28190000000001</v>
          </cell>
          <cell r="K1841">
            <v>1461.16064453125</v>
          </cell>
          <cell r="L1841">
            <v>1823.09265136718</v>
          </cell>
          <cell r="M1841">
            <v>0.8014736077376492</v>
          </cell>
        </row>
        <row r="1842">
          <cell r="A1842">
            <v>364.40019999999998</v>
          </cell>
          <cell r="C1842" t="str">
            <v/>
          </cell>
          <cell r="D1842" t="str">
            <v/>
          </cell>
          <cell r="E1842">
            <v>364.39859999999999</v>
          </cell>
          <cell r="H1842">
            <v>364.40170000000001</v>
          </cell>
          <cell r="K1842">
            <v>2693.19897460937</v>
          </cell>
          <cell r="L1842">
            <v>1606.322265625</v>
          </cell>
          <cell r="M1842">
            <v>1.6766243189447914</v>
          </cell>
        </row>
        <row r="1843">
          <cell r="A1843">
            <v>364.45400000000001</v>
          </cell>
          <cell r="C1843" t="str">
            <v/>
          </cell>
          <cell r="D1843" t="str">
            <v/>
          </cell>
          <cell r="H1843">
            <v>364.45400000000001</v>
          </cell>
          <cell r="K1843">
            <v>617.24072265625</v>
          </cell>
          <cell r="L1843">
            <v>1544.93054199218</v>
          </cell>
          <cell r="M1843">
            <v>0.39952651972322412</v>
          </cell>
        </row>
        <row r="1844">
          <cell r="A1844">
            <v>365.31470000000002</v>
          </cell>
          <cell r="C1844" t="str">
            <v>C22H40N2O2</v>
          </cell>
          <cell r="D1844" t="str">
            <v/>
          </cell>
          <cell r="E1844">
            <v>365.31670000000003</v>
          </cell>
          <cell r="H1844">
            <v>365.31270000000001</v>
          </cell>
          <cell r="K1844">
            <v>4528.32177734375</v>
          </cell>
          <cell r="L1844">
            <v>1519.89416503906</v>
          </cell>
          <cell r="M1844">
            <v>2.9793665121593356</v>
          </cell>
        </row>
        <row r="1845">
          <cell r="A1845">
            <v>365.4128</v>
          </cell>
          <cell r="C1845" t="str">
            <v>C26H52</v>
          </cell>
          <cell r="D1845" t="str">
            <v/>
          </cell>
          <cell r="E1845">
            <v>365.41019999999997</v>
          </cell>
          <cell r="F1845">
            <v>365.41680000000002</v>
          </cell>
          <cell r="H1845">
            <v>365.41140000000001</v>
          </cell>
          <cell r="K1845">
            <v>8227.8623046875</v>
          </cell>
          <cell r="L1845">
            <v>1519.89416503906</v>
          </cell>
          <cell r="M1845">
            <v>5.413444234438554</v>
          </cell>
        </row>
        <row r="1846">
          <cell r="A1846">
            <v>366.14350000000002</v>
          </cell>
          <cell r="C1846" t="str">
            <v>C25H19NO2</v>
          </cell>
          <cell r="D1846" t="str">
            <v/>
          </cell>
          <cell r="H1846">
            <v>366.14350000000002</v>
          </cell>
          <cell r="K1846">
            <v>692.10198974609295</v>
          </cell>
          <cell r="L1846">
            <v>1519.89416503906</v>
          </cell>
          <cell r="M1846">
            <v>0.45536196247474015</v>
          </cell>
        </row>
        <row r="1847">
          <cell r="A1847">
            <v>366.21280000000002</v>
          </cell>
          <cell r="C1847" t="str">
            <v>C16H31NO8</v>
          </cell>
          <cell r="D1847" t="str">
            <v/>
          </cell>
          <cell r="H1847">
            <v>366.21280000000002</v>
          </cell>
          <cell r="K1847">
            <v>735.329345703125</v>
          </cell>
          <cell r="L1847">
            <v>1519.89416503906</v>
          </cell>
          <cell r="M1847">
            <v>0.48380299274602956</v>
          </cell>
        </row>
        <row r="1848">
          <cell r="A1848">
            <v>366.24599999999998</v>
          </cell>
          <cell r="C1848" t="str">
            <v>C17H35NO7</v>
          </cell>
          <cell r="D1848" t="str">
            <v/>
          </cell>
          <cell r="H1848">
            <v>366.24599999999998</v>
          </cell>
          <cell r="K1848">
            <v>615.54675292968705</v>
          </cell>
          <cell r="L1848">
            <v>1519.89416503906</v>
          </cell>
          <cell r="M1848">
            <v>0.40499316800381824</v>
          </cell>
        </row>
        <row r="1849">
          <cell r="A1849">
            <v>366.27949999999998</v>
          </cell>
          <cell r="C1849" t="str">
            <v>C25H35NO</v>
          </cell>
          <cell r="D1849" t="str">
            <v/>
          </cell>
          <cell r="H1849">
            <v>366.27949999999998</v>
          </cell>
          <cell r="K1849">
            <v>673.12225341796795</v>
          </cell>
          <cell r="L1849">
            <v>1519.89416503906</v>
          </cell>
          <cell r="M1849">
            <v>0.44287442435221752</v>
          </cell>
        </row>
        <row r="1850">
          <cell r="A1850">
            <v>366.30950000000001</v>
          </cell>
          <cell r="C1850" t="str">
            <v/>
          </cell>
          <cell r="D1850" t="str">
            <v/>
          </cell>
          <cell r="H1850">
            <v>366.30950000000001</v>
          </cell>
          <cell r="K1850">
            <v>1009.05395507812</v>
          </cell>
          <cell r="L1850">
            <v>1519.89416503906</v>
          </cell>
          <cell r="M1850">
            <v>0.66389751226670979</v>
          </cell>
        </row>
        <row r="1851">
          <cell r="A1851">
            <v>366.334</v>
          </cell>
          <cell r="C1851" t="str">
            <v>C23H43NO2</v>
          </cell>
          <cell r="D1851" t="str">
            <v/>
          </cell>
          <cell r="H1851">
            <v>366.334</v>
          </cell>
          <cell r="K1851">
            <v>976.82092285156205</v>
          </cell>
          <cell r="L1851">
            <v>1544.93054199218</v>
          </cell>
          <cell r="M1851">
            <v>0.63227497696560298</v>
          </cell>
        </row>
        <row r="1852">
          <cell r="A1852">
            <v>366.36930000000001</v>
          </cell>
          <cell r="C1852" t="str">
            <v>C24H47NO</v>
          </cell>
          <cell r="D1852" t="str">
            <v/>
          </cell>
          <cell r="H1852">
            <v>366.36930000000001</v>
          </cell>
          <cell r="K1852">
            <v>647.1845703125</v>
          </cell>
          <cell r="L1852">
            <v>1544.93054199218</v>
          </cell>
          <cell r="M1852">
            <v>0.41890852224201536</v>
          </cell>
        </row>
        <row r="1853">
          <cell r="A1853">
            <v>366.4074</v>
          </cell>
          <cell r="C1853" t="str">
            <v>C25H51N</v>
          </cell>
          <cell r="D1853" t="str">
            <v/>
          </cell>
          <cell r="H1853">
            <v>366.4074</v>
          </cell>
          <cell r="K1853">
            <v>1544.93054199218</v>
          </cell>
          <cell r="L1853">
            <v>1544.93054199218</v>
          </cell>
          <cell r="M1853">
            <v>1</v>
          </cell>
        </row>
        <row r="1854">
          <cell r="A1854">
            <v>366.42750000000001</v>
          </cell>
          <cell r="C1854" t="str">
            <v/>
          </cell>
          <cell r="D1854" t="str">
            <v/>
          </cell>
          <cell r="H1854">
            <v>366.42750000000001</v>
          </cell>
          <cell r="K1854">
            <v>1391.46459960937</v>
          </cell>
          <cell r="L1854">
            <v>1606.322265625</v>
          </cell>
          <cell r="M1854">
            <v>0.86624249030624523</v>
          </cell>
        </row>
        <row r="1855">
          <cell r="A1855">
            <v>366.45620000000002</v>
          </cell>
          <cell r="C1855" t="str">
            <v/>
          </cell>
          <cell r="D1855" t="str">
            <v/>
          </cell>
          <cell r="H1855">
            <v>366.45620000000002</v>
          </cell>
          <cell r="K1855">
            <v>654.03729248046795</v>
          </cell>
          <cell r="L1855">
            <v>1606.322265625</v>
          </cell>
          <cell r="M1855">
            <v>0.40716443174370753</v>
          </cell>
        </row>
        <row r="1856">
          <cell r="A1856">
            <v>367.26799999999997</v>
          </cell>
          <cell r="C1856" t="str">
            <v>C18H38O7</v>
          </cell>
          <cell r="D1856" t="str">
            <v/>
          </cell>
          <cell r="E1856">
            <v>367.26940000000002</v>
          </cell>
          <cell r="G1856">
            <v>367.2654</v>
          </cell>
          <cell r="H1856">
            <v>367.26909999999998</v>
          </cell>
          <cell r="K1856">
            <v>3982.73706054687</v>
          </cell>
          <cell r="L1856">
            <v>1739.58837890625</v>
          </cell>
          <cell r="M1856">
            <v>2.2894709511976501</v>
          </cell>
        </row>
        <row r="1857">
          <cell r="A1857">
            <v>367.33909999999997</v>
          </cell>
          <cell r="C1857" t="str">
            <v>C27H42</v>
          </cell>
          <cell r="D1857" t="str">
            <v/>
          </cell>
          <cell r="E1857">
            <v>367.3458</v>
          </cell>
          <cell r="G1857">
            <v>367.33980000000003</v>
          </cell>
          <cell r="H1857">
            <v>367.33170000000001</v>
          </cell>
          <cell r="K1857">
            <v>6699.4091796875</v>
          </cell>
          <cell r="L1857">
            <v>1739.58837890625</v>
          </cell>
          <cell r="M1857">
            <v>3.8511462027009467</v>
          </cell>
        </row>
        <row r="1858">
          <cell r="A1858">
            <v>367.39449999999999</v>
          </cell>
          <cell r="C1858" t="str">
            <v>C25H50O</v>
          </cell>
          <cell r="D1858" t="str">
            <v/>
          </cell>
          <cell r="G1858">
            <v>367.39710000000002</v>
          </cell>
          <cell r="H1858">
            <v>367.39179999999999</v>
          </cell>
          <cell r="K1858">
            <v>3216.48071289062</v>
          </cell>
          <cell r="L1858">
            <v>1882.74938964843</v>
          </cell>
          <cell r="M1858">
            <v>1.7083955679790397</v>
          </cell>
        </row>
        <row r="1859">
          <cell r="A1859">
            <v>368.29419999999999</v>
          </cell>
          <cell r="C1859" t="str">
            <v>C25H37NO</v>
          </cell>
          <cell r="D1859" t="str">
            <v/>
          </cell>
          <cell r="H1859">
            <v>368.29419999999999</v>
          </cell>
          <cell r="K1859">
            <v>1111.85729980468</v>
          </cell>
          <cell r="L1859">
            <v>1882.74938964843</v>
          </cell>
          <cell r="M1859">
            <v>0.59054981290542319</v>
          </cell>
        </row>
        <row r="1860">
          <cell r="A1860">
            <v>368.3236</v>
          </cell>
          <cell r="C1860" t="str">
            <v/>
          </cell>
          <cell r="D1860" t="str">
            <v/>
          </cell>
          <cell r="H1860">
            <v>368.3236</v>
          </cell>
          <cell r="K1860">
            <v>1003.8648071289</v>
          </cell>
          <cell r="L1860">
            <v>1739.58837890625</v>
          </cell>
          <cell r="M1860">
            <v>0.57707031117330798</v>
          </cell>
        </row>
        <row r="1861">
          <cell r="A1861">
            <v>368.34519999999998</v>
          </cell>
          <cell r="C1861" t="str">
            <v/>
          </cell>
          <cell r="D1861" t="str">
            <v/>
          </cell>
          <cell r="E1861">
            <v>368.3501</v>
          </cell>
          <cell r="H1861">
            <v>368.34019999999998</v>
          </cell>
          <cell r="K1861">
            <v>1251.94982910156</v>
          </cell>
          <cell r="L1861">
            <v>1739.58837890625</v>
          </cell>
          <cell r="M1861">
            <v>0.71968164669432422</v>
          </cell>
        </row>
        <row r="1862">
          <cell r="A1862">
            <v>368.36180000000002</v>
          </cell>
          <cell r="C1862" t="str">
            <v/>
          </cell>
          <cell r="D1862" t="str">
            <v/>
          </cell>
          <cell r="H1862">
            <v>368.36180000000002</v>
          </cell>
          <cell r="K1862">
            <v>787.173828125</v>
          </cell>
          <cell r="L1862">
            <v>1882.74938964843</v>
          </cell>
          <cell r="M1862">
            <v>0.41809803920424626</v>
          </cell>
        </row>
        <row r="1863">
          <cell r="A1863">
            <v>368.38490000000002</v>
          </cell>
          <cell r="C1863" t="str">
            <v>C24H49NO</v>
          </cell>
          <cell r="D1863" t="str">
            <v/>
          </cell>
          <cell r="H1863">
            <v>368.38490000000002</v>
          </cell>
          <cell r="K1863">
            <v>951.06304931640602</v>
          </cell>
          <cell r="L1863">
            <v>1739.58837890625</v>
          </cell>
          <cell r="M1863">
            <v>0.54671729292327076</v>
          </cell>
        </row>
        <row r="1864">
          <cell r="A1864">
            <v>369.11959999999999</v>
          </cell>
          <cell r="C1864" t="str">
            <v>C23H16N2O3</v>
          </cell>
          <cell r="D1864" t="str">
            <v/>
          </cell>
          <cell r="F1864">
            <v>369.1182</v>
          </cell>
          <cell r="H1864">
            <v>369.12090000000001</v>
          </cell>
          <cell r="K1864">
            <v>6720.26220703125</v>
          </cell>
          <cell r="L1864">
            <v>1739.58837890625</v>
          </cell>
          <cell r="M1864">
            <v>3.8631335369442699</v>
          </cell>
        </row>
        <row r="1865">
          <cell r="A1865">
            <v>369.36279999999999</v>
          </cell>
          <cell r="C1865" t="str">
            <v/>
          </cell>
          <cell r="D1865" t="str">
            <v/>
          </cell>
          <cell r="E1865">
            <v>369.36869999999999</v>
          </cell>
          <cell r="F1865">
            <v>369.35939999999999</v>
          </cell>
          <cell r="H1865">
            <v>369.36040000000003</v>
          </cell>
          <cell r="K1865">
            <v>12789.7861328125</v>
          </cell>
          <cell r="L1865">
            <v>1739.58837890625</v>
          </cell>
          <cell r="M1865">
            <v>7.3521910630685854</v>
          </cell>
        </row>
        <row r="1866">
          <cell r="A1866">
            <v>370.10140000000001</v>
          </cell>
          <cell r="C1866" t="str">
            <v/>
          </cell>
          <cell r="D1866" t="str">
            <v/>
          </cell>
          <cell r="H1866">
            <v>370.10140000000001</v>
          </cell>
          <cell r="K1866">
            <v>926.3505859375</v>
          </cell>
          <cell r="L1866">
            <v>1882.74938964843</v>
          </cell>
          <cell r="M1866">
            <v>0.49202012282180557</v>
          </cell>
        </row>
        <row r="1867">
          <cell r="A1867">
            <v>370.11959999999999</v>
          </cell>
          <cell r="C1867" t="str">
            <v>C27H15NO</v>
          </cell>
          <cell r="D1867" t="str">
            <v/>
          </cell>
          <cell r="H1867">
            <v>370.11959999999999</v>
          </cell>
          <cell r="K1867">
            <v>1426.76318359375</v>
          </cell>
          <cell r="L1867">
            <v>1882.74938964843</v>
          </cell>
          <cell r="M1867">
            <v>0.75780833680693571</v>
          </cell>
        </row>
        <row r="1868">
          <cell r="A1868">
            <v>370.13810000000001</v>
          </cell>
          <cell r="C1868" t="str">
            <v/>
          </cell>
          <cell r="D1868" t="str">
            <v/>
          </cell>
          <cell r="H1868">
            <v>370.13810000000001</v>
          </cell>
          <cell r="K1868">
            <v>827.13653564453102</v>
          </cell>
          <cell r="L1868">
            <v>1739.58837890625</v>
          </cell>
          <cell r="M1868">
            <v>0.47547830606030228</v>
          </cell>
        </row>
        <row r="1869">
          <cell r="A1869">
            <v>370.15980000000002</v>
          </cell>
          <cell r="C1869" t="str">
            <v>C28H19N</v>
          </cell>
          <cell r="D1869" t="str">
            <v/>
          </cell>
          <cell r="H1869">
            <v>370.15980000000002</v>
          </cell>
          <cell r="K1869">
            <v>674.15966796875</v>
          </cell>
          <cell r="L1869">
            <v>1739.58837890625</v>
          </cell>
          <cell r="M1869">
            <v>0.38753976293669057</v>
          </cell>
        </row>
        <row r="1870">
          <cell r="A1870">
            <v>370.34289999999999</v>
          </cell>
          <cell r="C1870" t="str">
            <v>C26H43N</v>
          </cell>
          <cell r="D1870" t="str">
            <v/>
          </cell>
          <cell r="H1870">
            <v>370.34289999999999</v>
          </cell>
          <cell r="K1870">
            <v>1739.58837890625</v>
          </cell>
          <cell r="L1870">
            <v>1686.61340332031</v>
          </cell>
          <cell r="M1870">
            <v>1.0314090801612581</v>
          </cell>
        </row>
        <row r="1871">
          <cell r="A1871">
            <v>370.36599999999999</v>
          </cell>
          <cell r="C1871" t="str">
            <v>C23H47NO2</v>
          </cell>
          <cell r="D1871" t="str">
            <v/>
          </cell>
          <cell r="E1871">
            <v>370.36950000000002</v>
          </cell>
          <cell r="G1871">
            <v>370.36660000000001</v>
          </cell>
          <cell r="H1871">
            <v>370.36189999999999</v>
          </cell>
          <cell r="K1871">
            <v>2120.55224609375</v>
          </cell>
          <cell r="L1871">
            <v>1623.06457519531</v>
          </cell>
          <cell r="M1871">
            <v>1.3065113233948658</v>
          </cell>
        </row>
        <row r="1872">
          <cell r="A1872">
            <v>370.38139999999999</v>
          </cell>
          <cell r="C1872" t="str">
            <v/>
          </cell>
          <cell r="D1872" t="str">
            <v/>
          </cell>
          <cell r="H1872">
            <v>370.38139999999999</v>
          </cell>
          <cell r="K1872">
            <v>1882.74938964843</v>
          </cell>
          <cell r="L1872">
            <v>1686.61340332031</v>
          </cell>
          <cell r="M1872">
            <v>1.1162898302254693</v>
          </cell>
        </row>
        <row r="1873">
          <cell r="A1873">
            <v>371.09980000000002</v>
          </cell>
          <cell r="C1873" t="str">
            <v>C10H30O5Si5</v>
          </cell>
          <cell r="D1873" t="str">
            <v>D5 Siloxane</v>
          </cell>
          <cell r="E1873">
            <v>371.10210000000001</v>
          </cell>
          <cell r="F1873">
            <v>371.10140000000001</v>
          </cell>
          <cell r="G1873">
            <v>371.09879999999998</v>
          </cell>
          <cell r="H1873">
            <v>371.09690000000001</v>
          </cell>
          <cell r="K1873">
            <v>360071.53125</v>
          </cell>
          <cell r="L1873">
            <v>1690.90283203125</v>
          </cell>
          <cell r="M1873">
            <v>212.94631745187439</v>
          </cell>
        </row>
        <row r="1874">
          <cell r="A1874">
            <v>371.12740000000002</v>
          </cell>
          <cell r="C1874" t="str">
            <v>C10H30O5Si5</v>
          </cell>
          <cell r="D1874" t="str">
            <v>D5 Siloxane isotope</v>
          </cell>
          <cell r="F1874">
            <v>371.12799999999999</v>
          </cell>
          <cell r="H1874">
            <v>371.1268</v>
          </cell>
          <cell r="K1874">
            <v>79543.65625</v>
          </cell>
          <cell r="L1874">
            <v>1739.58837890625</v>
          </cell>
          <cell r="M1874">
            <v>45.725561986113249</v>
          </cell>
        </row>
        <row r="1875">
          <cell r="A1875">
            <v>372.10039999999998</v>
          </cell>
          <cell r="C1875" t="str">
            <v>C10H30O5Si5</v>
          </cell>
          <cell r="D1875" t="str">
            <v>D5 Siloxane isotope</v>
          </cell>
          <cell r="E1875">
            <v>372.10289999999998</v>
          </cell>
          <cell r="F1875">
            <v>372.10140000000001</v>
          </cell>
          <cell r="G1875">
            <v>372.10039999999998</v>
          </cell>
          <cell r="H1875">
            <v>372.09690000000001</v>
          </cell>
          <cell r="K1875">
            <v>124910.9453125</v>
          </cell>
          <cell r="L1875">
            <v>1739.58837890625</v>
          </cell>
          <cell r="M1875">
            <v>71.804886044960014</v>
          </cell>
        </row>
        <row r="1876">
          <cell r="A1876">
            <v>372.12740000000002</v>
          </cell>
          <cell r="C1876" t="str">
            <v>C10H30O5Si5</v>
          </cell>
          <cell r="D1876" t="str">
            <v>D5 Siloxane isotope</v>
          </cell>
          <cell r="E1876">
            <v>372.13529999999997</v>
          </cell>
          <cell r="F1876">
            <v>372.1259</v>
          </cell>
          <cell r="G1876">
            <v>372.125</v>
          </cell>
          <cell r="H1876">
            <v>372.1234</v>
          </cell>
          <cell r="K1876">
            <v>35145.453125</v>
          </cell>
          <cell r="L1876">
            <v>1739.58837890625</v>
          </cell>
          <cell r="M1876">
            <v>20.203315652808268</v>
          </cell>
        </row>
        <row r="1877">
          <cell r="A1877">
            <v>373.08</v>
          </cell>
          <cell r="C1877" t="str">
            <v>C10H30O5Si5</v>
          </cell>
          <cell r="D1877" t="str">
            <v>D5 Siloxane isotope</v>
          </cell>
          <cell r="E1877">
            <v>373.08780000000002</v>
          </cell>
          <cell r="F1877">
            <v>373.07600000000002</v>
          </cell>
          <cell r="G1877">
            <v>373.07889999999998</v>
          </cell>
          <cell r="H1877">
            <v>373.07709999999997</v>
          </cell>
          <cell r="K1877">
            <v>134507.75</v>
          </cell>
          <cell r="L1877">
            <v>1739.58837890625</v>
          </cell>
          <cell r="M1877">
            <v>77.321596091927503</v>
          </cell>
        </row>
        <row r="1878">
          <cell r="A1878">
            <v>373.09820000000002</v>
          </cell>
          <cell r="C1878" t="str">
            <v>C10H30O5Si5</v>
          </cell>
          <cell r="D1878" t="str">
            <v>D5 Siloxane isotope</v>
          </cell>
          <cell r="F1878">
            <v>373.09440000000001</v>
          </cell>
          <cell r="G1878">
            <v>373.0992</v>
          </cell>
          <cell r="H1878">
            <v>373.10090000000002</v>
          </cell>
          <cell r="K1878">
            <v>119029.3828125</v>
          </cell>
          <cell r="L1878">
            <v>1739.58837890625</v>
          </cell>
          <cell r="M1878">
            <v>68.423877887330235</v>
          </cell>
        </row>
        <row r="1879">
          <cell r="A1879">
            <v>374.08280000000002</v>
          </cell>
          <cell r="C1879" t="str">
            <v>C10H30O5Si5</v>
          </cell>
          <cell r="D1879" t="str">
            <v>D5 Siloxane isotope</v>
          </cell>
          <cell r="E1879">
            <v>374.09179999999998</v>
          </cell>
          <cell r="F1879">
            <v>374.08350000000002</v>
          </cell>
          <cell r="G1879">
            <v>374.07799999999997</v>
          </cell>
          <cell r="H1879">
            <v>374.07799999999997</v>
          </cell>
          <cell r="K1879">
            <v>47495.94140625</v>
          </cell>
          <cell r="L1879">
            <v>1882.74938964843</v>
          </cell>
          <cell r="M1879">
            <v>25.226905751444182</v>
          </cell>
        </row>
        <row r="1880">
          <cell r="A1880">
            <v>374.10359999999997</v>
          </cell>
          <cell r="C1880" t="str">
            <v>C10H30O5Si5</v>
          </cell>
          <cell r="D1880" t="str">
            <v>D5 Siloxane isotope</v>
          </cell>
          <cell r="F1880">
            <v>374.1121</v>
          </cell>
          <cell r="G1880">
            <v>374.09750000000003</v>
          </cell>
          <cell r="H1880">
            <v>374.10129999999998</v>
          </cell>
          <cell r="K1880">
            <v>33686.484375</v>
          </cell>
          <cell r="L1880">
            <v>1933.93359375</v>
          </cell>
          <cell r="M1880">
            <v>17.418635512546281</v>
          </cell>
        </row>
        <row r="1881">
          <cell r="A1881">
            <v>375.07510000000002</v>
          </cell>
          <cell r="C1881" t="str">
            <v>C10H30O5Si5</v>
          </cell>
          <cell r="D1881" t="str">
            <v>D5 Siloxane isotope</v>
          </cell>
          <cell r="F1881">
            <v>375.06920000000002</v>
          </cell>
          <cell r="G1881">
            <v>375.0822</v>
          </cell>
          <cell r="H1881">
            <v>375.07400000000001</v>
          </cell>
          <cell r="K1881">
            <v>33640.359375</v>
          </cell>
          <cell r="L1881">
            <v>1933.93359375</v>
          </cell>
          <cell r="M1881">
            <v>17.394785158972059</v>
          </cell>
        </row>
        <row r="1882">
          <cell r="A1882">
            <v>375.08920000000001</v>
          </cell>
          <cell r="C1882" t="str">
            <v>C10H30O5Si5</v>
          </cell>
          <cell r="D1882" t="str">
            <v>D5 Siloxane isotope</v>
          </cell>
          <cell r="E1882">
            <v>375.08780000000002</v>
          </cell>
          <cell r="F1882">
            <v>375.08519999999999</v>
          </cell>
          <cell r="H1882">
            <v>375.09469999999999</v>
          </cell>
          <cell r="K1882">
            <v>14662.3779296875</v>
          </cell>
          <cell r="L1882">
            <v>1933.93359375</v>
          </cell>
          <cell r="M1882">
            <v>7.5816346419922152</v>
          </cell>
        </row>
        <row r="1883">
          <cell r="A1883">
            <v>375.1277</v>
          </cell>
          <cell r="C1883" t="str">
            <v/>
          </cell>
          <cell r="D1883" t="str">
            <v/>
          </cell>
          <cell r="F1883">
            <v>375.12759999999997</v>
          </cell>
          <cell r="H1883">
            <v>375.1277</v>
          </cell>
          <cell r="K1883">
            <v>5585.86572265625</v>
          </cell>
          <cell r="L1883">
            <v>1882.74938964843</v>
          </cell>
          <cell r="M1883">
            <v>2.9668663038044119</v>
          </cell>
        </row>
        <row r="1884">
          <cell r="A1884">
            <v>376.07220000000001</v>
          </cell>
          <cell r="C1884" t="str">
            <v>C28H9NO</v>
          </cell>
          <cell r="D1884" t="str">
            <v/>
          </cell>
          <cell r="F1884">
            <v>376.06689999999998</v>
          </cell>
          <cell r="G1884">
            <v>376.07139999999998</v>
          </cell>
          <cell r="H1884">
            <v>376.07839999999999</v>
          </cell>
          <cell r="K1884">
            <v>12051.3837890625</v>
          </cell>
          <cell r="L1884">
            <v>1739.58837890625</v>
          </cell>
          <cell r="M1884">
            <v>6.9277214858377567</v>
          </cell>
        </row>
        <row r="1885">
          <cell r="A1885">
            <v>377.04469999999998</v>
          </cell>
          <cell r="C1885" t="str">
            <v>C24H8O5</v>
          </cell>
          <cell r="D1885" t="str">
            <v/>
          </cell>
          <cell r="H1885">
            <v>377.04469999999998</v>
          </cell>
          <cell r="K1885">
            <v>1532.62133789062</v>
          </cell>
          <cell r="L1885">
            <v>1739.58837890625</v>
          </cell>
          <cell r="M1885">
            <v>0.8810252795861061</v>
          </cell>
        </row>
        <row r="1886">
          <cell r="A1886">
            <v>377.0752</v>
          </cell>
          <cell r="C1886" t="str">
            <v>C20H12N2O6</v>
          </cell>
          <cell r="D1886" t="str">
            <v/>
          </cell>
          <cell r="E1886">
            <v>377.07679999999999</v>
          </cell>
          <cell r="F1886">
            <v>377.08139999999997</v>
          </cell>
          <cell r="H1886">
            <v>377.06740000000002</v>
          </cell>
          <cell r="K1886">
            <v>2750.94873046875</v>
          </cell>
          <cell r="L1886">
            <v>1739.58837890625</v>
          </cell>
          <cell r="M1886">
            <v>1.5813791146376728</v>
          </cell>
        </row>
        <row r="1887">
          <cell r="A1887">
            <v>377.08710000000002</v>
          </cell>
          <cell r="C1887" t="str">
            <v>C24H12N2O3</v>
          </cell>
          <cell r="D1887" t="str">
            <v/>
          </cell>
          <cell r="H1887">
            <v>377.08710000000002</v>
          </cell>
          <cell r="K1887">
            <v>2159.80981445312</v>
          </cell>
          <cell r="L1887">
            <v>1882.74938964843</v>
          </cell>
          <cell r="M1887">
            <v>1.1471573573880836</v>
          </cell>
        </row>
        <row r="1888">
          <cell r="A1888">
            <v>377.1191</v>
          </cell>
          <cell r="C1888" t="str">
            <v>C26H16O3</v>
          </cell>
          <cell r="D1888" t="str">
            <v/>
          </cell>
          <cell r="H1888">
            <v>377.1191</v>
          </cell>
          <cell r="K1888">
            <v>1084.18530273437</v>
          </cell>
          <cell r="L1888">
            <v>1933.93359375</v>
          </cell>
          <cell r="M1888">
            <v>0.56061144303930166</v>
          </cell>
        </row>
        <row r="1889">
          <cell r="A1889">
            <v>377.3152</v>
          </cell>
          <cell r="C1889" t="str">
            <v>C23H40N2O2</v>
          </cell>
          <cell r="D1889" t="str">
            <v/>
          </cell>
          <cell r="H1889">
            <v>377.3152</v>
          </cell>
          <cell r="K1889">
            <v>2483.20776367187</v>
          </cell>
          <cell r="L1889">
            <v>1933.93359375</v>
          </cell>
          <cell r="M1889">
            <v>1.284019147139793</v>
          </cell>
        </row>
        <row r="1890">
          <cell r="A1890">
            <v>377.34320000000002</v>
          </cell>
          <cell r="C1890" t="str">
            <v>C25H44O2</v>
          </cell>
          <cell r="D1890" t="str">
            <v/>
          </cell>
          <cell r="H1890">
            <v>377.34320000000002</v>
          </cell>
          <cell r="K1890">
            <v>1623.06457519531</v>
          </cell>
          <cell r="L1890">
            <v>1933.93359375</v>
          </cell>
          <cell r="M1890">
            <v>0.83925558790677068</v>
          </cell>
        </row>
        <row r="1891">
          <cell r="A1891">
            <v>377.41210000000001</v>
          </cell>
          <cell r="C1891" t="str">
            <v>C27H52</v>
          </cell>
          <cell r="D1891" t="str">
            <v/>
          </cell>
          <cell r="E1891">
            <v>377.41500000000002</v>
          </cell>
          <cell r="F1891">
            <v>377.41269999999997</v>
          </cell>
          <cell r="H1891">
            <v>377.4085</v>
          </cell>
          <cell r="K1891">
            <v>3667.03955078125</v>
          </cell>
          <cell r="L1891">
            <v>1933.93359375</v>
          </cell>
          <cell r="M1891">
            <v>1.8961558776538265</v>
          </cell>
        </row>
        <row r="1892">
          <cell r="A1892">
            <v>378.05189999999999</v>
          </cell>
          <cell r="C1892" t="str">
            <v>C27H7NO2</v>
          </cell>
          <cell r="D1892" t="str">
            <v/>
          </cell>
          <cell r="H1892">
            <v>378.05189999999999</v>
          </cell>
          <cell r="K1892">
            <v>1038.54663085937</v>
          </cell>
          <cell r="L1892">
            <v>2120.55224609375</v>
          </cell>
          <cell r="M1892">
            <v>0.48975290883422812</v>
          </cell>
        </row>
        <row r="1893">
          <cell r="A1893">
            <v>378.08690000000001</v>
          </cell>
          <cell r="C1893" t="str">
            <v>C28H11NO</v>
          </cell>
          <cell r="D1893" t="str">
            <v/>
          </cell>
          <cell r="H1893">
            <v>378.08690000000001</v>
          </cell>
          <cell r="K1893">
            <v>1025.95007324218</v>
          </cell>
          <cell r="L1893">
            <v>2159.80981445312</v>
          </cell>
          <cell r="M1893">
            <v>0.47501871061825796</v>
          </cell>
        </row>
        <row r="1894">
          <cell r="A1894">
            <v>378.32490000000001</v>
          </cell>
          <cell r="C1894" t="str">
            <v>C20H43NO5</v>
          </cell>
          <cell r="D1894" t="str">
            <v/>
          </cell>
          <cell r="H1894">
            <v>378.32490000000001</v>
          </cell>
          <cell r="K1894">
            <v>1281.34936523437</v>
          </cell>
          <cell r="L1894">
            <v>2439.67041015625</v>
          </cell>
          <cell r="M1894">
            <v>0.52521412724446881</v>
          </cell>
        </row>
        <row r="1895">
          <cell r="A1895">
            <v>378.41980000000001</v>
          </cell>
          <cell r="C1895" t="str">
            <v/>
          </cell>
          <cell r="D1895" t="str">
            <v/>
          </cell>
          <cell r="H1895">
            <v>378.41980000000001</v>
          </cell>
          <cell r="K1895">
            <v>1686.61340332031</v>
          </cell>
          <cell r="L1895">
            <v>2483.20776367187</v>
          </cell>
          <cell r="M1895">
            <v>0.67920752664946094</v>
          </cell>
        </row>
        <row r="1896">
          <cell r="A1896">
            <v>379.07400000000001</v>
          </cell>
          <cell r="C1896" t="str">
            <v>C28H10O2</v>
          </cell>
          <cell r="D1896" t="str">
            <v/>
          </cell>
          <cell r="H1896">
            <v>379.07400000000001</v>
          </cell>
          <cell r="K1896">
            <v>916.66589355468705</v>
          </cell>
          <cell r="L1896">
            <v>2670.47705078125</v>
          </cell>
          <cell r="M1896">
            <v>0.3432592290154734</v>
          </cell>
        </row>
        <row r="1897">
          <cell r="A1897">
            <v>379.226</v>
          </cell>
          <cell r="C1897" t="str">
            <v>C25H30O3</v>
          </cell>
          <cell r="D1897" t="str">
            <v/>
          </cell>
          <cell r="H1897">
            <v>379.226</v>
          </cell>
          <cell r="K1897">
            <v>1690.90283203125</v>
          </cell>
          <cell r="L1897">
            <v>2670.47705078125</v>
          </cell>
          <cell r="M1897">
            <v>0.6331838094383081</v>
          </cell>
        </row>
        <row r="1898">
          <cell r="A1898">
            <v>379.34289999999999</v>
          </cell>
          <cell r="C1898" t="str">
            <v/>
          </cell>
          <cell r="D1898" t="str">
            <v/>
          </cell>
          <cell r="H1898">
            <v>379.34289999999999</v>
          </cell>
          <cell r="K1898">
            <v>2670.47705078125</v>
          </cell>
          <cell r="L1898">
            <v>2670.47705078125</v>
          </cell>
          <cell r="M1898">
            <v>1</v>
          </cell>
        </row>
        <row r="1899">
          <cell r="A1899">
            <v>379.43150000000003</v>
          </cell>
          <cell r="C1899" t="str">
            <v>C27H54</v>
          </cell>
          <cell r="D1899" t="str">
            <v/>
          </cell>
          <cell r="H1899">
            <v>379.43150000000003</v>
          </cell>
          <cell r="K1899">
            <v>4278.46435546875</v>
          </cell>
          <cell r="L1899">
            <v>2670.47705078125</v>
          </cell>
          <cell r="M1899">
            <v>1.6021348523542196</v>
          </cell>
        </row>
        <row r="1900">
          <cell r="A1900">
            <v>380.33659999999998</v>
          </cell>
          <cell r="C1900" t="str">
            <v/>
          </cell>
          <cell r="D1900" t="str">
            <v/>
          </cell>
          <cell r="H1900">
            <v>380.33659999999998</v>
          </cell>
          <cell r="K1900">
            <v>1231.0166015625</v>
          </cell>
          <cell r="L1900">
            <v>2670.47705078125</v>
          </cell>
          <cell r="M1900">
            <v>0.46097254466289656</v>
          </cell>
        </row>
        <row r="1901">
          <cell r="A1901">
            <v>380.42380000000003</v>
          </cell>
          <cell r="C1901" t="str">
            <v>C26H53N</v>
          </cell>
          <cell r="D1901" t="str">
            <v/>
          </cell>
          <cell r="H1901">
            <v>380.42380000000003</v>
          </cell>
          <cell r="K1901">
            <v>1178.16284179687</v>
          </cell>
          <cell r="L1901">
            <v>2483.20776367187</v>
          </cell>
          <cell r="M1901">
            <v>0.47445198063280214</v>
          </cell>
        </row>
        <row r="1902">
          <cell r="A1902">
            <v>380.45229999999998</v>
          </cell>
          <cell r="C1902" t="str">
            <v/>
          </cell>
          <cell r="D1902" t="str">
            <v/>
          </cell>
          <cell r="H1902">
            <v>380.45229999999998</v>
          </cell>
          <cell r="K1902">
            <v>821.07659912109295</v>
          </cell>
          <cell r="L1902">
            <v>2483.20776367187</v>
          </cell>
          <cell r="M1902">
            <v>0.33065159151523565</v>
          </cell>
        </row>
        <row r="1903">
          <cell r="A1903">
            <v>380.81990000000002</v>
          </cell>
          <cell r="C1903" t="str">
            <v/>
          </cell>
          <cell r="D1903" t="str">
            <v/>
          </cell>
          <cell r="H1903">
            <v>380.81990000000002</v>
          </cell>
          <cell r="K1903">
            <v>314.91845703125</v>
          </cell>
          <cell r="L1903">
            <v>2483.20776367187</v>
          </cell>
          <cell r="M1903">
            <v>0.12681921409813343</v>
          </cell>
        </row>
        <row r="1904">
          <cell r="A1904">
            <v>381.35160000000002</v>
          </cell>
          <cell r="C1904" t="str">
            <v>C28H44</v>
          </cell>
          <cell r="D1904" t="str">
            <v/>
          </cell>
          <cell r="H1904">
            <v>381.35160000000002</v>
          </cell>
          <cell r="K1904">
            <v>3979.18383789062</v>
          </cell>
          <cell r="L1904">
            <v>2483.20776367187</v>
          </cell>
          <cell r="M1904">
            <v>1.6024369350419072</v>
          </cell>
        </row>
        <row r="1905">
          <cell r="A1905">
            <v>381.42520000000002</v>
          </cell>
          <cell r="C1905" t="str">
            <v/>
          </cell>
          <cell r="D1905" t="str">
            <v/>
          </cell>
          <cell r="H1905">
            <v>381.42520000000002</v>
          </cell>
          <cell r="K1905">
            <v>1933.93359375</v>
          </cell>
          <cell r="L1905">
            <v>2483.20776367187</v>
          </cell>
          <cell r="M1905">
            <v>0.77880458576302569</v>
          </cell>
        </row>
        <row r="1906">
          <cell r="A1906">
            <v>382.36380000000003</v>
          </cell>
          <cell r="C1906" t="str">
            <v>C24H47NO2</v>
          </cell>
          <cell r="D1906" t="str">
            <v/>
          </cell>
          <cell r="H1906">
            <v>382.36380000000003</v>
          </cell>
          <cell r="K1906">
            <v>1625.564453125</v>
          </cell>
          <cell r="L1906">
            <v>2439.67041015625</v>
          </cell>
          <cell r="M1906">
            <v>0.66630494281434105</v>
          </cell>
        </row>
        <row r="1907">
          <cell r="A1907">
            <v>383.37040000000002</v>
          </cell>
          <cell r="C1907" t="str">
            <v>C28H46</v>
          </cell>
          <cell r="F1907">
            <v>383.3734</v>
          </cell>
          <cell r="H1907">
            <v>383.36739999999998</v>
          </cell>
          <cell r="K1907">
            <v>5468.38623046875</v>
          </cell>
          <cell r="L1907">
            <v>2439.67041015625</v>
          </cell>
          <cell r="M1907">
            <v>2.2414446671583494</v>
          </cell>
        </row>
        <row r="1908">
          <cell r="A1908">
            <v>384.35890000000001</v>
          </cell>
          <cell r="C1908" t="str">
            <v>C27H45N</v>
          </cell>
          <cell r="D1908" t="str">
            <v/>
          </cell>
          <cell r="F1908">
            <v>384.3612</v>
          </cell>
          <cell r="H1908">
            <v>384.35660000000001</v>
          </cell>
          <cell r="K1908">
            <v>1090.88647460937</v>
          </cell>
          <cell r="L1908">
            <v>2289.37036132812</v>
          </cell>
          <cell r="M1908">
            <v>0.47650065408225167</v>
          </cell>
        </row>
        <row r="1909">
          <cell r="A1909">
            <v>384.37990000000002</v>
          </cell>
          <cell r="C1909" t="str">
            <v>C24H49NO2</v>
          </cell>
          <cell r="D1909" t="str">
            <v/>
          </cell>
          <cell r="H1909">
            <v>384.37990000000002</v>
          </cell>
          <cell r="K1909">
            <v>1493.94934082031</v>
          </cell>
          <cell r="L1909">
            <v>2200.32055664062</v>
          </cell>
          <cell r="M1909">
            <v>0.678968951279183</v>
          </cell>
        </row>
        <row r="1910">
          <cell r="A1910">
            <v>385.07499999999999</v>
          </cell>
          <cell r="C1910" t="str">
            <v>C29H8N2</v>
          </cell>
          <cell r="D1910" t="str">
            <v/>
          </cell>
          <cell r="H1910">
            <v>385.07499999999999</v>
          </cell>
          <cell r="K1910">
            <v>1153.02624511718</v>
          </cell>
          <cell r="L1910">
            <v>2159.80981445312</v>
          </cell>
          <cell r="M1910">
            <v>0.53385545217977204</v>
          </cell>
        </row>
        <row r="1911">
          <cell r="A1911">
            <v>385.10809999999998</v>
          </cell>
          <cell r="C1911" t="str">
            <v>C24H16O5</v>
          </cell>
          <cell r="D1911" t="str">
            <v/>
          </cell>
          <cell r="H1911">
            <v>385.10809999999998</v>
          </cell>
          <cell r="K1911">
            <v>847.49755859375</v>
          </cell>
          <cell r="L1911">
            <v>2159.80981445312</v>
          </cell>
          <cell r="M1911">
            <v>0.39239453072322605</v>
          </cell>
        </row>
        <row r="1912">
          <cell r="A1912">
            <v>385.14980000000003</v>
          </cell>
          <cell r="C1912" t="str">
            <v>C24H20N2O3</v>
          </cell>
          <cell r="D1912" t="str">
            <v/>
          </cell>
          <cell r="F1912">
            <v>385.1542</v>
          </cell>
          <cell r="H1912">
            <v>385.1454</v>
          </cell>
          <cell r="K1912">
            <v>4700.01025390625</v>
          </cell>
          <cell r="L1912">
            <v>2159.80981445312</v>
          </cell>
          <cell r="M1912">
            <v>2.1761222781999106</v>
          </cell>
        </row>
        <row r="1913">
          <cell r="A1913">
            <v>385.16449999999998</v>
          </cell>
          <cell r="C1913" t="str">
            <v>C22H24O6</v>
          </cell>
          <cell r="D1913" t="str">
            <v/>
          </cell>
          <cell r="H1913">
            <v>385.16449999999998</v>
          </cell>
          <cell r="K1913">
            <v>2776.69140625</v>
          </cell>
          <cell r="L1913">
            <v>1933.93359375</v>
          </cell>
          <cell r="M1913">
            <v>1.4357739144837169</v>
          </cell>
        </row>
        <row r="1914">
          <cell r="A1914">
            <v>385.19499999999999</v>
          </cell>
          <cell r="C1914" t="str">
            <v>C30H24</v>
          </cell>
          <cell r="D1914" t="str">
            <v/>
          </cell>
          <cell r="H1914">
            <v>385.19499999999999</v>
          </cell>
          <cell r="K1914">
            <v>1082.74890136718</v>
          </cell>
          <cell r="L1914">
            <v>2200.32055664062</v>
          </cell>
          <cell r="M1914">
            <v>0.49208689074844936</v>
          </cell>
        </row>
        <row r="1915">
          <cell r="A1915">
            <v>385.36939999999998</v>
          </cell>
          <cell r="C1915" t="str">
            <v>C24H48O3</v>
          </cell>
          <cell r="D1915" t="str">
            <v/>
          </cell>
          <cell r="H1915">
            <v>385.36939999999998</v>
          </cell>
          <cell r="K1915">
            <v>2833.63696289062</v>
          </cell>
          <cell r="L1915">
            <v>1933.93359375</v>
          </cell>
          <cell r="M1915">
            <v>1.4652193705348731</v>
          </cell>
        </row>
        <row r="1916">
          <cell r="A1916">
            <v>385.38659999999999</v>
          </cell>
          <cell r="C1916" t="str">
            <v>C28H48</v>
          </cell>
          <cell r="D1916" t="str">
            <v/>
          </cell>
          <cell r="E1916">
            <v>385.38580000000002</v>
          </cell>
          <cell r="F1916">
            <v>385.38920000000002</v>
          </cell>
          <cell r="G1916">
            <v>385.38139999999999</v>
          </cell>
          <cell r="H1916">
            <v>385.39010000000002</v>
          </cell>
          <cell r="K1916">
            <v>3526.07885742187</v>
          </cell>
          <cell r="L1916">
            <v>2200.32055664062</v>
          </cell>
          <cell r="M1916">
            <v>1.6025296163234397</v>
          </cell>
        </row>
        <row r="1917">
          <cell r="A1917">
            <v>386.15379999999999</v>
          </cell>
          <cell r="C1917" t="str">
            <v>C28H19NO</v>
          </cell>
          <cell r="D1917" t="str">
            <v/>
          </cell>
          <cell r="H1917">
            <v>386.15379999999999</v>
          </cell>
          <cell r="K1917">
            <v>3047.64184570312</v>
          </cell>
          <cell r="L1917">
            <v>2200.32055664062</v>
          </cell>
          <cell r="M1917">
            <v>1.3850899299673696</v>
          </cell>
        </row>
        <row r="1918">
          <cell r="A1918">
            <v>386.3861</v>
          </cell>
          <cell r="C1918" t="str">
            <v/>
          </cell>
          <cell r="D1918" t="str">
            <v/>
          </cell>
          <cell r="H1918">
            <v>386.3861</v>
          </cell>
          <cell r="K1918">
            <v>2439.67041015625</v>
          </cell>
          <cell r="L1918">
            <v>2200.32055664062</v>
          </cell>
          <cell r="M1918">
            <v>1.1087795379601697</v>
          </cell>
        </row>
        <row r="1919">
          <cell r="A1919">
            <v>387.12939999999998</v>
          </cell>
          <cell r="C1919" t="str">
            <v>C23H18N2O4</v>
          </cell>
          <cell r="D1919" t="str">
            <v/>
          </cell>
          <cell r="H1919">
            <v>387.12939999999998</v>
          </cell>
          <cell r="K1919">
            <v>16892.908203125</v>
          </cell>
          <cell r="L1919">
            <v>2200.32055664062</v>
          </cell>
          <cell r="M1919">
            <v>7.6774759714632488</v>
          </cell>
        </row>
        <row r="1920">
          <cell r="A1920">
            <v>387.16410000000002</v>
          </cell>
          <cell r="C1920" t="str">
            <v/>
          </cell>
          <cell r="D1920" t="str">
            <v/>
          </cell>
          <cell r="H1920">
            <v>387.16410000000002</v>
          </cell>
          <cell r="K1920">
            <v>4069.68505859375</v>
          </cell>
          <cell r="L1920">
            <v>2200.32055664062</v>
          </cell>
          <cell r="M1920">
            <v>1.8495873459489087</v>
          </cell>
        </row>
        <row r="1921">
          <cell r="A1921">
            <v>388.13159999999999</v>
          </cell>
          <cell r="C1921" t="str">
            <v>C27H17NO2</v>
          </cell>
          <cell r="D1921" t="str">
            <v/>
          </cell>
          <cell r="F1921">
            <v>388.13330000000002</v>
          </cell>
          <cell r="G1921">
            <v>388.1336</v>
          </cell>
          <cell r="H1921">
            <v>388.12790000000001</v>
          </cell>
          <cell r="K1921">
            <v>6778.0576171875</v>
          </cell>
          <cell r="L1921">
            <v>2200.32055664062</v>
          </cell>
          <cell r="M1921">
            <v>3.0804864303663209</v>
          </cell>
        </row>
        <row r="1922">
          <cell r="A1922">
            <v>388.15980000000002</v>
          </cell>
          <cell r="C1922" t="str">
            <v/>
          </cell>
          <cell r="D1922" t="str">
            <v/>
          </cell>
          <cell r="H1922">
            <v>388.15980000000002</v>
          </cell>
          <cell r="K1922">
            <v>2289.37036132812</v>
          </cell>
          <cell r="L1922">
            <v>2200.32055664062</v>
          </cell>
          <cell r="M1922">
            <v>1.0404712869762296</v>
          </cell>
        </row>
        <row r="1923">
          <cell r="A1923">
            <v>388.40010000000001</v>
          </cell>
          <cell r="C1923" t="str">
            <v/>
          </cell>
          <cell r="D1923" t="str">
            <v/>
          </cell>
          <cell r="H1923">
            <v>388.40010000000001</v>
          </cell>
          <cell r="K1923">
            <v>2200.32055664062</v>
          </cell>
          <cell r="L1923">
            <v>2200.32055664062</v>
          </cell>
          <cell r="M1923">
            <v>1</v>
          </cell>
        </row>
        <row r="1924">
          <cell r="A1924">
            <v>389.10590000000002</v>
          </cell>
          <cell r="C1924" t="str">
            <v>C29H12N2</v>
          </cell>
          <cell r="D1924" t="str">
            <v/>
          </cell>
          <cell r="F1924">
            <v>389.10730000000001</v>
          </cell>
          <cell r="H1924">
            <v>389.1044</v>
          </cell>
          <cell r="K1924">
            <v>5149.57470703125</v>
          </cell>
          <cell r="L1924">
            <v>2200.32055664062</v>
          </cell>
          <cell r="M1924">
            <v>2.3403747656175415</v>
          </cell>
        </row>
        <row r="1925">
          <cell r="A1925">
            <v>389.12779999999998</v>
          </cell>
          <cell r="C1925" t="str">
            <v>C26H16N2O2</v>
          </cell>
          <cell r="D1925" t="str">
            <v/>
          </cell>
          <cell r="F1925">
            <v>389.12869999999998</v>
          </cell>
          <cell r="H1925">
            <v>389.1268</v>
          </cell>
          <cell r="K1925">
            <v>6596.76806640625</v>
          </cell>
          <cell r="L1925">
            <v>2200.32055664062</v>
          </cell>
          <cell r="M1925">
            <v>2.998094094288692</v>
          </cell>
        </row>
        <row r="1926">
          <cell r="A1926">
            <v>389.16019999999997</v>
          </cell>
          <cell r="C1926" t="str">
            <v>C21H24O7</v>
          </cell>
          <cell r="D1926" t="str">
            <v/>
          </cell>
          <cell r="F1926">
            <v>389.15780000000001</v>
          </cell>
          <cell r="H1926">
            <v>389.1626</v>
          </cell>
          <cell r="K1926">
            <v>1796.49047851562</v>
          </cell>
          <cell r="L1926">
            <v>2200.32055664062</v>
          </cell>
          <cell r="M1926">
            <v>0.81646761563617121</v>
          </cell>
        </row>
        <row r="1927">
          <cell r="A1927">
            <v>390.11779999999999</v>
          </cell>
          <cell r="C1927" t="str">
            <v>C19H19NO8</v>
          </cell>
          <cell r="D1927" t="str">
            <v/>
          </cell>
          <cell r="G1927">
            <v>390.1164</v>
          </cell>
          <cell r="H1927">
            <v>390.1191</v>
          </cell>
          <cell r="K1927">
            <v>4684.09033203125</v>
          </cell>
          <cell r="L1927">
            <v>2200.32055664062</v>
          </cell>
          <cell r="M1927">
            <v>2.1288217836689993</v>
          </cell>
        </row>
        <row r="1928">
          <cell r="A1928">
            <v>391.10770000000002</v>
          </cell>
          <cell r="C1928" t="str">
            <v>C25H14N2O3</v>
          </cell>
          <cell r="D1928" t="str">
            <v/>
          </cell>
          <cell r="H1928">
            <v>391.10770000000002</v>
          </cell>
          <cell r="K1928">
            <v>3051.875</v>
          </cell>
          <cell r="L1928">
            <v>2200.32055664062</v>
          </cell>
          <cell r="M1928">
            <v>1.387013810687433</v>
          </cell>
        </row>
        <row r="1929">
          <cell r="A1929">
            <v>391.28269999999998</v>
          </cell>
          <cell r="C1929" t="str">
            <v>C24H38O4</v>
          </cell>
          <cell r="D1929" t="str">
            <v>Bis(2-ethylhexyl) phthalate</v>
          </cell>
          <cell r="E1929">
            <v>391.28660000000002</v>
          </cell>
          <cell r="F1929">
            <v>391.28460000000001</v>
          </cell>
          <cell r="G1929">
            <v>391.27809999999999</v>
          </cell>
          <cell r="H1929">
            <v>391.28140000000002</v>
          </cell>
          <cell r="K1929">
            <v>31287.478515625</v>
          </cell>
          <cell r="L1929">
            <v>2200.32055664062</v>
          </cell>
          <cell r="M1929">
            <v>14.219509253412483</v>
          </cell>
        </row>
        <row r="1930">
          <cell r="A1930">
            <v>391.3211</v>
          </cell>
          <cell r="C1930" t="str">
            <v>C25H42O3</v>
          </cell>
          <cell r="D1930" t="str">
            <v/>
          </cell>
          <cell r="E1930">
            <v>391.32429999999999</v>
          </cell>
          <cell r="F1930">
            <v>391.3175</v>
          </cell>
          <cell r="G1930">
            <v>391.32299999999998</v>
          </cell>
          <cell r="H1930">
            <v>391.31959999999998</v>
          </cell>
          <cell r="K1930">
            <v>6434.216796875</v>
          </cell>
          <cell r="L1930">
            <v>2091.1279296875</v>
          </cell>
          <cell r="M1930">
            <v>3.0769120843967377</v>
          </cell>
        </row>
        <row r="1931">
          <cell r="A1931">
            <v>392.10969999999998</v>
          </cell>
          <cell r="C1931" t="str">
            <v>C22H17NO6</v>
          </cell>
          <cell r="D1931" t="str">
            <v/>
          </cell>
          <cell r="H1931">
            <v>392.10969999999998</v>
          </cell>
          <cell r="K1931">
            <v>1280.248046875</v>
          </cell>
          <cell r="L1931">
            <v>2091.1279296875</v>
          </cell>
          <cell r="M1931">
            <v>0.61222846708681344</v>
          </cell>
        </row>
        <row r="1932">
          <cell r="A1932">
            <v>392.29039999999998</v>
          </cell>
          <cell r="C1932" t="str">
            <v>C27H37NO</v>
          </cell>
          <cell r="D1932" t="str">
            <v/>
          </cell>
          <cell r="E1932">
            <v>392.2919</v>
          </cell>
          <cell r="F1932">
            <v>392.29450000000003</v>
          </cell>
          <cell r="G1932">
            <v>392.28629999999998</v>
          </cell>
          <cell r="H1932">
            <v>392.28879999999998</v>
          </cell>
          <cell r="K1932">
            <v>9286.6640625</v>
          </cell>
          <cell r="L1932">
            <v>2091.1279296875</v>
          </cell>
          <cell r="M1932">
            <v>4.440983227596127</v>
          </cell>
        </row>
        <row r="1933">
          <cell r="A1933">
            <v>393.27519999999998</v>
          </cell>
          <cell r="C1933" t="str">
            <v>C22H36N2O4</v>
          </cell>
          <cell r="D1933" t="str">
            <v/>
          </cell>
          <cell r="F1933">
            <v>393.27370000000002</v>
          </cell>
          <cell r="H1933">
            <v>393.27670000000001</v>
          </cell>
          <cell r="K1933">
            <v>1264.50170898437</v>
          </cell>
          <cell r="L1933">
            <v>2065.57153320312</v>
          </cell>
          <cell r="M1933">
            <v>0.61218006186572671</v>
          </cell>
        </row>
        <row r="1934">
          <cell r="A1934">
            <v>393.29739999999998</v>
          </cell>
          <cell r="C1934" t="str">
            <v>C24H40O4</v>
          </cell>
          <cell r="D1934" t="str">
            <v/>
          </cell>
          <cell r="E1934">
            <v>393.29329999999999</v>
          </cell>
          <cell r="F1934">
            <v>393.2971</v>
          </cell>
          <cell r="H1934">
            <v>393.30189999999999</v>
          </cell>
          <cell r="K1934">
            <v>1209.91369628906</v>
          </cell>
          <cell r="L1934">
            <v>2065.57153320312</v>
          </cell>
          <cell r="M1934">
            <v>0.58575250328553108</v>
          </cell>
        </row>
        <row r="1935">
          <cell r="A1935">
            <v>393.3442</v>
          </cell>
          <cell r="C1935" t="str">
            <v>C24H44N2O2</v>
          </cell>
          <cell r="D1935" t="str">
            <v/>
          </cell>
          <cell r="F1935">
            <v>393.3476</v>
          </cell>
          <cell r="H1935">
            <v>393.34070000000003</v>
          </cell>
          <cell r="K1935">
            <v>1225.0390625</v>
          </cell>
          <cell r="L1935">
            <v>2065.57153320312</v>
          </cell>
          <cell r="M1935">
            <v>0.59307510914439709</v>
          </cell>
        </row>
        <row r="1936">
          <cell r="A1936">
            <v>393.37009999999998</v>
          </cell>
          <cell r="C1936" t="str">
            <v>C26H48O2</v>
          </cell>
          <cell r="D1936" t="str">
            <v/>
          </cell>
          <cell r="E1936">
            <v>393.36079999999998</v>
          </cell>
          <cell r="F1936">
            <v>393.37900000000002</v>
          </cell>
          <cell r="H1936">
            <v>393.37049999999999</v>
          </cell>
          <cell r="K1936">
            <v>1191.13586425781</v>
          </cell>
          <cell r="L1936">
            <v>2065.57153320312</v>
          </cell>
          <cell r="M1936">
            <v>0.5766616382491937</v>
          </cell>
        </row>
        <row r="1937">
          <cell r="A1937">
            <v>393.4359</v>
          </cell>
          <cell r="C1937" t="str">
            <v/>
          </cell>
          <cell r="D1937" t="str">
            <v/>
          </cell>
          <cell r="F1937">
            <v>393.43220000000002</v>
          </cell>
          <cell r="H1937">
            <v>393.43959999999998</v>
          </cell>
          <cell r="K1937">
            <v>2261.96899414062</v>
          </cell>
          <cell r="L1937">
            <v>2091.1279296875</v>
          </cell>
          <cell r="M1937">
            <v>1.0816980453599749</v>
          </cell>
        </row>
        <row r="1938">
          <cell r="A1938">
            <v>395.35680000000002</v>
          </cell>
          <cell r="C1938" t="str">
            <v/>
          </cell>
          <cell r="D1938" t="str">
            <v/>
          </cell>
          <cell r="F1938">
            <v>395.35820000000001</v>
          </cell>
          <cell r="H1938">
            <v>395.35539999999997</v>
          </cell>
          <cell r="K1938">
            <v>1780.34240722656</v>
          </cell>
          <cell r="L1938">
            <v>2065.57153320312</v>
          </cell>
          <cell r="M1938">
            <v>0.86191273388908007</v>
          </cell>
        </row>
        <row r="1939">
          <cell r="A1939">
            <v>395.38510000000002</v>
          </cell>
          <cell r="C1939" t="str">
            <v>C26H50O2</v>
          </cell>
          <cell r="D1939" t="str">
            <v/>
          </cell>
          <cell r="F1939">
            <v>395.38389999999998</v>
          </cell>
          <cell r="G1939">
            <v>395.3861</v>
          </cell>
          <cell r="H1939">
            <v>395.38529999999997</v>
          </cell>
          <cell r="K1939">
            <v>3065.16381835937</v>
          </cell>
          <cell r="L1939">
            <v>1806.31628417968</v>
          </cell>
          <cell r="M1939">
            <v>1.6969142365626089</v>
          </cell>
        </row>
        <row r="1940">
          <cell r="A1940">
            <v>396.37740000000002</v>
          </cell>
          <cell r="C1940" t="str">
            <v/>
          </cell>
          <cell r="D1940" t="str">
            <v/>
          </cell>
          <cell r="H1940">
            <v>396.37740000000002</v>
          </cell>
          <cell r="K1940">
            <v>1546.33557128906</v>
          </cell>
          <cell r="L1940">
            <v>2065.57153320312</v>
          </cell>
          <cell r="M1940">
            <v>0.74862358743448054</v>
          </cell>
        </row>
        <row r="1941">
          <cell r="A1941">
            <v>397.39139999999998</v>
          </cell>
          <cell r="C1941" t="str">
            <v/>
          </cell>
          <cell r="D1941" t="str">
            <v/>
          </cell>
          <cell r="F1941">
            <v>397.38709999999998</v>
          </cell>
          <cell r="H1941">
            <v>397.39569999999998</v>
          </cell>
          <cell r="K1941">
            <v>6631.9140625</v>
          </cell>
          <cell r="L1941">
            <v>1806.31628417968</v>
          </cell>
          <cell r="M1941">
            <v>3.6715131899017428</v>
          </cell>
        </row>
        <row r="1942">
          <cell r="A1942">
            <v>398.39010000000002</v>
          </cell>
          <cell r="C1942" t="str">
            <v/>
          </cell>
          <cell r="D1942" t="str">
            <v/>
          </cell>
          <cell r="H1942">
            <v>398.39010000000002</v>
          </cell>
          <cell r="K1942">
            <v>2273.90600585937</v>
          </cell>
          <cell r="L1942">
            <v>1796.49047851562</v>
          </cell>
          <cell r="M1942">
            <v>1.2657489884044486</v>
          </cell>
        </row>
        <row r="1943">
          <cell r="A1943">
            <v>399.38749999999999</v>
          </cell>
          <cell r="C1943" t="str">
            <v/>
          </cell>
          <cell r="D1943" t="str">
            <v/>
          </cell>
          <cell r="F1943">
            <v>399.38729999999998</v>
          </cell>
          <cell r="H1943">
            <v>399.3877</v>
          </cell>
          <cell r="K1943">
            <v>2065.57153320312</v>
          </cell>
          <cell r="L1943">
            <v>1780.34240722656</v>
          </cell>
          <cell r="M1943">
            <v>1.1602102633846112</v>
          </cell>
        </row>
        <row r="1944">
          <cell r="A1944">
            <v>399.40699999999998</v>
          </cell>
          <cell r="C1944" t="str">
            <v/>
          </cell>
          <cell r="D1944" t="str">
            <v/>
          </cell>
          <cell r="E1944">
            <v>399.40660000000003</v>
          </cell>
          <cell r="H1944">
            <v>399.4074</v>
          </cell>
          <cell r="K1944">
            <v>1750.58386230468</v>
          </cell>
          <cell r="L1944">
            <v>1780.34240722656</v>
          </cell>
          <cell r="M1944">
            <v>0.98328493170690789</v>
          </cell>
        </row>
        <row r="1945">
          <cell r="A1945">
            <v>399.44150000000002</v>
          </cell>
          <cell r="C1945" t="str">
            <v/>
          </cell>
          <cell r="D1945" t="str">
            <v/>
          </cell>
          <cell r="H1945">
            <v>399.44150000000002</v>
          </cell>
          <cell r="K1945">
            <v>783.884033203125</v>
          </cell>
          <cell r="L1945">
            <v>1750.58386230468</v>
          </cell>
          <cell r="M1945">
            <v>0.44778433646196497</v>
          </cell>
        </row>
        <row r="1946">
          <cell r="A1946">
            <v>400.13690000000003</v>
          </cell>
          <cell r="C1946" t="str">
            <v>C21H21NO7</v>
          </cell>
          <cell r="D1946" t="str">
            <v/>
          </cell>
          <cell r="H1946">
            <v>400.13690000000003</v>
          </cell>
          <cell r="K1946">
            <v>733.28680419921795</v>
          </cell>
          <cell r="L1946">
            <v>1728.88110351562</v>
          </cell>
          <cell r="M1946">
            <v>0.42413952162939633</v>
          </cell>
        </row>
        <row r="1947">
          <cell r="A1947">
            <v>400.41489999999999</v>
          </cell>
          <cell r="C1947" t="str">
            <v>C25H53NO2</v>
          </cell>
          <cell r="D1947" t="str">
            <v/>
          </cell>
          <cell r="H1947">
            <v>400.41489999999999</v>
          </cell>
          <cell r="K1947">
            <v>1463.92358398437</v>
          </cell>
          <cell r="L1947">
            <v>1547.90246582031</v>
          </cell>
          <cell r="M1947">
            <v>0.94574665801605562</v>
          </cell>
        </row>
        <row r="1948">
          <cell r="A1948">
            <v>401.13080000000002</v>
          </cell>
          <cell r="C1948" t="str">
            <v>C32H16</v>
          </cell>
          <cell r="D1948" t="str">
            <v/>
          </cell>
          <cell r="H1948">
            <v>401.13080000000002</v>
          </cell>
          <cell r="K1948">
            <v>999.253662109375</v>
          </cell>
          <cell r="L1948">
            <v>1546.33557128906</v>
          </cell>
          <cell r="M1948">
            <v>0.64620751191565406</v>
          </cell>
        </row>
        <row r="1949">
          <cell r="A1949">
            <v>401.41180000000003</v>
          </cell>
          <cell r="C1949" t="str">
            <v>C29H52</v>
          </cell>
          <cell r="D1949" t="str">
            <v/>
          </cell>
          <cell r="F1949">
            <v>401.41489999999999</v>
          </cell>
          <cell r="H1949">
            <v>401.40870000000001</v>
          </cell>
          <cell r="K1949">
            <v>2930.7236328125</v>
          </cell>
          <cell r="L1949">
            <v>1546.33557128906</v>
          </cell>
          <cell r="M1949">
            <v>1.8952701387897215</v>
          </cell>
        </row>
        <row r="1950">
          <cell r="A1950">
            <v>403.22899999999998</v>
          </cell>
          <cell r="H1950">
            <v>403.22899999999998</v>
          </cell>
          <cell r="K1950">
            <v>6803.63818359375</v>
          </cell>
          <cell r="L1950">
            <v>1546.33557128906</v>
          </cell>
          <cell r="M1950">
            <v>4.3998458742833453</v>
          </cell>
        </row>
        <row r="1951">
          <cell r="A1951">
            <v>403.26839999999999</v>
          </cell>
          <cell r="C1951" t="str">
            <v>C21H38O7</v>
          </cell>
          <cell r="D1951" t="str">
            <v/>
          </cell>
          <cell r="H1951">
            <v>403.26839999999999</v>
          </cell>
          <cell r="K1951">
            <v>2091.1279296875</v>
          </cell>
          <cell r="L1951">
            <v>1463.92358398437</v>
          </cell>
          <cell r="M1951">
            <v>1.4284406321237506</v>
          </cell>
        </row>
        <row r="1952">
          <cell r="A1952">
            <v>403.43009999999998</v>
          </cell>
          <cell r="C1952" t="str">
            <v>C29H54</v>
          </cell>
          <cell r="D1952" t="str">
            <v/>
          </cell>
          <cell r="F1952">
            <v>403.43209999999999</v>
          </cell>
          <cell r="H1952">
            <v>403.428</v>
          </cell>
          <cell r="K1952">
            <v>1547.90246582031</v>
          </cell>
          <cell r="L1952">
            <v>1433.74914550781</v>
          </cell>
          <cell r="M1952">
            <v>1.0796187538595317</v>
          </cell>
        </row>
        <row r="1953">
          <cell r="A1953">
            <v>404.14760000000001</v>
          </cell>
          <cell r="C1953" t="str">
            <v>C24H21NO5</v>
          </cell>
          <cell r="D1953" t="str">
            <v/>
          </cell>
          <cell r="H1953">
            <v>404.14760000000001</v>
          </cell>
          <cell r="K1953">
            <v>752.93609619140602</v>
          </cell>
          <cell r="L1953">
            <v>1280.248046875</v>
          </cell>
          <cell r="M1953">
            <v>0.58811735587433445</v>
          </cell>
        </row>
        <row r="1954">
          <cell r="A1954">
            <v>404.1635</v>
          </cell>
          <cell r="C1954" t="str">
            <v>C28H21NO2</v>
          </cell>
          <cell r="D1954" t="str">
            <v/>
          </cell>
          <cell r="H1954">
            <v>404.1635</v>
          </cell>
          <cell r="K1954">
            <v>736.462890625</v>
          </cell>
          <cell r="L1954">
            <v>1280.248046875</v>
          </cell>
          <cell r="M1954">
            <v>0.57525015751647246</v>
          </cell>
        </row>
        <row r="1955">
          <cell r="A1955">
            <v>404.19369999999998</v>
          </cell>
          <cell r="C1955" t="str">
            <v/>
          </cell>
          <cell r="D1955" t="str">
            <v/>
          </cell>
          <cell r="H1955">
            <v>404.19369999999998</v>
          </cell>
          <cell r="K1955">
            <v>405.81356811523398</v>
          </cell>
          <cell r="L1955">
            <v>1280.248046875</v>
          </cell>
          <cell r="M1955">
            <v>0.31698042352479883</v>
          </cell>
        </row>
        <row r="1956">
          <cell r="A1956">
            <v>404.2235</v>
          </cell>
          <cell r="C1956" t="str">
            <v>C26H29NO3</v>
          </cell>
          <cell r="D1956" t="str">
            <v/>
          </cell>
          <cell r="H1956">
            <v>404.2235</v>
          </cell>
          <cell r="K1956">
            <v>974.70080566406205</v>
          </cell>
          <cell r="L1956">
            <v>1280.248046875</v>
          </cell>
          <cell r="M1956">
            <v>0.76133746740972708</v>
          </cell>
        </row>
        <row r="1957">
          <cell r="A1957">
            <v>404.24630000000002</v>
          </cell>
          <cell r="C1957" t="str">
            <v>C23H33NO5</v>
          </cell>
          <cell r="D1957" t="str">
            <v/>
          </cell>
          <cell r="H1957">
            <v>404.24630000000002</v>
          </cell>
          <cell r="K1957">
            <v>1259.14624023437</v>
          </cell>
          <cell r="L1957">
            <v>1433.74914550781</v>
          </cell>
          <cell r="M1957">
            <v>0.87821934832847026</v>
          </cell>
        </row>
        <row r="1958">
          <cell r="A1958">
            <v>405.15820000000002</v>
          </cell>
          <cell r="C1958" t="str">
            <v>C27H20N2O2</v>
          </cell>
          <cell r="D1958" t="str">
            <v/>
          </cell>
          <cell r="H1958">
            <v>405.15820000000002</v>
          </cell>
          <cell r="K1958">
            <v>935.54217529296795</v>
          </cell>
          <cell r="L1958">
            <v>1433.74914550781</v>
          </cell>
          <cell r="M1958">
            <v>0.65251454776743012</v>
          </cell>
        </row>
        <row r="1959">
          <cell r="A1959">
            <v>405.32369999999997</v>
          </cell>
          <cell r="C1959" t="str">
            <v>C28H40N2</v>
          </cell>
          <cell r="D1959" t="str">
            <v/>
          </cell>
          <cell r="H1959">
            <v>405.32369999999997</v>
          </cell>
          <cell r="K1959">
            <v>1198.61145019531</v>
          </cell>
          <cell r="L1959">
            <v>1433.74914550781</v>
          </cell>
          <cell r="M1959">
            <v>0.83599802235333287</v>
          </cell>
        </row>
        <row r="1960">
          <cell r="A1960">
            <v>409.2878</v>
          </cell>
          <cell r="C1960" t="str">
            <v>C31H36</v>
          </cell>
          <cell r="D1960" t="str">
            <v/>
          </cell>
          <cell r="H1960">
            <v>409.2878</v>
          </cell>
          <cell r="K1960">
            <v>1273.27600097656</v>
          </cell>
          <cell r="L1960">
            <v>1463.92358398437</v>
          </cell>
          <cell r="M1960">
            <v>0.86976944350542995</v>
          </cell>
        </row>
        <row r="1961">
          <cell r="A1961">
            <v>409.38799999999998</v>
          </cell>
          <cell r="C1961" t="str">
            <v>C30H48</v>
          </cell>
          <cell r="D1961" t="str">
            <v>Triterpenes</v>
          </cell>
          <cell r="H1961">
            <v>409.38799999999998</v>
          </cell>
          <cell r="K1961">
            <v>1806.31628417968</v>
          </cell>
          <cell r="L1961">
            <v>1546.33557128906</v>
          </cell>
          <cell r="M1961">
            <v>1.1681269691506186</v>
          </cell>
        </row>
        <row r="1962">
          <cell r="A1962">
            <v>411.3938</v>
          </cell>
          <cell r="C1962" t="str">
            <v>C30H50</v>
          </cell>
          <cell r="D1962" t="str">
            <v>Squalene</v>
          </cell>
          <cell r="H1962">
            <v>411.3938</v>
          </cell>
          <cell r="K1962">
            <v>4577.021484375</v>
          </cell>
          <cell r="L1962">
            <v>1547.90246582031</v>
          </cell>
          <cell r="M1962">
            <v>2.9569185303606389</v>
          </cell>
        </row>
        <row r="1963">
          <cell r="A1963">
            <v>412.40159999999997</v>
          </cell>
          <cell r="C1963" t="str">
            <v/>
          </cell>
          <cell r="D1963" t="str">
            <v/>
          </cell>
          <cell r="H1963">
            <v>412.40159999999997</v>
          </cell>
          <cell r="K1963">
            <v>1728.88110351562</v>
          </cell>
          <cell r="L1963">
            <v>1547.90246582031</v>
          </cell>
          <cell r="M1963">
            <v>1.1169186313036852</v>
          </cell>
        </row>
        <row r="1964">
          <cell r="A1964">
            <v>412.45780000000002</v>
          </cell>
          <cell r="C1964" t="str">
            <v/>
          </cell>
          <cell r="D1964" t="str">
            <v/>
          </cell>
          <cell r="H1964">
            <v>412.45780000000002</v>
          </cell>
          <cell r="K1964">
            <v>547.86267089843705</v>
          </cell>
          <cell r="L1964">
            <v>1547.90246582031</v>
          </cell>
          <cell r="M1964">
            <v>0.35393875453780449</v>
          </cell>
        </row>
        <row r="1965">
          <cell r="A1965">
            <v>413.4067</v>
          </cell>
          <cell r="C1965" t="str">
            <v>C25H52N2O2</v>
          </cell>
          <cell r="D1965" t="str">
            <v/>
          </cell>
          <cell r="H1965">
            <v>413.4067</v>
          </cell>
          <cell r="K1965">
            <v>2223.73461914062</v>
          </cell>
          <cell r="L1965">
            <v>1546.33557128906</v>
          </cell>
          <cell r="M1965">
            <v>1.4380672995104582</v>
          </cell>
        </row>
        <row r="1966">
          <cell r="A1966">
            <v>415.02940000000001</v>
          </cell>
          <cell r="C1966" t="str">
            <v>C32H2N2</v>
          </cell>
          <cell r="D1966" t="str">
            <v/>
          </cell>
          <cell r="H1966">
            <v>415.02940000000001</v>
          </cell>
          <cell r="K1966">
            <v>1433.74914550781</v>
          </cell>
          <cell r="L1966">
            <v>1463.92358398437</v>
          </cell>
          <cell r="M1966">
            <v>0.97938796887578372</v>
          </cell>
        </row>
        <row r="1967">
          <cell r="A1967">
            <v>415.05829999999997</v>
          </cell>
          <cell r="C1967" t="str">
            <v>C27H10O5</v>
          </cell>
          <cell r="D1967" t="str">
            <v/>
          </cell>
          <cell r="H1967">
            <v>415.05829999999997</v>
          </cell>
          <cell r="K1967">
            <v>802.63006591796795</v>
          </cell>
          <cell r="L1967">
            <v>1433.74914550781</v>
          </cell>
          <cell r="M1967">
            <v>0.55981206226539004</v>
          </cell>
        </row>
        <row r="1968">
          <cell r="A1968">
            <v>415.09559999999999</v>
          </cell>
          <cell r="C1968" t="str">
            <v>C28H14O4</v>
          </cell>
          <cell r="D1968" t="str">
            <v/>
          </cell>
          <cell r="H1968">
            <v>415.09559999999999</v>
          </cell>
          <cell r="K1968">
            <v>582.03039550781205</v>
          </cell>
          <cell r="L1968">
            <v>1433.74914550781</v>
          </cell>
          <cell r="M1968">
            <v>0.40594995109947674</v>
          </cell>
        </row>
        <row r="1969">
          <cell r="A1969">
            <v>415.42599999999999</v>
          </cell>
          <cell r="C1969" t="str">
            <v>C25H54N2O2</v>
          </cell>
          <cell r="D1969" t="str">
            <v/>
          </cell>
          <cell r="H1969">
            <v>415.42599999999999</v>
          </cell>
          <cell r="K1969">
            <v>1905.75048828125</v>
          </cell>
          <cell r="L1969">
            <v>1433.74914550781</v>
          </cell>
          <cell r="M1969">
            <v>1.3292077587298334</v>
          </cell>
        </row>
        <row r="1970">
          <cell r="A1970">
            <v>416.04070000000002</v>
          </cell>
          <cell r="C1970" t="str">
            <v>C22H9NO8</v>
          </cell>
          <cell r="D1970" t="str">
            <v/>
          </cell>
          <cell r="H1970">
            <v>416.04070000000002</v>
          </cell>
          <cell r="K1970">
            <v>966.96057128906205</v>
          </cell>
          <cell r="L1970">
            <v>1433.74914550781</v>
          </cell>
          <cell r="M1970">
            <v>0.67442800180123608</v>
          </cell>
        </row>
        <row r="1971">
          <cell r="A1971">
            <v>417.01130000000001</v>
          </cell>
          <cell r="C1971" t="str">
            <v>C24H4N2O6</v>
          </cell>
          <cell r="D1971" t="str">
            <v/>
          </cell>
          <cell r="H1971">
            <v>417.01130000000001</v>
          </cell>
          <cell r="K1971">
            <v>672.15557861328102</v>
          </cell>
          <cell r="L1971">
            <v>1463.92358398437</v>
          </cell>
          <cell r="M1971">
            <v>0.4591466289407477</v>
          </cell>
        </row>
        <row r="1972">
          <cell r="A1972">
            <v>417.041</v>
          </cell>
          <cell r="C1972" t="str">
            <v>C26H8O6</v>
          </cell>
          <cell r="D1972" t="str">
            <v/>
          </cell>
          <cell r="H1972">
            <v>417.041</v>
          </cell>
          <cell r="K1972">
            <v>803.834716796875</v>
          </cell>
          <cell r="L1972">
            <v>1547.90246582031</v>
          </cell>
          <cell r="M1972">
            <v>0.51930579254609766</v>
          </cell>
        </row>
        <row r="1973">
          <cell r="A1973">
            <v>418.64699999999999</v>
          </cell>
          <cell r="C1973" t="str">
            <v/>
          </cell>
          <cell r="D1973" t="str">
            <v/>
          </cell>
          <cell r="H1973">
            <v>418.64699999999999</v>
          </cell>
          <cell r="K1973">
            <v>301.502349853515</v>
          </cell>
          <cell r="L1973">
            <v>1728.88110351562</v>
          </cell>
          <cell r="M1973">
            <v>0.17439160462823058</v>
          </cell>
        </row>
        <row r="1974">
          <cell r="A1974">
            <v>419.30340000000001</v>
          </cell>
          <cell r="C1974" t="str">
            <v>C28H38N2O</v>
          </cell>
          <cell r="D1974" t="str">
            <v/>
          </cell>
          <cell r="H1974">
            <v>419.30340000000001</v>
          </cell>
          <cell r="K1974">
            <v>3071.3994140625</v>
          </cell>
          <cell r="L1974">
            <v>1806.31628417968</v>
          </cell>
          <cell r="M1974">
            <v>1.7003663427954669</v>
          </cell>
        </row>
        <row r="1975">
          <cell r="A1975">
            <v>419.3288</v>
          </cell>
          <cell r="C1975" t="str">
            <v>C30H42O</v>
          </cell>
          <cell r="D1975" t="str">
            <v/>
          </cell>
          <cell r="H1975">
            <v>419.3288</v>
          </cell>
          <cell r="K1975">
            <v>3255.05590820312</v>
          </cell>
          <cell r="L1975">
            <v>1806.31628417968</v>
          </cell>
          <cell r="M1975">
            <v>1.8020409474863204</v>
          </cell>
        </row>
        <row r="1976">
          <cell r="A1976">
            <v>420.30560000000003</v>
          </cell>
          <cell r="C1976" t="str">
            <v>C25H41NO4</v>
          </cell>
          <cell r="D1976" t="str">
            <v/>
          </cell>
          <cell r="H1976">
            <v>420.30560000000003</v>
          </cell>
          <cell r="K1976">
            <v>905.3876953125</v>
          </cell>
          <cell r="L1976">
            <v>1806.31628417968</v>
          </cell>
          <cell r="M1976">
            <v>0.50123430942974223</v>
          </cell>
        </row>
        <row r="1977">
          <cell r="A1977">
            <v>420.32530000000003</v>
          </cell>
          <cell r="C1977" t="str">
            <v>C29H41NO</v>
          </cell>
          <cell r="D1977" t="str">
            <v/>
          </cell>
          <cell r="H1977">
            <v>420.32530000000003</v>
          </cell>
          <cell r="K1977">
            <v>1075.25170898437</v>
          </cell>
          <cell r="L1977">
            <v>1806.31628417968</v>
          </cell>
          <cell r="M1977">
            <v>0.59527321898262386</v>
          </cell>
        </row>
        <row r="1978">
          <cell r="A1978">
            <v>420.36579999999998</v>
          </cell>
          <cell r="C1978" t="str">
            <v>C23H49NO5</v>
          </cell>
          <cell r="D1978" t="str">
            <v/>
          </cell>
          <cell r="H1978">
            <v>420.36579999999998</v>
          </cell>
          <cell r="K1978">
            <v>628.71270751953102</v>
          </cell>
          <cell r="L1978">
            <v>1905.75048828125</v>
          </cell>
          <cell r="M1978">
            <v>0.32990294972273715</v>
          </cell>
        </row>
        <row r="1979">
          <cell r="A1979">
            <v>429.0881</v>
          </cell>
          <cell r="C1979" t="str">
            <v>C12H36O6Si6 (-CH4)</v>
          </cell>
          <cell r="D1979" t="str">
            <v>D6 Siloxane (-CH4)</v>
          </cell>
          <cell r="E1979">
            <v>429.0942</v>
          </cell>
          <cell r="G1979">
            <v>429.08569999999997</v>
          </cell>
          <cell r="H1979">
            <v>429.08429999999998</v>
          </cell>
          <cell r="K1979">
            <v>42073.52734375</v>
          </cell>
          <cell r="L1979">
            <v>2194.52905273437</v>
          </cell>
          <cell r="M1979">
            <v>19.172007447942708</v>
          </cell>
        </row>
        <row r="1980">
          <cell r="A1980">
            <v>429.1189</v>
          </cell>
          <cell r="C1980" t="str">
            <v>C28H16N2O3</v>
          </cell>
          <cell r="D1980" t="str">
            <v/>
          </cell>
          <cell r="G1980">
            <v>429.11880000000002</v>
          </cell>
          <cell r="H1980">
            <v>429.11900000000003</v>
          </cell>
          <cell r="K1980">
            <v>9422.8759765625</v>
          </cell>
          <cell r="L1980">
            <v>2223.73461914062</v>
          </cell>
          <cell r="M1980">
            <v>4.2374102986281903</v>
          </cell>
        </row>
        <row r="1981">
          <cell r="A1981">
            <v>430.089</v>
          </cell>
          <cell r="C1981" t="str">
            <v>C12H36O6Si6 (-CH4)</v>
          </cell>
          <cell r="D1981" t="str">
            <v>D6 Siloxane (-CH4) isotope</v>
          </cell>
          <cell r="E1981">
            <v>430.09500000000003</v>
          </cell>
          <cell r="G1981">
            <v>430.08550000000002</v>
          </cell>
          <cell r="H1981">
            <v>430.08640000000003</v>
          </cell>
          <cell r="K1981">
            <v>18722.4453125</v>
          </cell>
          <cell r="L1981">
            <v>2392.26440429687</v>
          </cell>
          <cell r="M1981">
            <v>7.8262441554836695</v>
          </cell>
        </row>
        <row r="1982">
          <cell r="A1982">
            <v>430.12459999999999</v>
          </cell>
          <cell r="C1982" t="str">
            <v>C32H15NO</v>
          </cell>
          <cell r="D1982" t="str">
            <v/>
          </cell>
          <cell r="G1982">
            <v>430.1232</v>
          </cell>
          <cell r="H1982">
            <v>430.12599999999998</v>
          </cell>
          <cell r="K1982">
            <v>3572.29638671875</v>
          </cell>
          <cell r="L1982">
            <v>2392.26440429687</v>
          </cell>
          <cell r="M1982">
            <v>1.4932698828366813</v>
          </cell>
        </row>
        <row r="1983">
          <cell r="A1983">
            <v>431.0865</v>
          </cell>
          <cell r="C1983" t="str">
            <v>C12H36O6Si6 (-CH4)</v>
          </cell>
          <cell r="D1983" t="str">
            <v>D6 Siloxane (-CH4) isotope</v>
          </cell>
          <cell r="E1983">
            <v>431.08249999999998</v>
          </cell>
          <cell r="G1983">
            <v>431.09309999999999</v>
          </cell>
          <cell r="H1983">
            <v>431.084</v>
          </cell>
          <cell r="K1983">
            <v>20208.703125</v>
          </cell>
          <cell r="L1983">
            <v>2392.26440429687</v>
          </cell>
          <cell r="M1983">
            <v>8.4475207208292282</v>
          </cell>
        </row>
        <row r="1984">
          <cell r="A1984">
            <v>431.66370000000001</v>
          </cell>
          <cell r="C1984" t="str">
            <v/>
          </cell>
          <cell r="H1984">
            <v>431.66370000000001</v>
          </cell>
          <cell r="K1984">
            <v>398.10403442382801</v>
          </cell>
          <cell r="L1984">
            <v>2392.26440429687</v>
          </cell>
          <cell r="M1984">
            <v>0.16641305773257034</v>
          </cell>
        </row>
        <row r="1985">
          <cell r="A1985">
            <v>432.08199999999999</v>
          </cell>
          <cell r="C1985" t="str">
            <v>C34H9N</v>
          </cell>
          <cell r="D1985" t="str">
            <v/>
          </cell>
          <cell r="H1985">
            <v>432.08199999999999</v>
          </cell>
          <cell r="K1985">
            <v>7217.13232421875</v>
          </cell>
          <cell r="L1985">
            <v>2392.26440429687</v>
          </cell>
          <cell r="M1985">
            <v>3.0168623130686076</v>
          </cell>
        </row>
        <row r="1986">
          <cell r="A1986">
            <v>433.03930000000003</v>
          </cell>
          <cell r="C1986" t="str">
            <v>C32H4N2O</v>
          </cell>
          <cell r="D1986" t="str">
            <v/>
          </cell>
          <cell r="G1986">
            <v>433.0378</v>
          </cell>
          <cell r="H1986">
            <v>433.04070000000002</v>
          </cell>
          <cell r="K1986">
            <v>5283.82080078125</v>
          </cell>
          <cell r="L1986">
            <v>2392.26440429687</v>
          </cell>
          <cell r="M1986">
            <v>2.2087110401721088</v>
          </cell>
        </row>
        <row r="1987">
          <cell r="A1987">
            <v>433.0598</v>
          </cell>
          <cell r="C1987" t="str">
            <v>C29H8N2O3</v>
          </cell>
          <cell r="D1987" t="str">
            <v/>
          </cell>
          <cell r="E1987">
            <v>433.05509999999998</v>
          </cell>
          <cell r="G1987">
            <v>433.05779999999999</v>
          </cell>
          <cell r="H1987">
            <v>433.06650000000002</v>
          </cell>
          <cell r="K1987">
            <v>4526.64111328125</v>
          </cell>
          <cell r="L1987">
            <v>2392.26440429687</v>
          </cell>
          <cell r="M1987">
            <v>1.8921993343004708</v>
          </cell>
        </row>
        <row r="1988">
          <cell r="A1988">
            <v>433.09390000000002</v>
          </cell>
          <cell r="C1988" t="str">
            <v>C24H16O8</v>
          </cell>
          <cell r="D1988" t="str">
            <v/>
          </cell>
          <cell r="G1988">
            <v>433.0908</v>
          </cell>
          <cell r="H1988">
            <v>433.09690000000001</v>
          </cell>
          <cell r="K1988">
            <v>2194.52905273437</v>
          </cell>
          <cell r="L1988">
            <v>2223.73461914062</v>
          </cell>
          <cell r="M1988">
            <v>0.98686643354163517</v>
          </cell>
        </row>
        <row r="1989">
          <cell r="A1989">
            <v>434.06569999999999</v>
          </cell>
          <cell r="C1989" t="str">
            <v>C26H11NO6</v>
          </cell>
          <cell r="D1989" t="str">
            <v/>
          </cell>
          <cell r="E1989">
            <v>434.06180000000001</v>
          </cell>
          <cell r="H1989">
            <v>434.06959999999998</v>
          </cell>
          <cell r="K1989">
            <v>2392.26440429687</v>
          </cell>
          <cell r="L1989">
            <v>2392.26440429687</v>
          </cell>
          <cell r="M1989">
            <v>1</v>
          </cell>
        </row>
        <row r="1990">
          <cell r="A1990">
            <v>435.02339999999998</v>
          </cell>
          <cell r="D1990" t="str">
            <v/>
          </cell>
          <cell r="H1990">
            <v>435.02339999999998</v>
          </cell>
          <cell r="K1990">
            <v>699.947998046875</v>
          </cell>
          <cell r="L1990">
            <v>2452.50659179687</v>
          </cell>
          <cell r="M1990">
            <v>0.28540106696881345</v>
          </cell>
        </row>
        <row r="1991">
          <cell r="A1991">
            <v>435.04969999999997</v>
          </cell>
          <cell r="C1991" t="str">
            <v>C26H10O7</v>
          </cell>
          <cell r="D1991" t="str">
            <v/>
          </cell>
          <cell r="H1991">
            <v>435.04969999999997</v>
          </cell>
          <cell r="K1991">
            <v>815.87628173828102</v>
          </cell>
          <cell r="L1991">
            <v>2784.81420898437</v>
          </cell>
          <cell r="M1991">
            <v>0.29297332622984334</v>
          </cell>
        </row>
        <row r="1992">
          <cell r="A1992">
            <v>435.07760000000002</v>
          </cell>
          <cell r="C1992" t="str">
            <v>C29H10N2O3</v>
          </cell>
          <cell r="D1992" t="str">
            <v/>
          </cell>
          <cell r="H1992">
            <v>435.07760000000002</v>
          </cell>
          <cell r="K1992">
            <v>765.81591796875</v>
          </cell>
          <cell r="L1992">
            <v>2813.0478515625</v>
          </cell>
          <cell r="M1992">
            <v>0.27223707465316654</v>
          </cell>
        </row>
        <row r="1993">
          <cell r="A1993">
            <v>443.14170000000001</v>
          </cell>
          <cell r="C1993" t="str">
            <v>C34H18O</v>
          </cell>
          <cell r="D1993" t="str">
            <v/>
          </cell>
          <cell r="F1993">
            <v>443.14359999999999</v>
          </cell>
          <cell r="H1993">
            <v>443.1397</v>
          </cell>
          <cell r="K1993">
            <v>5076.9501953125</v>
          </cell>
          <cell r="L1993">
            <v>3071.3994140625</v>
          </cell>
          <cell r="M1993">
            <v>1.6529762205682277</v>
          </cell>
        </row>
        <row r="1994">
          <cell r="A1994">
            <v>444.14049999999997</v>
          </cell>
          <cell r="C1994" t="str">
            <v>C33H17NO</v>
          </cell>
          <cell r="D1994" t="str">
            <v/>
          </cell>
          <cell r="H1994">
            <v>444.14049999999997</v>
          </cell>
          <cell r="K1994">
            <v>2452.50659179687</v>
          </cell>
          <cell r="L1994">
            <v>3071.3994140625</v>
          </cell>
          <cell r="M1994">
            <v>0.79849809847849496</v>
          </cell>
        </row>
        <row r="1995">
          <cell r="A1995">
            <v>445.11950000000002</v>
          </cell>
          <cell r="C1995" t="str">
            <v>C12H36O6Si6</v>
          </cell>
          <cell r="D1995" t="str">
            <v>D6 Siloxane</v>
          </cell>
          <cell r="E1995">
            <v>445.11989999999997</v>
          </cell>
          <cell r="F1995">
            <v>445.12560000000002</v>
          </cell>
          <cell r="G1995">
            <v>445.11649999999997</v>
          </cell>
          <cell r="H1995">
            <v>445.11590000000001</v>
          </cell>
          <cell r="K1995">
            <v>151992.984375</v>
          </cell>
          <cell r="L1995">
            <v>3071.3994140625</v>
          </cell>
          <cell r="M1995">
            <v>49.486557716686171</v>
          </cell>
        </row>
        <row r="1996">
          <cell r="A1996">
            <v>445.15129999999999</v>
          </cell>
          <cell r="C1996" t="str">
            <v>C12H36O6Si6</v>
          </cell>
          <cell r="D1996" t="str">
            <v>D6 Siloxane</v>
          </cell>
          <cell r="E1996">
            <v>445.15719999999999</v>
          </cell>
          <cell r="G1996">
            <v>445.14370000000002</v>
          </cell>
          <cell r="H1996">
            <v>445.15300000000002</v>
          </cell>
          <cell r="K1996">
            <v>31753.619140625</v>
          </cell>
          <cell r="L1996">
            <v>3071.3994140625</v>
          </cell>
          <cell r="M1996">
            <v>10.338485771417433</v>
          </cell>
        </row>
        <row r="1997">
          <cell r="A1997">
            <v>446.12189999999998</v>
          </cell>
          <cell r="C1997" t="str">
            <v>C12H36O6Si6</v>
          </cell>
          <cell r="D1997" t="str">
            <v>D6 Siloxane isotope</v>
          </cell>
          <cell r="E1997">
            <v>446.1268</v>
          </cell>
          <cell r="F1997">
            <v>446.12639999999999</v>
          </cell>
          <cell r="G1997">
            <v>446.11759999999998</v>
          </cell>
          <cell r="H1997">
            <v>446.11660000000001</v>
          </cell>
          <cell r="K1997">
            <v>66164.171875</v>
          </cell>
          <cell r="L1997">
            <v>3071.3994140625</v>
          </cell>
          <cell r="M1997">
            <v>21.542027901700195</v>
          </cell>
        </row>
        <row r="1998">
          <cell r="A1998">
            <v>446.15359999999998</v>
          </cell>
          <cell r="C1998" t="str">
            <v>C12H36O6Si6</v>
          </cell>
          <cell r="D1998" t="str">
            <v>D6 Siloxane isotope</v>
          </cell>
          <cell r="G1998">
            <v>446.1542</v>
          </cell>
          <cell r="H1998">
            <v>446.15300000000002</v>
          </cell>
          <cell r="K1998">
            <v>14409.9814453125</v>
          </cell>
          <cell r="L1998">
            <v>3255.05590820312</v>
          </cell>
          <cell r="M1998">
            <v>4.4269535921019569</v>
          </cell>
        </row>
        <row r="1999">
          <cell r="A1999">
            <v>447.11130000000003</v>
          </cell>
          <cell r="C1999" t="str">
            <v>C12H36O6Si6</v>
          </cell>
          <cell r="D1999" t="str">
            <v>D6 Siloxane isotope</v>
          </cell>
          <cell r="E1999">
            <v>447.11090000000002</v>
          </cell>
          <cell r="G1999">
            <v>447.11470000000003</v>
          </cell>
          <cell r="H1999">
            <v>447.10829999999999</v>
          </cell>
          <cell r="K1999">
            <v>72385.6640625</v>
          </cell>
          <cell r="L1999">
            <v>3255.05590820312</v>
          </cell>
          <cell r="M1999">
            <v>22.23791729047716</v>
          </cell>
        </row>
        <row r="2000">
          <cell r="A2000">
            <v>447.13569999999999</v>
          </cell>
          <cell r="C2000" t="str">
            <v>C12H36O6Si6</v>
          </cell>
          <cell r="D2000" t="str">
            <v>D6 Siloxane isotope</v>
          </cell>
          <cell r="H2000">
            <v>447.13569999999999</v>
          </cell>
          <cell r="K2000">
            <v>18028.93359375</v>
          </cell>
          <cell r="L2000">
            <v>3255.05590820312</v>
          </cell>
          <cell r="M2000">
            <v>5.5387477518634896</v>
          </cell>
        </row>
        <row r="2001">
          <cell r="A2001">
            <v>448.09649999999999</v>
          </cell>
          <cell r="C2001" t="str">
            <v>C31H13NO3</v>
          </cell>
          <cell r="D2001" t="str">
            <v/>
          </cell>
          <cell r="G2001">
            <v>448.09379999999999</v>
          </cell>
          <cell r="H2001">
            <v>448.09910000000002</v>
          </cell>
          <cell r="K2001">
            <v>20382.255859375</v>
          </cell>
          <cell r="L2001">
            <v>2813.0478515625</v>
          </cell>
          <cell r="M2001">
            <v>7.2456129205387425</v>
          </cell>
        </row>
        <row r="2002">
          <cell r="A2002">
            <v>448.11919999999998</v>
          </cell>
          <cell r="C2002" t="str">
            <v>C28H17NO5</v>
          </cell>
          <cell r="D2002" t="str">
            <v/>
          </cell>
          <cell r="E2002">
            <v>448.11489999999998</v>
          </cell>
          <cell r="G2002">
            <v>448.1164</v>
          </cell>
          <cell r="H2002">
            <v>448.12639999999999</v>
          </cell>
          <cell r="K2002">
            <v>14118.6171875</v>
          </cell>
          <cell r="L2002">
            <v>2813.0478515625</v>
          </cell>
          <cell r="M2002">
            <v>5.0189751232485618</v>
          </cell>
        </row>
        <row r="2003">
          <cell r="A2003">
            <v>449.09559999999999</v>
          </cell>
          <cell r="C2003" t="str">
            <v>C35H12O</v>
          </cell>
          <cell r="D2003" t="str">
            <v/>
          </cell>
          <cell r="G2003">
            <v>449.09550000000002</v>
          </cell>
          <cell r="H2003">
            <v>449.09570000000002</v>
          </cell>
          <cell r="K2003">
            <v>12663.4296875</v>
          </cell>
          <cell r="L2003">
            <v>2813.0478515625</v>
          </cell>
          <cell r="M2003">
            <v>4.5016758888285997</v>
          </cell>
        </row>
        <row r="2004">
          <cell r="A2004">
            <v>449.12459999999999</v>
          </cell>
          <cell r="C2004" t="str">
            <v>C25H20O8</v>
          </cell>
          <cell r="D2004" t="str">
            <v/>
          </cell>
          <cell r="G2004">
            <v>449.12759999999997</v>
          </cell>
          <cell r="H2004">
            <v>449.1216</v>
          </cell>
          <cell r="K2004">
            <v>6861.55224609375</v>
          </cell>
          <cell r="L2004">
            <v>2813.0478515625</v>
          </cell>
          <cell r="M2004">
            <v>2.4391878873594415</v>
          </cell>
        </row>
        <row r="2005">
          <cell r="A2005">
            <v>450.0872</v>
          </cell>
          <cell r="C2005" t="str">
            <v>C34H11NO</v>
          </cell>
          <cell r="D2005" t="str">
            <v/>
          </cell>
          <cell r="H2005">
            <v>450.0872</v>
          </cell>
          <cell r="K2005">
            <v>2813.0478515625</v>
          </cell>
          <cell r="L2005">
            <v>2784.81420898437</v>
          </cell>
          <cell r="M2005">
            <v>1.0101384295178626</v>
          </cell>
        </row>
        <row r="2006">
          <cell r="A2006">
            <v>450.1105</v>
          </cell>
          <cell r="C2006" t="str">
            <v>C31H15NO3</v>
          </cell>
          <cell r="D2006" t="str">
            <v/>
          </cell>
          <cell r="H2006">
            <v>450.1105</v>
          </cell>
          <cell r="K2006">
            <v>2784.81420898437</v>
          </cell>
          <cell r="L2006">
            <v>2602.05810546875</v>
          </cell>
          <cell r="M2006">
            <v>1.0702352123234762</v>
          </cell>
        </row>
        <row r="2007">
          <cell r="A2007">
            <v>450.1431</v>
          </cell>
          <cell r="C2007" t="str">
            <v/>
          </cell>
          <cell r="D2007" t="str">
            <v/>
          </cell>
          <cell r="H2007">
            <v>450.1431</v>
          </cell>
          <cell r="K2007">
            <v>1112.80053710937</v>
          </cell>
          <cell r="L2007">
            <v>2583.02172851562</v>
          </cell>
          <cell r="M2007">
            <v>0.43081346348133931</v>
          </cell>
        </row>
        <row r="2008">
          <cell r="A2008">
            <v>451.07229999999998</v>
          </cell>
          <cell r="C2008" t="str">
            <v>C29H10N2O4</v>
          </cell>
          <cell r="D2008" t="str">
            <v/>
          </cell>
          <cell r="E2008">
            <v>451.06959999999998</v>
          </cell>
          <cell r="H2008">
            <v>451.07499999999999</v>
          </cell>
          <cell r="K2008">
            <v>1571.65209960937</v>
          </cell>
          <cell r="L2008">
            <v>2583.02172851562</v>
          </cell>
          <cell r="M2008">
            <v>0.60845485047953829</v>
          </cell>
        </row>
        <row r="2009">
          <cell r="A2009">
            <v>451.10230000000001</v>
          </cell>
          <cell r="C2009" t="str">
            <v/>
          </cell>
          <cell r="D2009" t="str">
            <v/>
          </cell>
          <cell r="H2009">
            <v>451.10230000000001</v>
          </cell>
          <cell r="K2009">
            <v>1424.52258300781</v>
          </cell>
          <cell r="L2009">
            <v>2583.02172851562</v>
          </cell>
          <cell r="M2009">
            <v>0.55149461860177129</v>
          </cell>
        </row>
        <row r="2010">
          <cell r="A2010">
            <v>451.13830000000002</v>
          </cell>
          <cell r="C2010" t="str">
            <v>C25H22O8</v>
          </cell>
          <cell r="D2010" t="str">
            <v/>
          </cell>
          <cell r="H2010">
            <v>451.13830000000002</v>
          </cell>
          <cell r="K2010">
            <v>700.36877441406205</v>
          </cell>
          <cell r="L2010">
            <v>2602.05810546875</v>
          </cell>
          <cell r="M2010">
            <v>0.26915954449368207</v>
          </cell>
        </row>
        <row r="2011">
          <cell r="A2011">
            <v>451.98860000000002</v>
          </cell>
          <cell r="C2011" t="str">
            <v/>
          </cell>
          <cell r="D2011" t="str">
            <v/>
          </cell>
          <cell r="H2011">
            <v>451.98860000000002</v>
          </cell>
          <cell r="K2011">
            <v>324.82345581054602</v>
          </cell>
          <cell r="L2011">
            <v>2602.05810546875</v>
          </cell>
          <cell r="M2011">
            <v>0.12483328298006259</v>
          </cell>
        </row>
        <row r="2012">
          <cell r="A2012">
            <v>452.07049999999998</v>
          </cell>
          <cell r="C2012" t="str">
            <v>C33H9NO2</v>
          </cell>
          <cell r="D2012" t="str">
            <v/>
          </cell>
          <cell r="H2012">
            <v>452.07049999999998</v>
          </cell>
          <cell r="K2012">
            <v>479.17980957031199</v>
          </cell>
          <cell r="L2012">
            <v>2602.05810546875</v>
          </cell>
          <cell r="M2012">
            <v>0.1841541541917219</v>
          </cell>
        </row>
        <row r="2013">
          <cell r="A2013">
            <v>452.10050000000001</v>
          </cell>
          <cell r="C2013" t="str">
            <v/>
          </cell>
          <cell r="D2013" t="str">
            <v/>
          </cell>
          <cell r="H2013">
            <v>452.10050000000001</v>
          </cell>
          <cell r="K2013">
            <v>643.35418701171795</v>
          </cell>
          <cell r="L2013">
            <v>2602.05810546875</v>
          </cell>
          <cell r="M2013">
            <v>0.24724820159072519</v>
          </cell>
        </row>
        <row r="2014">
          <cell r="A2014">
            <v>459.1662</v>
          </cell>
          <cell r="C2014" t="str">
            <v>C30H22N2O3</v>
          </cell>
          <cell r="D2014" t="str">
            <v/>
          </cell>
          <cell r="H2014">
            <v>459.1662</v>
          </cell>
          <cell r="K2014">
            <v>13598.7294921875</v>
          </cell>
          <cell r="L2014">
            <v>2744.57080078125</v>
          </cell>
          <cell r="M2014">
            <v>4.9547745273383299</v>
          </cell>
        </row>
        <row r="2015">
          <cell r="A2015">
            <v>459.2029</v>
          </cell>
          <cell r="C2015" t="str">
            <v>C25H30O8</v>
          </cell>
          <cell r="D2015" t="str">
            <v/>
          </cell>
          <cell r="H2015">
            <v>459.2029</v>
          </cell>
          <cell r="K2015">
            <v>3749.4306640625</v>
          </cell>
          <cell r="L2015">
            <v>2784.81420898437</v>
          </cell>
          <cell r="M2015">
            <v>1.3463844919945049</v>
          </cell>
        </row>
        <row r="2016">
          <cell r="A2016">
            <v>460.17439999999999</v>
          </cell>
          <cell r="C2016" t="str">
            <v>C27H25NO6</v>
          </cell>
          <cell r="D2016" t="str">
            <v/>
          </cell>
          <cell r="H2016">
            <v>460.17439999999999</v>
          </cell>
          <cell r="K2016">
            <v>7272.302734375</v>
          </cell>
          <cell r="L2016">
            <v>2813.0478515625</v>
          </cell>
          <cell r="M2016">
            <v>2.5852040626808459</v>
          </cell>
        </row>
        <row r="2017">
          <cell r="A2017">
            <v>461.14859999999999</v>
          </cell>
          <cell r="C2017" t="str">
            <v>C29H20N2O4</v>
          </cell>
          <cell r="D2017" t="str">
            <v/>
          </cell>
          <cell r="H2017">
            <v>461.14859999999999</v>
          </cell>
          <cell r="K2017">
            <v>6294.84765625</v>
          </cell>
          <cell r="L2017">
            <v>2813.0478515625</v>
          </cell>
          <cell r="M2017">
            <v>2.2377321639777805</v>
          </cell>
        </row>
        <row r="2018">
          <cell r="A2018">
            <v>461.17230000000001</v>
          </cell>
          <cell r="C2018" t="str">
            <v>C31H24O4</v>
          </cell>
          <cell r="D2018" t="str">
            <v/>
          </cell>
          <cell r="H2018">
            <v>461.17230000000001</v>
          </cell>
          <cell r="K2018">
            <v>4603.6474609375</v>
          </cell>
          <cell r="L2018">
            <v>2813.0478515625</v>
          </cell>
          <cell r="M2018">
            <v>1.6365336474388148</v>
          </cell>
        </row>
        <row r="2019">
          <cell r="A2019">
            <v>461.20359999999999</v>
          </cell>
          <cell r="C2019" t="str">
            <v>C27H28N2O5</v>
          </cell>
          <cell r="D2019" t="str">
            <v/>
          </cell>
          <cell r="H2019">
            <v>461.20359999999999</v>
          </cell>
          <cell r="K2019">
            <v>1577.34838867187</v>
          </cell>
          <cell r="L2019">
            <v>2784.81420898437</v>
          </cell>
          <cell r="M2019">
            <v>0.56641063650961965</v>
          </cell>
        </row>
        <row r="2020">
          <cell r="A2020">
            <v>462.14359999999999</v>
          </cell>
          <cell r="C2020" t="str">
            <v>C33H19NO2</v>
          </cell>
          <cell r="D2020" t="str">
            <v/>
          </cell>
          <cell r="H2020">
            <v>462.14359999999999</v>
          </cell>
          <cell r="K2020">
            <v>2602.05810546875</v>
          </cell>
          <cell r="L2020">
            <v>2784.81420898437</v>
          </cell>
          <cell r="M2020">
            <v>0.93437404085126685</v>
          </cell>
        </row>
        <row r="2021">
          <cell r="A2021">
            <v>462.1651</v>
          </cell>
          <cell r="C2021" t="str">
            <v>C30H23NO4</v>
          </cell>
          <cell r="D2021" t="str">
            <v/>
          </cell>
          <cell r="H2021">
            <v>462.1651</v>
          </cell>
          <cell r="K2021">
            <v>2583.02172851562</v>
          </cell>
          <cell r="L2021">
            <v>2744.57080078125</v>
          </cell>
          <cell r="M2021">
            <v>0.94113867559195608</v>
          </cell>
        </row>
        <row r="2022">
          <cell r="A2022">
            <v>462.20089999999999</v>
          </cell>
          <cell r="C2022" t="str">
            <v>C31H27NO3</v>
          </cell>
          <cell r="D2022" t="str">
            <v/>
          </cell>
          <cell r="H2022">
            <v>462.20089999999999</v>
          </cell>
          <cell r="K2022">
            <v>1048.00207519531</v>
          </cell>
          <cell r="L2022">
            <v>2705.18627929687</v>
          </cell>
          <cell r="M2022">
            <v>0.38740477253481631</v>
          </cell>
        </row>
        <row r="2023">
          <cell r="A2023">
            <v>463.14069999999998</v>
          </cell>
          <cell r="C2023" t="str">
            <v>C26H22O8</v>
          </cell>
          <cell r="D2023" t="str">
            <v/>
          </cell>
          <cell r="E2023">
            <v>463.137</v>
          </cell>
          <cell r="H2023">
            <v>463.14440000000002</v>
          </cell>
          <cell r="K2023">
            <v>5003.97802734375</v>
          </cell>
          <cell r="L2023">
            <v>2705.18627929687</v>
          </cell>
          <cell r="M2023">
            <v>1.849772071387402</v>
          </cell>
        </row>
        <row r="2024">
          <cell r="A2024">
            <v>464.13979999999998</v>
          </cell>
          <cell r="C2024" t="str">
            <v>C36H17N</v>
          </cell>
          <cell r="D2024" t="str">
            <v/>
          </cell>
          <cell r="E2024">
            <v>464.13979999999998</v>
          </cell>
          <cell r="F2024">
            <v>464.1397</v>
          </cell>
          <cell r="H2024">
            <v>464.13979999999998</v>
          </cell>
          <cell r="K2024">
            <v>2358.70483398437</v>
          </cell>
          <cell r="L2024">
            <v>2705.18627929687</v>
          </cell>
          <cell r="M2024">
            <v>0.87191956133883797</v>
          </cell>
        </row>
        <row r="2025">
          <cell r="A2025">
            <v>465.13589999999999</v>
          </cell>
          <cell r="C2025" t="str">
            <v>C35H16N2</v>
          </cell>
          <cell r="D2025" t="str">
            <v/>
          </cell>
          <cell r="E2025">
            <v>465.13499999999999</v>
          </cell>
          <cell r="H2025">
            <v>465.13670000000002</v>
          </cell>
          <cell r="K2025">
            <v>1478.95776367187</v>
          </cell>
          <cell r="L2025">
            <v>2705.18627929687</v>
          </cell>
          <cell r="M2025">
            <v>0.54671198615434335</v>
          </cell>
        </row>
        <row r="2026">
          <cell r="A2026">
            <v>466.83330000000001</v>
          </cell>
          <cell r="C2026" t="str">
            <v/>
          </cell>
          <cell r="D2026" t="str">
            <v/>
          </cell>
          <cell r="H2026">
            <v>466.83330000000001</v>
          </cell>
          <cell r="K2026">
            <v>271.08099365234301</v>
          </cell>
          <cell r="L2026">
            <v>2705.18627929687</v>
          </cell>
          <cell r="M2026">
            <v>0.10020788428765881</v>
          </cell>
        </row>
        <row r="2027">
          <cell r="A2027">
            <v>467.14339999999999</v>
          </cell>
          <cell r="C2027" t="str">
            <v>C36H18O</v>
          </cell>
          <cell r="D2027" t="str">
            <v/>
          </cell>
          <cell r="H2027">
            <v>467.14339999999999</v>
          </cell>
          <cell r="K2027">
            <v>482.23977661132801</v>
          </cell>
          <cell r="L2027">
            <v>2705.18627929687</v>
          </cell>
          <cell r="M2027">
            <v>0.17826490556379407</v>
          </cell>
        </row>
        <row r="2028">
          <cell r="A2028">
            <v>467.36750000000001</v>
          </cell>
          <cell r="C2028" t="str">
            <v>C23H50N2O7</v>
          </cell>
          <cell r="D2028" t="str">
            <v/>
          </cell>
          <cell r="F2028">
            <v>467.37130000000002</v>
          </cell>
          <cell r="H2028">
            <v>467.36360000000002</v>
          </cell>
          <cell r="K2028">
            <v>366.55484008789</v>
          </cell>
          <cell r="L2028">
            <v>2705.18627929687</v>
          </cell>
          <cell r="M2028">
            <v>0.13550077600687988</v>
          </cell>
        </row>
        <row r="2029">
          <cell r="A2029">
            <v>490.0582</v>
          </cell>
          <cell r="C2029" t="str">
            <v>C28H11NO8</v>
          </cell>
          <cell r="D2029" t="str">
            <v/>
          </cell>
          <cell r="H2029">
            <v>490.0582</v>
          </cell>
          <cell r="K2029">
            <v>1025.93542480468</v>
          </cell>
          <cell r="L2029">
            <v>2705.18627929687</v>
          </cell>
          <cell r="M2029">
            <v>0.37924760769943738</v>
          </cell>
        </row>
        <row r="2030">
          <cell r="A2030">
            <v>491.03129999999999</v>
          </cell>
          <cell r="C2030" t="str">
            <v>C30H6N2O6</v>
          </cell>
          <cell r="D2030" t="str">
            <v/>
          </cell>
          <cell r="H2030">
            <v>491.03129999999999</v>
          </cell>
          <cell r="K2030">
            <v>494.19482421875</v>
          </cell>
          <cell r="L2030">
            <v>2705.18627929687</v>
          </cell>
          <cell r="M2030">
            <v>0.18268421217454966</v>
          </cell>
        </row>
        <row r="2031">
          <cell r="A2031">
            <v>491.05450000000002</v>
          </cell>
          <cell r="C2031" t="str">
            <v>C32H10O6</v>
          </cell>
          <cell r="D2031" t="str">
            <v/>
          </cell>
          <cell r="H2031">
            <v>491.05450000000002</v>
          </cell>
          <cell r="K2031">
            <v>510.42263793945301</v>
          </cell>
          <cell r="L2031">
            <v>2705.18627929687</v>
          </cell>
          <cell r="M2031">
            <v>0.18868299083348955</v>
          </cell>
        </row>
        <row r="2032">
          <cell r="A2032">
            <v>491.08319999999998</v>
          </cell>
          <cell r="C2032" t="str">
            <v>C35H10N2O2</v>
          </cell>
          <cell r="D2032" t="str">
            <v/>
          </cell>
          <cell r="H2032">
            <v>491.08319999999998</v>
          </cell>
          <cell r="K2032">
            <v>521.59796142578102</v>
          </cell>
          <cell r="L2032">
            <v>2705.18627929687</v>
          </cell>
          <cell r="M2032">
            <v>0.19281406438352719</v>
          </cell>
        </row>
        <row r="2033">
          <cell r="A2033">
            <v>503.10140000000001</v>
          </cell>
          <cell r="C2033" t="str">
            <v>C14H42O7Si7</v>
          </cell>
          <cell r="D2033" t="str">
            <v>D7 Siloxane isotope</v>
          </cell>
          <cell r="H2033">
            <v>503.10140000000001</v>
          </cell>
          <cell r="K2033">
            <v>22322.580078125</v>
          </cell>
          <cell r="L2033">
            <v>2705.18627929687</v>
          </cell>
          <cell r="M2033">
            <v>8.2517718831277929</v>
          </cell>
        </row>
        <row r="2034">
          <cell r="A2034">
            <v>503.14060000000001</v>
          </cell>
          <cell r="C2034" t="str">
            <v>C39H18O</v>
          </cell>
          <cell r="D2034" t="str">
            <v/>
          </cell>
          <cell r="H2034">
            <v>503.14060000000001</v>
          </cell>
          <cell r="K2034">
            <v>6343.2783203125</v>
          </cell>
          <cell r="L2034">
            <v>2724.8785400390602</v>
          </cell>
          <cell r="M2034">
            <v>2.3279123186979085</v>
          </cell>
        </row>
        <row r="2035">
          <cell r="A2035">
            <v>504.10480000000001</v>
          </cell>
          <cell r="C2035" t="str">
            <v>C14H42O7Si7</v>
          </cell>
          <cell r="D2035" t="str">
            <v>D7 Siloxane isotope</v>
          </cell>
          <cell r="H2035">
            <v>504.10480000000001</v>
          </cell>
          <cell r="K2035">
            <v>11665.705078125</v>
          </cell>
          <cell r="L2035">
            <v>2744.57080078125</v>
          </cell>
          <cell r="M2035">
            <v>4.2504660746242449</v>
          </cell>
        </row>
        <row r="2036">
          <cell r="A2036">
            <v>504.1447</v>
          </cell>
          <cell r="C2036" t="str">
            <v>C31H21NO6</v>
          </cell>
          <cell r="D2036" t="str">
            <v/>
          </cell>
          <cell r="H2036">
            <v>504.1447</v>
          </cell>
          <cell r="K2036">
            <v>2744.57080078125</v>
          </cell>
          <cell r="L2036">
            <v>2939.7852783203102</v>
          </cell>
          <cell r="M2036">
            <v>0.93359566803103422</v>
          </cell>
        </row>
        <row r="2037">
          <cell r="A2037">
            <v>505.08960000000002</v>
          </cell>
          <cell r="C2037" t="str">
            <v>C30H16O8</v>
          </cell>
          <cell r="D2037" t="str">
            <v/>
          </cell>
          <cell r="H2037">
            <v>505.08960000000002</v>
          </cell>
          <cell r="K2037">
            <v>11891.0517578125</v>
          </cell>
          <cell r="L2037">
            <v>3134.99975585937</v>
          </cell>
          <cell r="M2037">
            <v>3.7929992611922581</v>
          </cell>
        </row>
        <row r="2038">
          <cell r="A2038">
            <v>505.11509999999998</v>
          </cell>
          <cell r="C2038" t="str">
            <v>C33H16N2O4</v>
          </cell>
          <cell r="D2038" t="str">
            <v/>
          </cell>
          <cell r="H2038">
            <v>505.11509999999998</v>
          </cell>
          <cell r="K2038">
            <v>7108.7666015625</v>
          </cell>
          <cell r="L2038">
            <v>3241.3853759765602</v>
          </cell>
          <cell r="M2038">
            <v>2.1931260177357901</v>
          </cell>
        </row>
        <row r="2039">
          <cell r="A2039">
            <v>506.08589999999998</v>
          </cell>
          <cell r="C2039" t="str">
            <v>C29H15NO8</v>
          </cell>
          <cell r="D2039" t="str">
            <v/>
          </cell>
          <cell r="H2039">
            <v>506.08589999999998</v>
          </cell>
          <cell r="K2039">
            <v>5455.68994140625</v>
          </cell>
          <cell r="L2039">
            <v>3347.77099609375</v>
          </cell>
          <cell r="M2039">
            <v>1.629648487836254</v>
          </cell>
        </row>
        <row r="2040">
          <cell r="A2040">
            <v>506.12060000000002</v>
          </cell>
          <cell r="C2040" t="str">
            <v>C30H19NO7</v>
          </cell>
          <cell r="D2040" t="str">
            <v/>
          </cell>
          <cell r="H2040">
            <v>506.12060000000002</v>
          </cell>
          <cell r="K2040">
            <v>3134.99975585937</v>
          </cell>
          <cell r="L2040">
            <v>3241.3853759765602</v>
          </cell>
          <cell r="M2040">
            <v>0.96717896585032304</v>
          </cell>
        </row>
        <row r="2041">
          <cell r="A2041">
            <v>507.084</v>
          </cell>
          <cell r="C2041" t="str">
            <v>C33H14O6</v>
          </cell>
          <cell r="D2041" t="str">
            <v/>
          </cell>
          <cell r="H2041">
            <v>507.084</v>
          </cell>
          <cell r="K2041">
            <v>6569.11279296875</v>
          </cell>
          <cell r="L2041">
            <v>3134.99975585937</v>
          </cell>
          <cell r="M2041">
            <v>2.095410942438181</v>
          </cell>
        </row>
        <row r="2042">
          <cell r="A2042">
            <v>508.08280000000002</v>
          </cell>
          <cell r="C2042" t="str">
            <v>C32H13NO6</v>
          </cell>
          <cell r="D2042" t="str">
            <v/>
          </cell>
          <cell r="H2042">
            <v>508.08280000000002</v>
          </cell>
          <cell r="K2042">
            <v>2705.18627929687</v>
          </cell>
          <cell r="L2042">
            <v>2939.7852783203102</v>
          </cell>
          <cell r="M2042">
            <v>0.92019859383829494</v>
          </cell>
        </row>
        <row r="2043">
          <cell r="A2043">
            <v>509.04919999999998</v>
          </cell>
          <cell r="C2043" t="str">
            <v>C35H8O5</v>
          </cell>
          <cell r="D2043" t="str">
            <v/>
          </cell>
          <cell r="H2043">
            <v>509.04919999999998</v>
          </cell>
          <cell r="K2043">
            <v>747.73565673828102</v>
          </cell>
          <cell r="L2043">
            <v>2744.57080078125</v>
          </cell>
          <cell r="M2043">
            <v>0.27244174445251546</v>
          </cell>
        </row>
        <row r="2044">
          <cell r="A2044">
            <v>509.07979999999998</v>
          </cell>
          <cell r="C2044" t="str">
            <v>C36H12O4</v>
          </cell>
          <cell r="D2044" t="str">
            <v/>
          </cell>
          <cell r="H2044">
            <v>509.07979999999998</v>
          </cell>
          <cell r="K2044">
            <v>1253.38537597656</v>
          </cell>
          <cell r="L2044">
            <v>2724.8785400390602</v>
          </cell>
          <cell r="M2044">
            <v>0.45997843850999431</v>
          </cell>
        </row>
        <row r="2045">
          <cell r="A2045">
            <v>518.14710000000002</v>
          </cell>
          <cell r="C2045" t="str">
            <v/>
          </cell>
          <cell r="D2045" t="str">
            <v/>
          </cell>
          <cell r="H2045">
            <v>518.14710000000002</v>
          </cell>
          <cell r="K2045">
            <v>1012.43127441406</v>
          </cell>
          <cell r="L2045">
            <v>2744.57080078125</v>
          </cell>
          <cell r="M2045">
            <v>0.36888510004036645</v>
          </cell>
        </row>
        <row r="2046">
          <cell r="A2046">
            <v>518.16899999999998</v>
          </cell>
          <cell r="C2046" t="str">
            <v/>
          </cell>
          <cell r="D2046" t="str">
            <v/>
          </cell>
          <cell r="H2046">
            <v>518.16899999999998</v>
          </cell>
          <cell r="K2046">
            <v>913.05334472656205</v>
          </cell>
          <cell r="L2046">
            <v>2939.7852783203102</v>
          </cell>
          <cell r="M2046">
            <v>0.31058504560178235</v>
          </cell>
        </row>
        <row r="2047">
          <cell r="A2047">
            <v>518.20299999999997</v>
          </cell>
          <cell r="C2047" t="str">
            <v/>
          </cell>
          <cell r="D2047" t="str">
            <v/>
          </cell>
          <cell r="H2047">
            <v>518.20299999999997</v>
          </cell>
          <cell r="K2047">
            <v>555.55432128906205</v>
          </cell>
          <cell r="L2047">
            <v>3134.99975585937</v>
          </cell>
          <cell r="M2047">
            <v>0.17721032362146796</v>
          </cell>
        </row>
        <row r="2048">
          <cell r="A2048">
            <v>519.13139999999999</v>
          </cell>
          <cell r="C2048" t="str">
            <v>C14H42O7Si7</v>
          </cell>
          <cell r="D2048" t="str">
            <v>D7 Siloxane</v>
          </cell>
          <cell r="G2048">
            <v>519.13059999999996</v>
          </cell>
          <cell r="H2048">
            <v>519.13210000000004</v>
          </cell>
          <cell r="K2048">
            <v>67584.2265625</v>
          </cell>
          <cell r="L2048">
            <v>3241.3853759765602</v>
          </cell>
          <cell r="M2048">
            <v>20.850413858036955</v>
          </cell>
        </row>
        <row r="2049">
          <cell r="A2049">
            <v>519.17020000000002</v>
          </cell>
          <cell r="C2049" t="str">
            <v>C35H22N2O3</v>
          </cell>
          <cell r="D2049" t="str">
            <v/>
          </cell>
          <cell r="H2049">
            <v>519.17020000000002</v>
          </cell>
          <cell r="K2049">
            <v>21165.27734375</v>
          </cell>
          <cell r="L2049">
            <v>3134.99975585937</v>
          </cell>
          <cell r="M2049">
            <v>6.7512851649164318</v>
          </cell>
        </row>
        <row r="2050">
          <cell r="A2050">
            <v>520.12959999999998</v>
          </cell>
          <cell r="C2050" t="str">
            <v>C14H42O7Si7</v>
          </cell>
          <cell r="D2050" t="str">
            <v>D7 Siloxane isotope</v>
          </cell>
          <cell r="G2050">
            <v>520.12969999999996</v>
          </cell>
          <cell r="H2050">
            <v>520.12940000000003</v>
          </cell>
          <cell r="K2050">
            <v>30004.73046875</v>
          </cell>
          <cell r="L2050">
            <v>3241.3853759765602</v>
          </cell>
          <cell r="M2050">
            <v>9.2567612265820802</v>
          </cell>
        </row>
        <row r="2051">
          <cell r="A2051">
            <v>520.1549</v>
          </cell>
          <cell r="C2051" t="str">
            <v>C35H21NO4</v>
          </cell>
          <cell r="D2051" t="str">
            <v/>
          </cell>
          <cell r="E2051">
            <v>520.14760000000001</v>
          </cell>
          <cell r="G2051">
            <v>520.15390000000002</v>
          </cell>
          <cell r="H2051">
            <v>520.16319999999996</v>
          </cell>
          <cell r="K2051">
            <v>15490.3642578125</v>
          </cell>
          <cell r="L2051">
            <v>3347.77099609375</v>
          </cell>
          <cell r="M2051">
            <v>4.6270680628654066</v>
          </cell>
        </row>
        <row r="2052">
          <cell r="A2052">
            <v>521.12049999999999</v>
          </cell>
          <cell r="C2052" t="str">
            <v>C14H42O7Si7</v>
          </cell>
          <cell r="D2052" t="str">
            <v>D7 Siloxane isotope</v>
          </cell>
          <cell r="H2052">
            <v>521.12049999999999</v>
          </cell>
          <cell r="K2052">
            <v>27526.193359375</v>
          </cell>
          <cell r="L2052">
            <v>3856.44506835937</v>
          </cell>
          <cell r="M2052">
            <v>7.1377117711896627</v>
          </cell>
        </row>
        <row r="2053">
          <cell r="A2053">
            <v>521.15049999999997</v>
          </cell>
          <cell r="C2053" t="str">
            <v>C34H20N2O4</v>
          </cell>
          <cell r="D2053" t="str">
            <v/>
          </cell>
          <cell r="H2053">
            <v>521.15049999999997</v>
          </cell>
          <cell r="K2053">
            <v>19422.947265625</v>
          </cell>
          <cell r="L2053">
            <v>4365.119140625</v>
          </cell>
          <cell r="M2053">
            <v>4.4495801007722351</v>
          </cell>
        </row>
        <row r="2054">
          <cell r="A2054">
            <v>522.13279999999997</v>
          </cell>
          <cell r="C2054" t="str">
            <v>C34H19NO5</v>
          </cell>
          <cell r="D2054" t="str">
            <v/>
          </cell>
          <cell r="H2054">
            <v>522.13279999999997</v>
          </cell>
          <cell r="K2054">
            <v>17274.232421875</v>
          </cell>
          <cell r="L2054">
            <v>4910.4045410156205</v>
          </cell>
          <cell r="M2054">
            <v>3.5178837665179752</v>
          </cell>
        </row>
        <row r="2055">
          <cell r="A2055">
            <v>523.11369999999999</v>
          </cell>
          <cell r="C2055" t="str">
            <v>C29H18N2O8</v>
          </cell>
          <cell r="D2055" t="str">
            <v/>
          </cell>
          <cell r="H2055">
            <v>523.11369999999999</v>
          </cell>
          <cell r="K2055">
            <v>4365.119140625</v>
          </cell>
          <cell r="L2055">
            <v>5455.68994140625</v>
          </cell>
          <cell r="M2055">
            <v>0.800103962561306</v>
          </cell>
        </row>
        <row r="2056">
          <cell r="A2056">
            <v>523.1318</v>
          </cell>
          <cell r="C2056" t="str">
            <v>C38H18O3</v>
          </cell>
          <cell r="D2056" t="str">
            <v/>
          </cell>
          <cell r="H2056">
            <v>523.1318</v>
          </cell>
          <cell r="K2056">
            <v>5950.16650390625</v>
          </cell>
          <cell r="L2056">
            <v>5702.92822265625</v>
          </cell>
          <cell r="M2056">
            <v>1.0433528656853486</v>
          </cell>
        </row>
        <row r="2057">
          <cell r="A2057">
            <v>524.12480000000005</v>
          </cell>
          <cell r="C2057" t="str">
            <v>C37H17NO3</v>
          </cell>
          <cell r="D2057" t="str">
            <v/>
          </cell>
          <cell r="H2057">
            <v>524.12480000000005</v>
          </cell>
          <cell r="K2057">
            <v>3347.77099609375</v>
          </cell>
          <cell r="L2057">
            <v>5950.16650390625</v>
          </cell>
          <cell r="M2057">
            <v>0.56263484288985155</v>
          </cell>
        </row>
        <row r="2058">
          <cell r="A2058">
            <v>525.12019999999995</v>
          </cell>
          <cell r="C2058" t="str">
            <v/>
          </cell>
          <cell r="D2058" t="str">
            <v/>
          </cell>
          <cell r="H2058">
            <v>525.12019999999995</v>
          </cell>
          <cell r="K2058">
            <v>1495.06469726562</v>
          </cell>
          <cell r="L2058">
            <v>6146.7224121093705</v>
          </cell>
          <cell r="M2058">
            <v>0.24322957781862134</v>
          </cell>
        </row>
        <row r="2059">
          <cell r="A2059">
            <v>15.0191</v>
          </cell>
          <cell r="C2059" t="str">
            <v>CH2</v>
          </cell>
          <cell r="D2059" t="str">
            <v/>
          </cell>
          <cell r="F2059">
            <v>15.0191</v>
          </cell>
        </row>
        <row r="2060">
          <cell r="A2060">
            <v>16.223600000000001</v>
          </cell>
          <cell r="C2060" t="str">
            <v/>
          </cell>
          <cell r="D2060" t="str">
            <v/>
          </cell>
          <cell r="F2060">
            <v>16.223600000000001</v>
          </cell>
        </row>
        <row r="2061">
          <cell r="A2061">
            <v>16.3719</v>
          </cell>
          <cell r="C2061" t="str">
            <v/>
          </cell>
          <cell r="D2061" t="str">
            <v/>
          </cell>
          <cell r="F2061">
            <v>16.3719</v>
          </cell>
        </row>
        <row r="2062">
          <cell r="A2062">
            <v>16.6691</v>
          </cell>
          <cell r="C2062" t="str">
            <v/>
          </cell>
          <cell r="F2062">
            <v>16.6691</v>
          </cell>
        </row>
        <row r="2063">
          <cell r="A2063">
            <v>16.8185</v>
          </cell>
          <cell r="C2063" t="str">
            <v/>
          </cell>
          <cell r="F2063">
            <v>16.8185</v>
          </cell>
        </row>
        <row r="2064">
          <cell r="A2064">
            <v>18.006799999999998</v>
          </cell>
          <cell r="C2064" t="str">
            <v/>
          </cell>
          <cell r="D2064" t="str">
            <v/>
          </cell>
          <cell r="F2064">
            <v>18.006799999999998</v>
          </cell>
        </row>
        <row r="2065">
          <cell r="A2065">
            <v>18.0305</v>
          </cell>
          <cell r="C2065" t="str">
            <v/>
          </cell>
          <cell r="D2065" t="str">
            <v/>
          </cell>
          <cell r="F2065">
            <v>18.0305</v>
          </cell>
        </row>
        <row r="2066">
          <cell r="A2066">
            <v>19.010400000000001</v>
          </cell>
          <cell r="C2066" t="str">
            <v/>
          </cell>
          <cell r="D2066" t="str">
            <v/>
          </cell>
          <cell r="F2066">
            <v>19.010400000000001</v>
          </cell>
        </row>
        <row r="2067">
          <cell r="A2067">
            <v>19.014700000000001</v>
          </cell>
          <cell r="C2067" t="str">
            <v/>
          </cell>
          <cell r="D2067" t="str">
            <v/>
          </cell>
          <cell r="F2067">
            <v>19.014700000000001</v>
          </cell>
        </row>
        <row r="2068">
          <cell r="A2068">
            <v>19.983799999999999</v>
          </cell>
          <cell r="C2068" t="str">
            <v/>
          </cell>
          <cell r="D2068" t="str">
            <v/>
          </cell>
          <cell r="F2068">
            <v>19.983799999999999</v>
          </cell>
        </row>
        <row r="2069">
          <cell r="A2069">
            <v>20.020199999999999</v>
          </cell>
          <cell r="C2069" t="str">
            <v/>
          </cell>
          <cell r="D2069" t="str">
            <v/>
          </cell>
          <cell r="F2069">
            <v>20.020199999999999</v>
          </cell>
        </row>
        <row r="2070">
          <cell r="A2070">
            <v>21.019300000000001</v>
          </cell>
          <cell r="C2070" t="str">
            <v>H2O (18O)</v>
          </cell>
          <cell r="D2070" t="str">
            <v>Water with 18-Oxygen</v>
          </cell>
          <cell r="F2070">
            <v>21.019300000000001</v>
          </cell>
        </row>
        <row r="2071">
          <cell r="A2071">
            <v>21.034800000000001</v>
          </cell>
          <cell r="C2071" t="str">
            <v/>
          </cell>
          <cell r="F2071">
            <v>21.034800000000001</v>
          </cell>
        </row>
        <row r="2072">
          <cell r="A2072">
            <v>21.8323</v>
          </cell>
          <cell r="C2072" t="str">
            <v/>
          </cell>
          <cell r="F2072">
            <v>21.8323</v>
          </cell>
        </row>
        <row r="2073">
          <cell r="A2073">
            <v>26.012799999999999</v>
          </cell>
          <cell r="C2073" t="str">
            <v>C2H2</v>
          </cell>
          <cell r="D2073" t="str">
            <v>Acetylene ionized</v>
          </cell>
          <cell r="F2073">
            <v>26.012799999999999</v>
          </cell>
          <cell r="J2073" t="str">
            <v>Koss 2018</v>
          </cell>
        </row>
        <row r="2074">
          <cell r="A2074">
            <v>27.020900000000001</v>
          </cell>
          <cell r="C2074" t="str">
            <v>C2H2</v>
          </cell>
          <cell r="D2074" t="str">
            <v>Acetylene</v>
          </cell>
          <cell r="F2074">
            <v>27.020900000000001</v>
          </cell>
        </row>
        <row r="2075">
          <cell r="A2075">
            <v>28.027899999999999</v>
          </cell>
          <cell r="C2075" t="str">
            <v>C2H4</v>
          </cell>
          <cell r="D2075" t="str">
            <v>Ethylene ionized</v>
          </cell>
          <cell r="F2075">
            <v>28.027899999999999</v>
          </cell>
          <cell r="J2075" t="str">
            <v>Koss 2018</v>
          </cell>
        </row>
        <row r="2076">
          <cell r="A2076">
            <v>29.000399999999999</v>
          </cell>
          <cell r="C2076" t="str">
            <v>CO</v>
          </cell>
          <cell r="D2076" t="str">
            <v>Carbon monoxide</v>
          </cell>
          <cell r="F2076">
            <v>29.000399999999999</v>
          </cell>
        </row>
        <row r="2077">
          <cell r="A2077">
            <v>29.011500000000002</v>
          </cell>
          <cell r="C2077" t="str">
            <v/>
          </cell>
          <cell r="D2077" t="str">
            <v/>
          </cell>
          <cell r="F2077">
            <v>29.011500000000002</v>
          </cell>
        </row>
        <row r="2078">
          <cell r="A2078">
            <v>29.036799999999999</v>
          </cell>
          <cell r="C2078" t="str">
            <v>C2H4</v>
          </cell>
          <cell r="D2078" t="str">
            <v>Ethylene</v>
          </cell>
          <cell r="F2078">
            <v>29.036799999999999</v>
          </cell>
        </row>
        <row r="2079">
          <cell r="A2079">
            <v>29.052499999999998</v>
          </cell>
          <cell r="C2079" t="str">
            <v/>
          </cell>
          <cell r="D2079" t="str">
            <v/>
          </cell>
          <cell r="F2079">
            <v>29.052499999999998</v>
          </cell>
        </row>
        <row r="2080">
          <cell r="A2080">
            <v>29.995799999999999</v>
          </cell>
          <cell r="C2080" t="str">
            <v/>
          </cell>
          <cell r="D2080" t="str">
            <v/>
          </cell>
          <cell r="E2080">
            <v>29.996099999999998</v>
          </cell>
          <cell r="F2080">
            <v>29.995699999999999</v>
          </cell>
          <cell r="G2080">
            <v>29.995699999999999</v>
          </cell>
        </row>
        <row r="2081">
          <cell r="A2081">
            <v>30.001300000000001</v>
          </cell>
          <cell r="C2081" t="str">
            <v/>
          </cell>
          <cell r="D2081" t="str">
            <v/>
          </cell>
          <cell r="G2081">
            <v>30.001300000000001</v>
          </cell>
        </row>
        <row r="2082">
          <cell r="A2082">
            <v>30.003799999999998</v>
          </cell>
          <cell r="C2082" t="str">
            <v/>
          </cell>
          <cell r="D2082" t="str">
            <v/>
          </cell>
          <cell r="E2082">
            <v>30.004100000000001</v>
          </cell>
          <cell r="F2082">
            <v>30.003399999999999</v>
          </cell>
        </row>
        <row r="2083">
          <cell r="A2083">
            <v>30.0319</v>
          </cell>
          <cell r="C2083" t="str">
            <v>CH3N</v>
          </cell>
          <cell r="D2083" t="str">
            <v>Methanimine</v>
          </cell>
          <cell r="G2083">
            <v>30.0319</v>
          </cell>
          <cell r="J2083" t="str">
            <v>Koss 2018</v>
          </cell>
        </row>
        <row r="2084">
          <cell r="A2084">
            <v>30.040199999999999</v>
          </cell>
          <cell r="C2084" t="str">
            <v/>
          </cell>
          <cell r="D2084" t="str">
            <v/>
          </cell>
          <cell r="G2084">
            <v>30.040199999999999</v>
          </cell>
        </row>
        <row r="2085">
          <cell r="A2085">
            <v>30.700800000000001</v>
          </cell>
          <cell r="C2085" t="str">
            <v/>
          </cell>
          <cell r="D2085" t="str">
            <v/>
          </cell>
          <cell r="E2085">
            <v>30.700800000000001</v>
          </cell>
        </row>
        <row r="2086">
          <cell r="A2086">
            <v>30.844200000000001</v>
          </cell>
          <cell r="C2086" t="str">
            <v/>
          </cell>
          <cell r="D2086" t="str">
            <v/>
          </cell>
          <cell r="E2086">
            <v>30.844200000000001</v>
          </cell>
        </row>
        <row r="2087">
          <cell r="A2087">
            <v>30.9312</v>
          </cell>
          <cell r="C2087" t="str">
            <v/>
          </cell>
          <cell r="D2087" t="str">
            <v/>
          </cell>
          <cell r="E2087">
            <v>30.9312</v>
          </cell>
        </row>
        <row r="2088">
          <cell r="A2088">
            <v>30.993200000000002</v>
          </cell>
          <cell r="C2088" t="str">
            <v/>
          </cell>
          <cell r="D2088" t="str">
            <v/>
          </cell>
          <cell r="E2088">
            <v>30.993200000000002</v>
          </cell>
        </row>
        <row r="2089">
          <cell r="A2089">
            <v>31.004100000000001</v>
          </cell>
          <cell r="C2089" t="str">
            <v>NO</v>
          </cell>
          <cell r="D2089" t="str">
            <v>Nitrogen monoxide (Nitric oxide)</v>
          </cell>
          <cell r="E2089">
            <v>31.003699999999998</v>
          </cell>
          <cell r="G2089">
            <v>31.0044</v>
          </cell>
        </row>
        <row r="2090">
          <cell r="A2090">
            <v>31.016300000000001</v>
          </cell>
          <cell r="C2090" t="str">
            <v>CH2O</v>
          </cell>
          <cell r="D2090" t="str">
            <v>Formaldehyde</v>
          </cell>
          <cell r="E2090">
            <v>31.0167</v>
          </cell>
          <cell r="F2090">
            <v>31.016200000000001</v>
          </cell>
          <cell r="G2090">
            <v>31.016100000000002</v>
          </cell>
          <cell r="J2090" t="str">
            <v>Koss 2018</v>
          </cell>
        </row>
        <row r="2091">
          <cell r="A2091">
            <v>31.039899999999999</v>
          </cell>
          <cell r="C2091" t="str">
            <v/>
          </cell>
          <cell r="D2091" t="str">
            <v/>
          </cell>
          <cell r="E2091">
            <v>31.039899999999999</v>
          </cell>
        </row>
        <row r="2092">
          <cell r="A2092">
            <v>31.976099999999999</v>
          </cell>
          <cell r="C2092" t="str">
            <v>O2</v>
          </cell>
          <cell r="D2092" t="str">
            <v>Ionized oxygen</v>
          </cell>
          <cell r="E2092">
            <v>31.977799999999998</v>
          </cell>
          <cell r="F2092">
            <v>31.974299999999999</v>
          </cell>
        </row>
        <row r="2093">
          <cell r="A2093">
            <v>31.9879</v>
          </cell>
          <cell r="C2093" t="str">
            <v>O2</v>
          </cell>
          <cell r="D2093" t="str">
            <v>Ionized oxygen</v>
          </cell>
          <cell r="E2093">
            <v>31.988199999999999</v>
          </cell>
          <cell r="F2093">
            <v>31.9878</v>
          </cell>
          <cell r="G2093">
            <v>31.9878</v>
          </cell>
        </row>
        <row r="2094">
          <cell r="A2094">
            <v>32.000300000000003</v>
          </cell>
          <cell r="C2094" t="str">
            <v/>
          </cell>
          <cell r="D2094" t="str">
            <v/>
          </cell>
          <cell r="E2094">
            <v>32.000399999999999</v>
          </cell>
          <cell r="F2094">
            <v>32.0002</v>
          </cell>
        </row>
        <row r="2095">
          <cell r="A2095">
            <v>32.011899999999997</v>
          </cell>
          <cell r="C2095" t="str">
            <v/>
          </cell>
          <cell r="D2095" t="str">
            <v/>
          </cell>
          <cell r="E2095">
            <v>32.011899999999997</v>
          </cell>
        </row>
        <row r="2096">
          <cell r="A2096">
            <v>32.019799999999996</v>
          </cell>
          <cell r="C2096" t="str">
            <v/>
          </cell>
          <cell r="D2096" t="str">
            <v/>
          </cell>
          <cell r="F2096">
            <v>32.019799999999996</v>
          </cell>
        </row>
        <row r="2097">
          <cell r="A2097">
            <v>32.048099999999998</v>
          </cell>
          <cell r="C2097" t="str">
            <v>CH5N</v>
          </cell>
          <cell r="D2097" t="str">
            <v>Methylamine</v>
          </cell>
          <cell r="F2097">
            <v>32.048099999999998</v>
          </cell>
          <cell r="J2097" t="str">
            <v>Koss 2018</v>
          </cell>
        </row>
        <row r="2098">
          <cell r="A2098">
            <v>32.996000000000002</v>
          </cell>
          <cell r="C2098" t="str">
            <v/>
          </cell>
          <cell r="D2098" t="str">
            <v/>
          </cell>
          <cell r="E2098">
            <v>32.996000000000002</v>
          </cell>
          <cell r="F2098">
            <v>32.995899999999999</v>
          </cell>
        </row>
        <row r="2099">
          <cell r="A2099">
            <v>33.032200000000003</v>
          </cell>
          <cell r="C2099" t="str">
            <v>CH4O</v>
          </cell>
          <cell r="D2099" t="str">
            <v>Methanol</v>
          </cell>
          <cell r="E2099">
            <v>33.032400000000003</v>
          </cell>
          <cell r="F2099">
            <v>33.031999999999996</v>
          </cell>
          <cell r="G2099">
            <v>33.032200000000003</v>
          </cell>
          <cell r="J2099" t="str">
            <v>Koss 2018</v>
          </cell>
        </row>
        <row r="2100">
          <cell r="A2100">
            <v>33.037500000000001</v>
          </cell>
          <cell r="C2100" t="str">
            <v>CH4O</v>
          </cell>
          <cell r="D2100" t="str">
            <v>Methanol</v>
          </cell>
          <cell r="G2100">
            <v>33.037500000000001</v>
          </cell>
          <cell r="J2100" t="str">
            <v>Koss 2018</v>
          </cell>
        </row>
        <row r="2101">
          <cell r="A2101">
            <v>34.027700000000003</v>
          </cell>
          <cell r="C2101" t="str">
            <v/>
          </cell>
          <cell r="D2101" t="str">
            <v/>
          </cell>
          <cell r="E2101">
            <v>34.027900000000002</v>
          </cell>
          <cell r="F2101">
            <v>34.027700000000003</v>
          </cell>
          <cell r="G2101">
            <v>34.0274</v>
          </cell>
        </row>
        <row r="2102">
          <cell r="A2102">
            <v>34.036000000000001</v>
          </cell>
          <cell r="C2102" t="str">
            <v/>
          </cell>
          <cell r="D2102" t="str">
            <v/>
          </cell>
          <cell r="G2102">
            <v>34.036000000000001</v>
          </cell>
        </row>
        <row r="2103">
          <cell r="A2103">
            <v>35.051499999999997</v>
          </cell>
          <cell r="C2103" t="str">
            <v/>
          </cell>
          <cell r="D2103" t="str">
            <v/>
          </cell>
          <cell r="G2103">
            <v>35.051499999999997</v>
          </cell>
        </row>
        <row r="2104">
          <cell r="A2104">
            <v>35.983600000000003</v>
          </cell>
          <cell r="C2104" t="str">
            <v/>
          </cell>
          <cell r="D2104" t="str">
            <v/>
          </cell>
          <cell r="E2104">
            <v>35.982700000000001</v>
          </cell>
          <cell r="F2104">
            <v>35.984400000000001</v>
          </cell>
        </row>
        <row r="2105">
          <cell r="A2105">
            <v>36.017600000000002</v>
          </cell>
          <cell r="C2105" t="str">
            <v/>
          </cell>
          <cell r="D2105" t="str">
            <v/>
          </cell>
          <cell r="E2105">
            <v>36.017600000000002</v>
          </cell>
        </row>
        <row r="2106">
          <cell r="A2106">
            <v>36.025300000000001</v>
          </cell>
          <cell r="C2106" t="str">
            <v/>
          </cell>
          <cell r="D2106" t="str">
            <v/>
          </cell>
          <cell r="G2106">
            <v>36.025300000000001</v>
          </cell>
        </row>
        <row r="2107">
          <cell r="A2107">
            <v>36.029400000000003</v>
          </cell>
          <cell r="C2107" t="str">
            <v/>
          </cell>
          <cell r="D2107" t="str">
            <v/>
          </cell>
          <cell r="E2107">
            <v>36.029400000000003</v>
          </cell>
        </row>
        <row r="2108">
          <cell r="A2108">
            <v>36.284100000000002</v>
          </cell>
          <cell r="C2108" t="str">
            <v/>
          </cell>
          <cell r="D2108" t="str">
            <v/>
          </cell>
          <cell r="E2108">
            <v>36.284100000000002</v>
          </cell>
        </row>
        <row r="2109">
          <cell r="A2109">
            <v>36.363199999999999</v>
          </cell>
          <cell r="C2109" t="str">
            <v/>
          </cell>
          <cell r="D2109" t="str">
            <v/>
          </cell>
          <cell r="G2109">
            <v>36.363199999999999</v>
          </cell>
        </row>
        <row r="2110">
          <cell r="A2110">
            <v>37.0398</v>
          </cell>
          <cell r="C2110" t="str">
            <v/>
          </cell>
          <cell r="D2110" t="str">
            <v/>
          </cell>
          <cell r="E2110">
            <v>37.0398</v>
          </cell>
        </row>
        <row r="2111">
          <cell r="A2111">
            <v>38.0017</v>
          </cell>
          <cell r="C2111" t="str">
            <v/>
          </cell>
          <cell r="D2111" t="str">
            <v/>
          </cell>
          <cell r="F2111">
            <v>38.001800000000003</v>
          </cell>
          <cell r="G2111">
            <v>38.0015</v>
          </cell>
        </row>
        <row r="2112">
          <cell r="A2112">
            <v>40.031199999999998</v>
          </cell>
          <cell r="C2112" t="str">
            <v/>
          </cell>
          <cell r="D2112" t="str">
            <v/>
          </cell>
          <cell r="G2112">
            <v>40.031199999999998</v>
          </cell>
        </row>
        <row r="2113">
          <cell r="A2113">
            <v>40.960700000000003</v>
          </cell>
          <cell r="C2113" t="str">
            <v/>
          </cell>
          <cell r="D2113" t="str">
            <v/>
          </cell>
          <cell r="E2113">
            <v>40.960700000000003</v>
          </cell>
        </row>
        <row r="2114">
          <cell r="A2114">
            <v>41.025500000000001</v>
          </cell>
          <cell r="C2114" t="str">
            <v/>
          </cell>
          <cell r="D2114" t="str">
            <v/>
          </cell>
          <cell r="E2114">
            <v>41.025500000000001</v>
          </cell>
        </row>
        <row r="2115">
          <cell r="A2115">
            <v>44.023899999999998</v>
          </cell>
          <cell r="C2115" t="str">
            <v/>
          </cell>
          <cell r="D2115" t="str">
            <v/>
          </cell>
          <cell r="E2115">
            <v>44.024000000000001</v>
          </cell>
          <cell r="F2115">
            <v>44.023699999999998</v>
          </cell>
        </row>
        <row r="2116">
          <cell r="A2116">
            <v>44.0413</v>
          </cell>
          <cell r="C2116" t="str">
            <v/>
          </cell>
          <cell r="D2116" t="str">
            <v/>
          </cell>
          <cell r="F2116">
            <v>44.0413</v>
          </cell>
        </row>
        <row r="2117">
          <cell r="A2117">
            <v>46.036200000000001</v>
          </cell>
          <cell r="C2117" t="str">
            <v>C2H4O (1x 13C)</v>
          </cell>
          <cell r="D2117" t="str">
            <v>Acetaldehyde isotope</v>
          </cell>
          <cell r="E2117">
            <v>46.036499999999997</v>
          </cell>
          <cell r="F2117">
            <v>46.036099999999998</v>
          </cell>
          <cell r="G2117">
            <v>46.036000000000001</v>
          </cell>
        </row>
        <row r="2118">
          <cell r="A2118">
            <v>46.988999999999997</v>
          </cell>
          <cell r="C2118" t="str">
            <v/>
          </cell>
          <cell r="D2118" t="str">
            <v/>
          </cell>
          <cell r="E2118">
            <v>46.989199999999997</v>
          </cell>
          <cell r="F2118">
            <v>46.988799999999998</v>
          </cell>
        </row>
        <row r="2119">
          <cell r="A2119">
            <v>46.9938</v>
          </cell>
          <cell r="C2119" t="str">
            <v/>
          </cell>
          <cell r="D2119" t="str">
            <v/>
          </cell>
          <cell r="G2119">
            <v>46.9938</v>
          </cell>
        </row>
        <row r="2120">
          <cell r="A2120">
            <v>47.035600000000002</v>
          </cell>
          <cell r="C2120" t="str">
            <v>C2H6O + H3O(N2)</v>
          </cell>
          <cell r="D2120" t="str">
            <v>Ethanol and Water-Nitrogen adduct</v>
          </cell>
          <cell r="E2120">
            <v>47.034799999999997</v>
          </cell>
          <cell r="F2120">
            <v>47.035299999999999</v>
          </cell>
          <cell r="G2120">
            <v>47.036700000000003</v>
          </cell>
        </row>
        <row r="2121">
          <cell r="A2121">
            <v>47.067500000000003</v>
          </cell>
          <cell r="C2121" t="str">
            <v/>
          </cell>
          <cell r="D2121" t="str">
            <v/>
          </cell>
          <cell r="G2121">
            <v>47.067500000000003</v>
          </cell>
        </row>
        <row r="2122">
          <cell r="A2122">
            <v>49.042000000000002</v>
          </cell>
          <cell r="C2122" t="str">
            <v/>
          </cell>
          <cell r="D2122" t="str">
            <v/>
          </cell>
          <cell r="E2122">
            <v>49.042000000000002</v>
          </cell>
        </row>
        <row r="2123">
          <cell r="A2123">
            <v>49.081000000000003</v>
          </cell>
          <cell r="C2123" t="str">
            <v/>
          </cell>
          <cell r="D2123" t="str">
            <v/>
          </cell>
          <cell r="F2123">
            <v>49.081000000000003</v>
          </cell>
        </row>
        <row r="2124">
          <cell r="A2124">
            <v>49.311500000000002</v>
          </cell>
          <cell r="C2124" t="str">
            <v/>
          </cell>
          <cell r="D2124" t="str">
            <v/>
          </cell>
          <cell r="F2124">
            <v>49.311500000000002</v>
          </cell>
        </row>
        <row r="2125">
          <cell r="A2125">
            <v>53.013199999999998</v>
          </cell>
          <cell r="C2125" t="str">
            <v/>
          </cell>
          <cell r="D2125" t="str">
            <v/>
          </cell>
          <cell r="E2125">
            <v>53.013199999999998</v>
          </cell>
        </row>
        <row r="2126">
          <cell r="A2126">
            <v>53.045299999999997</v>
          </cell>
          <cell r="C2126" t="str">
            <v/>
          </cell>
          <cell r="D2126" t="str">
            <v/>
          </cell>
          <cell r="G2126">
            <v>53.045299999999997</v>
          </cell>
        </row>
        <row r="2127">
          <cell r="A2127">
            <v>53.994599999999998</v>
          </cell>
          <cell r="C2127" t="str">
            <v/>
          </cell>
          <cell r="D2127" t="str">
            <v/>
          </cell>
          <cell r="E2127">
            <v>53.993400000000001</v>
          </cell>
          <cell r="F2127">
            <v>53.995699999999999</v>
          </cell>
        </row>
        <row r="2128">
          <cell r="A2128">
            <v>54.011099999999999</v>
          </cell>
          <cell r="C2128" t="str">
            <v/>
          </cell>
          <cell r="D2128" t="str">
            <v/>
          </cell>
          <cell r="E2128">
            <v>54.011899999999997</v>
          </cell>
          <cell r="F2128">
            <v>54.010300000000001</v>
          </cell>
        </row>
        <row r="2129">
          <cell r="A2129">
            <v>54.076700000000002</v>
          </cell>
          <cell r="C2129" t="str">
            <v/>
          </cell>
          <cell r="D2129" t="str">
            <v/>
          </cell>
          <cell r="E2129">
            <v>54.076700000000002</v>
          </cell>
        </row>
        <row r="2130">
          <cell r="A2130">
            <v>56.023800000000001</v>
          </cell>
          <cell r="C2130" t="str">
            <v/>
          </cell>
          <cell r="D2130" t="str">
            <v/>
          </cell>
          <cell r="E2130">
            <v>56.023899999999998</v>
          </cell>
          <cell r="F2130">
            <v>56.023600000000002</v>
          </cell>
        </row>
        <row r="2131">
          <cell r="A2131">
            <v>59.0364</v>
          </cell>
          <cell r="C2131" t="str">
            <v/>
          </cell>
          <cell r="D2131" t="str">
            <v/>
          </cell>
          <cell r="E2131">
            <v>59.0364</v>
          </cell>
        </row>
        <row r="2132">
          <cell r="A2132">
            <v>60.020099999999999</v>
          </cell>
          <cell r="C2132" t="str">
            <v/>
          </cell>
          <cell r="D2132" t="str">
            <v/>
          </cell>
          <cell r="E2132">
            <v>60.020499999999998</v>
          </cell>
          <cell r="F2132">
            <v>60.0199</v>
          </cell>
          <cell r="G2132">
            <v>60.019799999999996</v>
          </cell>
        </row>
        <row r="2133">
          <cell r="A2133">
            <v>62.0379</v>
          </cell>
          <cell r="C2133" t="str">
            <v/>
          </cell>
          <cell r="D2133" t="str">
            <v/>
          </cell>
          <cell r="G2133">
            <v>62.0379</v>
          </cell>
        </row>
        <row r="2134">
          <cell r="A2134">
            <v>62.048200000000001</v>
          </cell>
          <cell r="C2134" t="str">
            <v/>
          </cell>
          <cell r="D2134" t="str">
            <v/>
          </cell>
          <cell r="E2134">
            <v>62.048200000000001</v>
          </cell>
        </row>
        <row r="2135">
          <cell r="A2135">
            <v>63.927799999999998</v>
          </cell>
          <cell r="C2135" t="str">
            <v/>
          </cell>
          <cell r="D2135" t="str">
            <v/>
          </cell>
          <cell r="F2135">
            <v>63.927799999999998</v>
          </cell>
        </row>
        <row r="2136">
          <cell r="A2136">
            <v>63.994300000000003</v>
          </cell>
          <cell r="C2136" t="str">
            <v>O2(O2)</v>
          </cell>
          <cell r="D2136" t="str">
            <v>Ionized oxygen cluster</v>
          </cell>
          <cell r="E2136">
            <v>63.994300000000003</v>
          </cell>
        </row>
        <row r="2137">
          <cell r="A2137">
            <v>64.927300000000002</v>
          </cell>
          <cell r="C2137" t="str">
            <v/>
          </cell>
          <cell r="D2137" t="str">
            <v/>
          </cell>
          <cell r="E2137">
            <v>64.927300000000002</v>
          </cell>
        </row>
        <row r="2138">
          <cell r="A2138">
            <v>65.043700000000001</v>
          </cell>
          <cell r="C2138" t="str">
            <v>C5H4</v>
          </cell>
          <cell r="D2138" t="str">
            <v/>
          </cell>
          <cell r="E2138">
            <v>65.043800000000005</v>
          </cell>
          <cell r="F2138">
            <v>65.043400000000005</v>
          </cell>
          <cell r="G2138">
            <v>65.043999999999997</v>
          </cell>
        </row>
        <row r="2139">
          <cell r="A2139">
            <v>66.052999999999997</v>
          </cell>
          <cell r="C2139" t="str">
            <v/>
          </cell>
          <cell r="D2139" t="str">
            <v/>
          </cell>
          <cell r="G2139">
            <v>66.052999999999997</v>
          </cell>
        </row>
        <row r="2140">
          <cell r="A2140">
            <v>67.017799999999994</v>
          </cell>
          <cell r="C2140" t="str">
            <v>C4H2O</v>
          </cell>
          <cell r="D2140" t="str">
            <v/>
          </cell>
          <cell r="E2140">
            <v>67.017799999999994</v>
          </cell>
        </row>
        <row r="2141">
          <cell r="A2141">
            <v>67.988799999999998</v>
          </cell>
          <cell r="C2141" t="str">
            <v/>
          </cell>
          <cell r="D2141" t="str">
            <v/>
          </cell>
          <cell r="F2141">
            <v>67.988799999999998</v>
          </cell>
        </row>
        <row r="2142">
          <cell r="A2142">
            <v>68.0107</v>
          </cell>
          <cell r="C2142" t="str">
            <v/>
          </cell>
          <cell r="D2142" t="str">
            <v/>
          </cell>
          <cell r="E2142">
            <v>68.012</v>
          </cell>
          <cell r="F2142">
            <v>68.009299999999996</v>
          </cell>
        </row>
        <row r="2143">
          <cell r="A2143">
            <v>68.033900000000003</v>
          </cell>
          <cell r="C2143" t="str">
            <v/>
          </cell>
          <cell r="D2143" t="str">
            <v/>
          </cell>
          <cell r="E2143">
            <v>68.033900000000003</v>
          </cell>
        </row>
        <row r="2144">
          <cell r="A2144">
            <v>68.0595</v>
          </cell>
          <cell r="C2144" t="str">
            <v/>
          </cell>
          <cell r="D2144" t="str">
            <v/>
          </cell>
          <cell r="E2144">
            <v>68.058499999999995</v>
          </cell>
          <cell r="F2144">
            <v>68.058899999999994</v>
          </cell>
          <cell r="G2144">
            <v>68.061000000000007</v>
          </cell>
        </row>
        <row r="2145">
          <cell r="A2145">
            <v>70.003699999999995</v>
          </cell>
          <cell r="C2145" t="str">
            <v/>
          </cell>
          <cell r="D2145" t="str">
            <v/>
          </cell>
          <cell r="E2145">
            <v>70.003699999999995</v>
          </cell>
        </row>
        <row r="2146">
          <cell r="A2146">
            <v>70.045100000000005</v>
          </cell>
          <cell r="C2146" t="str">
            <v/>
          </cell>
          <cell r="D2146" t="str">
            <v/>
          </cell>
          <cell r="E2146">
            <v>70.045100000000005</v>
          </cell>
        </row>
        <row r="2147">
          <cell r="A2147">
            <v>70.073899999999995</v>
          </cell>
          <cell r="C2147" t="str">
            <v/>
          </cell>
          <cell r="D2147" t="str">
            <v/>
          </cell>
          <cell r="E2147">
            <v>70.0745</v>
          </cell>
          <cell r="F2147">
            <v>70.0732</v>
          </cell>
        </row>
        <row r="2148">
          <cell r="A2148">
            <v>74.039100000000005</v>
          </cell>
          <cell r="C2148" t="str">
            <v/>
          </cell>
          <cell r="D2148" t="str">
            <v/>
          </cell>
          <cell r="F2148">
            <v>74.039699999999996</v>
          </cell>
          <cell r="G2148">
            <v>74.038399999999996</v>
          </cell>
        </row>
        <row r="2149">
          <cell r="A2149">
            <v>76.023499999999999</v>
          </cell>
          <cell r="C2149" t="str">
            <v/>
          </cell>
          <cell r="D2149" t="str">
            <v/>
          </cell>
          <cell r="E2149">
            <v>76.022999999999996</v>
          </cell>
          <cell r="F2149">
            <v>76.023899999999998</v>
          </cell>
        </row>
        <row r="2150">
          <cell r="A2150">
            <v>77.030699999999996</v>
          </cell>
          <cell r="C2150" t="str">
            <v>CH4N2O2</v>
          </cell>
          <cell r="D2150" t="str">
            <v/>
          </cell>
          <cell r="E2150">
            <v>77.030699999999996</v>
          </cell>
        </row>
        <row r="2151">
          <cell r="A2151">
            <v>78.056799999999996</v>
          </cell>
          <cell r="C2151" t="str">
            <v>C2H7NO2</v>
          </cell>
          <cell r="D2151" t="str">
            <v>N-Methylformamide-water cluster</v>
          </cell>
          <cell r="E2151">
            <v>78.056799999999996</v>
          </cell>
        </row>
        <row r="2152">
          <cell r="A2152">
            <v>79.063500000000005</v>
          </cell>
          <cell r="C2152" t="str">
            <v/>
          </cell>
          <cell r="D2152" t="str">
            <v/>
          </cell>
          <cell r="F2152">
            <v>79.063500000000005</v>
          </cell>
        </row>
        <row r="2153">
          <cell r="A2153">
            <v>80.025000000000006</v>
          </cell>
          <cell r="C2153" t="str">
            <v/>
          </cell>
          <cell r="D2153" t="str">
            <v/>
          </cell>
          <cell r="E2153">
            <v>80.025000000000006</v>
          </cell>
        </row>
        <row r="2154">
          <cell r="A2154">
            <v>81.015799999999999</v>
          </cell>
          <cell r="C2154" t="str">
            <v>CH4O4</v>
          </cell>
          <cell r="E2154">
            <v>81.015799999999999</v>
          </cell>
        </row>
        <row r="2155">
          <cell r="A2155">
            <v>82.004900000000006</v>
          </cell>
          <cell r="C2155" t="str">
            <v/>
          </cell>
          <cell r="D2155" t="str">
            <v/>
          </cell>
          <cell r="E2155">
            <v>82.005200000000002</v>
          </cell>
          <cell r="F2155">
            <v>82.004599999999996</v>
          </cell>
        </row>
        <row r="2156">
          <cell r="A2156">
            <v>82.029499999999999</v>
          </cell>
          <cell r="C2156" t="str">
            <v>C4H3NO</v>
          </cell>
          <cell r="D2156" t="str">
            <v/>
          </cell>
          <cell r="E2156">
            <v>82.029700000000005</v>
          </cell>
          <cell r="F2156">
            <v>82.029200000000003</v>
          </cell>
        </row>
        <row r="2157">
          <cell r="A2157">
            <v>82.051199999999994</v>
          </cell>
          <cell r="C2157" t="str">
            <v/>
          </cell>
          <cell r="D2157" t="str">
            <v/>
          </cell>
          <cell r="E2157">
            <v>82.051199999999994</v>
          </cell>
        </row>
        <row r="2158">
          <cell r="A2158">
            <v>82.075299999999999</v>
          </cell>
          <cell r="C2158" t="str">
            <v/>
          </cell>
          <cell r="D2158" t="str">
            <v/>
          </cell>
          <cell r="E2158">
            <v>82.0745</v>
          </cell>
          <cell r="F2158">
            <v>82.075999999999993</v>
          </cell>
        </row>
        <row r="2159">
          <cell r="A2159">
            <v>83.013000000000005</v>
          </cell>
          <cell r="C2159" t="str">
            <v>C4H2O2</v>
          </cell>
          <cell r="E2159">
            <v>83.013000000000005</v>
          </cell>
        </row>
        <row r="2160">
          <cell r="A2160">
            <v>83.035300000000007</v>
          </cell>
          <cell r="C2160" t="str">
            <v/>
          </cell>
          <cell r="D2160" t="str">
            <v/>
          </cell>
          <cell r="E2160">
            <v>83.035300000000007</v>
          </cell>
        </row>
        <row r="2161">
          <cell r="A2161">
            <v>83.060199999999995</v>
          </cell>
          <cell r="C2161" t="str">
            <v>C4H6N2</v>
          </cell>
          <cell r="D2161" t="str">
            <v>Methylimidazole or Methylpyrazole</v>
          </cell>
          <cell r="E2161">
            <v>83.060199999999995</v>
          </cell>
        </row>
        <row r="2162">
          <cell r="A2162">
            <v>84.020499999999998</v>
          </cell>
          <cell r="C2162" t="str">
            <v/>
          </cell>
          <cell r="D2162" t="str">
            <v/>
          </cell>
          <cell r="E2162">
            <v>84.020499999999998</v>
          </cell>
        </row>
        <row r="2163">
          <cell r="A2163">
            <v>84.057900000000004</v>
          </cell>
          <cell r="C2163" t="str">
            <v/>
          </cell>
          <cell r="D2163" t="str">
            <v/>
          </cell>
          <cell r="G2163">
            <v>84.057900000000004</v>
          </cell>
        </row>
        <row r="2164">
          <cell r="A2164">
            <v>85.009100000000004</v>
          </cell>
          <cell r="C2164" t="str">
            <v>C4H4S</v>
          </cell>
          <cell r="D2164" t="str">
            <v>Thiophene</v>
          </cell>
          <cell r="G2164">
            <v>85.009100000000004</v>
          </cell>
          <cell r="J2164" t="str">
            <v>Koss 2018</v>
          </cell>
        </row>
        <row r="2165">
          <cell r="A2165">
            <v>85.047700000000006</v>
          </cell>
          <cell r="C2165" t="str">
            <v/>
          </cell>
          <cell r="D2165" t="str">
            <v/>
          </cell>
          <cell r="E2165">
            <v>85.047700000000006</v>
          </cell>
        </row>
        <row r="2166">
          <cell r="A2166">
            <v>86.037000000000006</v>
          </cell>
          <cell r="C2166" t="str">
            <v/>
          </cell>
          <cell r="D2166" t="str">
            <v/>
          </cell>
          <cell r="F2166">
            <v>86.037000000000006</v>
          </cell>
        </row>
        <row r="2167">
          <cell r="A2167">
            <v>87.019599999999997</v>
          </cell>
          <cell r="C2167" t="str">
            <v>C2H2N2O2</v>
          </cell>
          <cell r="D2167" t="str">
            <v/>
          </cell>
          <cell r="E2167">
            <v>87.021299999999997</v>
          </cell>
          <cell r="F2167">
            <v>87.017799999999994</v>
          </cell>
        </row>
        <row r="2168">
          <cell r="A2168">
            <v>87.063400000000001</v>
          </cell>
          <cell r="C2168" t="str">
            <v/>
          </cell>
          <cell r="D2168" t="str">
            <v/>
          </cell>
          <cell r="E2168">
            <v>87.063400000000001</v>
          </cell>
        </row>
        <row r="2169">
          <cell r="A2169">
            <v>88.063599999999994</v>
          </cell>
          <cell r="C2169" t="str">
            <v/>
          </cell>
          <cell r="D2169" t="str">
            <v/>
          </cell>
          <cell r="E2169">
            <v>88.063599999999994</v>
          </cell>
        </row>
        <row r="2170">
          <cell r="A2170">
            <v>88.082899999999995</v>
          </cell>
          <cell r="C2170" t="str">
            <v/>
          </cell>
          <cell r="D2170" t="str">
            <v/>
          </cell>
          <cell r="F2170">
            <v>88.083399999999997</v>
          </cell>
          <cell r="G2170">
            <v>88.082400000000007</v>
          </cell>
        </row>
        <row r="2171">
          <cell r="A2171">
            <v>88.0916</v>
          </cell>
          <cell r="C2171" t="str">
            <v/>
          </cell>
          <cell r="D2171" t="str">
            <v/>
          </cell>
          <cell r="G2171">
            <v>88.0916</v>
          </cell>
        </row>
        <row r="2172">
          <cell r="A2172">
            <v>89.042100000000005</v>
          </cell>
          <cell r="C2172" t="str">
            <v>C7H4</v>
          </cell>
          <cell r="D2172" t="str">
            <v/>
          </cell>
          <cell r="G2172">
            <v>89.042100000000005</v>
          </cell>
        </row>
        <row r="2173">
          <cell r="A2173">
            <v>89.070899999999995</v>
          </cell>
          <cell r="C2173" t="str">
            <v>C3H8N2O</v>
          </cell>
          <cell r="D2173" t="str">
            <v/>
          </cell>
          <cell r="E2173">
            <v>89.071100000000001</v>
          </cell>
          <cell r="G2173">
            <v>89.070599999999999</v>
          </cell>
        </row>
        <row r="2174">
          <cell r="A2174">
            <v>90.027900000000002</v>
          </cell>
          <cell r="C2174" t="str">
            <v/>
          </cell>
          <cell r="D2174" t="str">
            <v/>
          </cell>
          <cell r="E2174">
            <v>90.029899999999998</v>
          </cell>
          <cell r="F2174">
            <v>90.026499999999999</v>
          </cell>
          <cell r="G2174">
            <v>90.027299999999997</v>
          </cell>
        </row>
        <row r="2175">
          <cell r="A2175">
            <v>90.069900000000004</v>
          </cell>
          <cell r="C2175" t="str">
            <v/>
          </cell>
          <cell r="D2175" t="str">
            <v/>
          </cell>
          <cell r="G2175">
            <v>90.069900000000004</v>
          </cell>
        </row>
        <row r="2176">
          <cell r="A2176">
            <v>90.102599999999995</v>
          </cell>
          <cell r="C2176" t="str">
            <v/>
          </cell>
          <cell r="D2176" t="str">
            <v/>
          </cell>
          <cell r="E2176">
            <v>90.102599999999995</v>
          </cell>
        </row>
        <row r="2177">
          <cell r="A2177">
            <v>90.999099999999999</v>
          </cell>
          <cell r="C2177" t="str">
            <v>C2H2O4</v>
          </cell>
          <cell r="D2177" t="str">
            <v/>
          </cell>
          <cell r="E2177">
            <v>90.999399999999994</v>
          </cell>
          <cell r="F2177">
            <v>90.998800000000003</v>
          </cell>
        </row>
        <row r="2178">
          <cell r="A2178">
            <v>91.094800000000006</v>
          </cell>
          <cell r="C2178" t="str">
            <v/>
          </cell>
          <cell r="D2178" t="str">
            <v/>
          </cell>
          <cell r="E2178">
            <v>91.094800000000006</v>
          </cell>
        </row>
        <row r="2179">
          <cell r="A2179">
            <v>92.000200000000007</v>
          </cell>
          <cell r="C2179" t="str">
            <v/>
          </cell>
          <cell r="D2179" t="str">
            <v/>
          </cell>
          <cell r="E2179">
            <v>92.000200000000007</v>
          </cell>
        </row>
        <row r="2180">
          <cell r="A2180">
            <v>92.073599999999999</v>
          </cell>
          <cell r="C2180" t="str">
            <v>C3H9NO2</v>
          </cell>
          <cell r="D2180" t="str">
            <v/>
          </cell>
          <cell r="E2180">
            <v>92.071399999999997</v>
          </cell>
          <cell r="F2180">
            <v>92.076499999999996</v>
          </cell>
          <cell r="G2180">
            <v>92.072900000000004</v>
          </cell>
        </row>
        <row r="2181">
          <cell r="A2181">
            <v>92.096599999999995</v>
          </cell>
          <cell r="C2181" t="str">
            <v/>
          </cell>
          <cell r="D2181" t="str">
            <v/>
          </cell>
          <cell r="E2181">
            <v>92.096599999999995</v>
          </cell>
        </row>
        <row r="2182">
          <cell r="A2182">
            <v>93.0428</v>
          </cell>
          <cell r="C2182" t="str">
            <v>C5H4N2</v>
          </cell>
          <cell r="D2182" t="str">
            <v/>
          </cell>
          <cell r="E2182">
            <v>93.0428</v>
          </cell>
        </row>
        <row r="2183">
          <cell r="A2183">
            <v>93.080100000000002</v>
          </cell>
          <cell r="C2183" t="str">
            <v/>
          </cell>
          <cell r="D2183" t="str">
            <v/>
          </cell>
          <cell r="F2183">
            <v>93.080100000000002</v>
          </cell>
        </row>
        <row r="2184">
          <cell r="A2184">
            <v>94.028000000000006</v>
          </cell>
          <cell r="C2184" t="str">
            <v>C5H3NO</v>
          </cell>
          <cell r="D2184" t="str">
            <v/>
          </cell>
          <cell r="E2184">
            <v>94.027699999999996</v>
          </cell>
          <cell r="F2184">
            <v>94.028300000000002</v>
          </cell>
          <cell r="G2184">
            <v>94.027900000000002</v>
          </cell>
          <cell r="J2184" t="str">
            <v>Koss 2018</v>
          </cell>
        </row>
        <row r="2185">
          <cell r="A2185">
            <v>94.060199999999995</v>
          </cell>
          <cell r="E2185">
            <v>94.060199999999995</v>
          </cell>
        </row>
        <row r="2186">
          <cell r="A2186">
            <v>94.076300000000003</v>
          </cell>
          <cell r="C2186" t="str">
            <v/>
          </cell>
          <cell r="D2186" t="str">
            <v/>
          </cell>
          <cell r="F2186">
            <v>94.076300000000003</v>
          </cell>
        </row>
        <row r="2187">
          <cell r="A2187">
            <v>94.085899999999995</v>
          </cell>
          <cell r="C2187" t="str">
            <v/>
          </cell>
          <cell r="D2187" t="str">
            <v/>
          </cell>
          <cell r="F2187">
            <v>94.085899999999995</v>
          </cell>
        </row>
        <row r="2188">
          <cell r="A2188">
            <v>96.073800000000006</v>
          </cell>
          <cell r="D2188" t="str">
            <v/>
          </cell>
          <cell r="F2188">
            <v>96.073800000000006</v>
          </cell>
        </row>
        <row r="2189">
          <cell r="A2189">
            <v>97.047200000000004</v>
          </cell>
          <cell r="C2189" t="str">
            <v/>
          </cell>
          <cell r="D2189" t="str">
            <v/>
          </cell>
          <cell r="E2189">
            <v>97.048400000000001</v>
          </cell>
          <cell r="F2189">
            <v>97.047399999999996</v>
          </cell>
          <cell r="G2189">
            <v>97.045900000000003</v>
          </cell>
        </row>
        <row r="2190">
          <cell r="A2190">
            <v>97.084900000000005</v>
          </cell>
          <cell r="C2190" t="str">
            <v>C2H8O4</v>
          </cell>
          <cell r="D2190" t="str">
            <v>Acetic acid + two water</v>
          </cell>
          <cell r="G2190">
            <v>97.084900000000005</v>
          </cell>
        </row>
        <row r="2191">
          <cell r="A2191">
            <v>98.023600000000002</v>
          </cell>
          <cell r="C2191" t="str">
            <v>C4H3NO2</v>
          </cell>
          <cell r="D2191" t="str">
            <v/>
          </cell>
          <cell r="F2191">
            <v>98.023600000000002</v>
          </cell>
        </row>
        <row r="2192">
          <cell r="A2192">
            <v>99.062799999999996</v>
          </cell>
          <cell r="C2192" t="str">
            <v/>
          </cell>
          <cell r="D2192" t="str">
            <v/>
          </cell>
          <cell r="E2192">
            <v>99.063199999999995</v>
          </cell>
          <cell r="F2192">
            <v>99.062299999999993</v>
          </cell>
        </row>
        <row r="2193">
          <cell r="A2193">
            <v>100.01300000000001</v>
          </cell>
          <cell r="C2193" t="str">
            <v/>
          </cell>
          <cell r="D2193" t="str">
            <v/>
          </cell>
          <cell r="F2193">
            <v>100.01300000000001</v>
          </cell>
        </row>
        <row r="2194">
          <cell r="A2194">
            <v>100.0206</v>
          </cell>
          <cell r="C2194" t="str">
            <v/>
          </cell>
          <cell r="D2194" t="str">
            <v/>
          </cell>
          <cell r="G2194">
            <v>100.0206</v>
          </cell>
        </row>
        <row r="2195">
          <cell r="A2195">
            <v>100.1118</v>
          </cell>
          <cell r="C2195" t="str">
            <v>C6H13N</v>
          </cell>
          <cell r="D2195" t="str">
            <v/>
          </cell>
          <cell r="G2195">
            <v>100.1118</v>
          </cell>
        </row>
        <row r="2196">
          <cell r="A2196">
            <v>100.9359</v>
          </cell>
          <cell r="C2196" t="str">
            <v/>
          </cell>
          <cell r="D2196" t="str">
            <v/>
          </cell>
          <cell r="E2196">
            <v>100.9362</v>
          </cell>
          <cell r="F2196">
            <v>100.9355</v>
          </cell>
        </row>
        <row r="2197">
          <cell r="A2197">
            <v>101.0343</v>
          </cell>
          <cell r="C2197" t="str">
            <v>C3H4N2O2</v>
          </cell>
          <cell r="D2197" t="str">
            <v/>
          </cell>
          <cell r="F2197">
            <v>101.0341</v>
          </cell>
          <cell r="G2197">
            <v>101.03449999999999</v>
          </cell>
        </row>
        <row r="2198">
          <cell r="A2198">
            <v>101.0407</v>
          </cell>
          <cell r="C2198" t="str">
            <v>C8H4</v>
          </cell>
          <cell r="D2198" t="str">
            <v/>
          </cell>
          <cell r="E2198">
            <v>101.0407</v>
          </cell>
        </row>
        <row r="2199">
          <cell r="A2199">
            <v>101.07080000000001</v>
          </cell>
          <cell r="C2199" t="str">
            <v>C4H8N2O</v>
          </cell>
          <cell r="D2199" t="str">
            <v/>
          </cell>
          <cell r="F2199">
            <v>101.071</v>
          </cell>
          <cell r="G2199">
            <v>101.0706</v>
          </cell>
        </row>
        <row r="2200">
          <cell r="A2200">
            <v>101.0778</v>
          </cell>
          <cell r="C2200" t="str">
            <v/>
          </cell>
          <cell r="D2200" t="str">
            <v/>
          </cell>
          <cell r="E2200">
            <v>101.0778</v>
          </cell>
        </row>
        <row r="2201">
          <cell r="A2201">
            <v>101.1071</v>
          </cell>
          <cell r="C2201" t="str">
            <v>C5H12N2</v>
          </cell>
          <cell r="D2201" t="str">
            <v/>
          </cell>
          <cell r="G2201">
            <v>101.1071</v>
          </cell>
        </row>
        <row r="2202">
          <cell r="A2202">
            <v>102.04349999999999</v>
          </cell>
          <cell r="D2202" t="str">
            <v/>
          </cell>
          <cell r="E2202">
            <v>102.04510000000001</v>
          </cell>
          <cell r="G2202">
            <v>102.0419</v>
          </cell>
        </row>
        <row r="2203">
          <cell r="A2203">
            <v>102.05459999999999</v>
          </cell>
          <cell r="C2203" t="str">
            <v>C4H7NO2</v>
          </cell>
          <cell r="D2203" t="str">
            <v/>
          </cell>
          <cell r="E2203">
            <v>102.0562</v>
          </cell>
          <cell r="F2203">
            <v>102.05419999999999</v>
          </cell>
          <cell r="G2203">
            <v>102.0535</v>
          </cell>
        </row>
        <row r="2204">
          <cell r="A2204">
            <v>102.12739999999999</v>
          </cell>
          <cell r="C2204" t="str">
            <v>C6H15N</v>
          </cell>
          <cell r="D2204" t="str">
            <v/>
          </cell>
          <cell r="F2204">
            <v>102.12779999999999</v>
          </cell>
          <cell r="G2204">
            <v>102.127</v>
          </cell>
        </row>
        <row r="2205">
          <cell r="A2205">
            <v>102.93259999999999</v>
          </cell>
          <cell r="C2205" t="str">
            <v/>
          </cell>
          <cell r="D2205" t="str">
            <v/>
          </cell>
          <cell r="F2205">
            <v>102.93259999999999</v>
          </cell>
        </row>
        <row r="2206">
          <cell r="A2206">
            <v>103.08880000000001</v>
          </cell>
          <cell r="C2206" t="str">
            <v>C4H10N2O</v>
          </cell>
          <cell r="D2206" t="str">
            <v/>
          </cell>
          <cell r="G2206">
            <v>103.08880000000001</v>
          </cell>
        </row>
        <row r="2207">
          <cell r="A2207">
            <v>104.0108</v>
          </cell>
          <cell r="C2207" t="str">
            <v/>
          </cell>
          <cell r="D2207" t="str">
            <v/>
          </cell>
          <cell r="E2207">
            <v>104.012</v>
          </cell>
          <cell r="F2207">
            <v>104.00960000000001</v>
          </cell>
        </row>
        <row r="2208">
          <cell r="A2208">
            <v>104.0429</v>
          </cell>
          <cell r="E2208">
            <v>104.0429</v>
          </cell>
        </row>
        <row r="2209">
          <cell r="A2209">
            <v>104.05329999999999</v>
          </cell>
          <cell r="C2209" t="str">
            <v>C7H5N</v>
          </cell>
          <cell r="D2209" t="str">
            <v/>
          </cell>
          <cell r="E2209">
            <v>104.0526</v>
          </cell>
          <cell r="F2209">
            <v>104.0539</v>
          </cell>
        </row>
        <row r="2210">
          <cell r="A2210">
            <v>104.06359999999999</v>
          </cell>
          <cell r="C2210" t="str">
            <v>C8H8</v>
          </cell>
          <cell r="D2210" t="str">
            <v>Styrene (no H+)</v>
          </cell>
          <cell r="G2210">
            <v>104.06359999999999</v>
          </cell>
        </row>
        <row r="2211">
          <cell r="A2211">
            <v>104.0784</v>
          </cell>
          <cell r="F2211">
            <v>104.0784</v>
          </cell>
        </row>
        <row r="2212">
          <cell r="A2212">
            <v>105.0279</v>
          </cell>
          <cell r="C2212" t="str">
            <v>C2H4N2O3</v>
          </cell>
          <cell r="G2212">
            <v>105.0279</v>
          </cell>
        </row>
        <row r="2213">
          <cell r="A2213">
            <v>105.08110000000001</v>
          </cell>
          <cell r="C2213" t="str">
            <v/>
          </cell>
          <cell r="D2213" t="str">
            <v/>
          </cell>
          <cell r="E2213">
            <v>105.08110000000001</v>
          </cell>
        </row>
        <row r="2214">
          <cell r="A2214">
            <v>105.08969999999999</v>
          </cell>
          <cell r="C2214" t="str">
            <v>C5H12O2</v>
          </cell>
          <cell r="D2214" t="str">
            <v/>
          </cell>
          <cell r="F2214">
            <v>105.09010000000001</v>
          </cell>
          <cell r="G2214">
            <v>105.08920000000001</v>
          </cell>
        </row>
        <row r="2215">
          <cell r="A2215">
            <v>106.0291</v>
          </cell>
          <cell r="C2215" t="str">
            <v>C6H3NO</v>
          </cell>
          <cell r="D2215" t="str">
            <v/>
          </cell>
          <cell r="E2215">
            <v>106.0294</v>
          </cell>
          <cell r="F2215">
            <v>106.0288</v>
          </cell>
        </row>
        <row r="2216">
          <cell r="A2216">
            <v>106.0442</v>
          </cell>
          <cell r="C2216" t="str">
            <v/>
          </cell>
          <cell r="D2216" t="str">
            <v/>
          </cell>
          <cell r="E2216">
            <v>106.0468</v>
          </cell>
          <cell r="G2216">
            <v>106.0416</v>
          </cell>
        </row>
        <row r="2217">
          <cell r="A2217">
            <v>107.0603</v>
          </cell>
          <cell r="C2217" t="str">
            <v>C6H6N2</v>
          </cell>
          <cell r="D2217" t="str">
            <v/>
          </cell>
          <cell r="E2217">
            <v>107.0603</v>
          </cell>
        </row>
        <row r="2218">
          <cell r="A2218">
            <v>108.0181</v>
          </cell>
          <cell r="C2218" t="str">
            <v/>
          </cell>
          <cell r="D2218" t="str">
            <v/>
          </cell>
          <cell r="F2218">
            <v>108.0181</v>
          </cell>
        </row>
        <row r="2219">
          <cell r="A2219">
            <v>108.02549999999999</v>
          </cell>
          <cell r="C2219" t="str">
            <v>C2H5NO4</v>
          </cell>
          <cell r="D2219" t="str">
            <v/>
          </cell>
          <cell r="E2219">
            <v>108.02460000000001</v>
          </cell>
          <cell r="F2219">
            <v>108.02630000000001</v>
          </cell>
        </row>
        <row r="2220">
          <cell r="A2220">
            <v>108.0547</v>
          </cell>
          <cell r="C2220" t="str">
            <v/>
          </cell>
          <cell r="D2220" t="str">
            <v/>
          </cell>
          <cell r="E2220">
            <v>108.0548</v>
          </cell>
          <cell r="F2220">
            <v>108.05459999999999</v>
          </cell>
        </row>
        <row r="2221">
          <cell r="A2221">
            <v>108.06570000000001</v>
          </cell>
          <cell r="C2221" t="str">
            <v>C3H9NO3</v>
          </cell>
          <cell r="D2221" t="str">
            <v/>
          </cell>
          <cell r="E2221">
            <v>108.0665</v>
          </cell>
          <cell r="F2221">
            <v>108.06489999999999</v>
          </cell>
        </row>
        <row r="2222">
          <cell r="A2222">
            <v>108.0912</v>
          </cell>
          <cell r="C2222" t="str">
            <v/>
          </cell>
          <cell r="D2222" t="str">
            <v/>
          </cell>
          <cell r="E2222">
            <v>108.0907</v>
          </cell>
          <cell r="F2222">
            <v>108.0916</v>
          </cell>
        </row>
        <row r="2223">
          <cell r="A2223">
            <v>109.0069</v>
          </cell>
          <cell r="C2223" t="str">
            <v/>
          </cell>
          <cell r="D2223" t="str">
            <v/>
          </cell>
          <cell r="E2223">
            <v>109.0077</v>
          </cell>
          <cell r="F2223">
            <v>109.0061</v>
          </cell>
        </row>
        <row r="2224">
          <cell r="A2224">
            <v>111.06440000000001</v>
          </cell>
          <cell r="C2224" t="str">
            <v/>
          </cell>
          <cell r="D2224" t="str">
            <v/>
          </cell>
          <cell r="E2224">
            <v>111.06440000000001</v>
          </cell>
        </row>
        <row r="2225">
          <cell r="A2225">
            <v>112.0552</v>
          </cell>
          <cell r="C2225" t="str">
            <v/>
          </cell>
          <cell r="D2225" t="str">
            <v/>
          </cell>
          <cell r="F2225">
            <v>112.05629999999999</v>
          </cell>
          <cell r="G2225">
            <v>112.05410000000001</v>
          </cell>
        </row>
        <row r="2226">
          <cell r="A2226">
            <v>112.0911</v>
          </cell>
          <cell r="E2226">
            <v>112.0911</v>
          </cell>
        </row>
        <row r="2227">
          <cell r="A2227">
            <v>113.1016</v>
          </cell>
          <cell r="D2227" t="str">
            <v/>
          </cell>
          <cell r="F2227">
            <v>113.1016</v>
          </cell>
        </row>
        <row r="2228">
          <cell r="A2228">
            <v>113.10769999999999</v>
          </cell>
          <cell r="C2228" t="str">
            <v>C6H12N2</v>
          </cell>
          <cell r="G2228">
            <v>113.10769999999999</v>
          </cell>
        </row>
        <row r="2229">
          <cell r="A2229">
            <v>114.07</v>
          </cell>
          <cell r="C2229" t="str">
            <v/>
          </cell>
          <cell r="D2229" t="str">
            <v/>
          </cell>
          <cell r="G2229">
            <v>114.07</v>
          </cell>
        </row>
        <row r="2230">
          <cell r="A2230">
            <v>114.12739999999999</v>
          </cell>
          <cell r="C2230" t="str">
            <v>C7H15N</v>
          </cell>
          <cell r="D2230" t="str">
            <v/>
          </cell>
          <cell r="G2230">
            <v>114.12739999999999</v>
          </cell>
        </row>
        <row r="2231">
          <cell r="A2231">
            <v>115.003</v>
          </cell>
          <cell r="C2231" t="str">
            <v>C4H2O4</v>
          </cell>
          <cell r="D2231" t="str">
            <v/>
          </cell>
          <cell r="E2231">
            <v>115.003</v>
          </cell>
        </row>
        <row r="2232">
          <cell r="A2232">
            <v>115.12390000000001</v>
          </cell>
          <cell r="C2232" t="str">
            <v>C6H14N2</v>
          </cell>
          <cell r="D2232" t="str">
            <v/>
          </cell>
          <cell r="G2232">
            <v>115.12390000000001</v>
          </cell>
        </row>
        <row r="2233">
          <cell r="A2233">
            <v>116.0849</v>
          </cell>
          <cell r="C2233" t="str">
            <v/>
          </cell>
          <cell r="D2233" t="str">
            <v/>
          </cell>
          <cell r="F2233">
            <v>116.08629999999999</v>
          </cell>
          <cell r="G2233">
            <v>116.0835</v>
          </cell>
        </row>
        <row r="2234">
          <cell r="A2234">
            <v>116.12</v>
          </cell>
          <cell r="C2234" t="str">
            <v/>
          </cell>
          <cell r="D2234" t="str">
            <v/>
          </cell>
          <cell r="E2234">
            <v>116.12</v>
          </cell>
        </row>
        <row r="2235">
          <cell r="A2235">
            <v>117.10809999999999</v>
          </cell>
          <cell r="C2235" t="str">
            <v/>
          </cell>
          <cell r="D2235" t="str">
            <v/>
          </cell>
          <cell r="E2235">
            <v>117.1103</v>
          </cell>
          <cell r="G2235">
            <v>117.10590000000001</v>
          </cell>
        </row>
        <row r="2236">
          <cell r="A2236">
            <v>118.0149</v>
          </cell>
          <cell r="C2236" t="str">
            <v>C3H3NO4</v>
          </cell>
          <cell r="D2236" t="str">
            <v/>
          </cell>
          <cell r="F2236">
            <v>118.0149</v>
          </cell>
        </row>
        <row r="2237">
          <cell r="A2237">
            <v>118.03230000000001</v>
          </cell>
          <cell r="C2237" t="str">
            <v>C7H3NO</v>
          </cell>
          <cell r="D2237" t="str">
            <v/>
          </cell>
          <cell r="F2237">
            <v>118.03230000000001</v>
          </cell>
        </row>
        <row r="2238">
          <cell r="A2238">
            <v>118.0737</v>
          </cell>
          <cell r="C2238" t="str">
            <v/>
          </cell>
          <cell r="D2238" t="str">
            <v/>
          </cell>
          <cell r="F2238">
            <v>118.0737</v>
          </cell>
        </row>
        <row r="2239">
          <cell r="A2239">
            <v>118.12260000000001</v>
          </cell>
          <cell r="C2239" t="str">
            <v>C6H15NO</v>
          </cell>
          <cell r="D2239" t="str">
            <v/>
          </cell>
          <cell r="F2239">
            <v>118.12260000000001</v>
          </cell>
        </row>
        <row r="2240">
          <cell r="A2240">
            <v>119.0459</v>
          </cell>
          <cell r="C2240" t="str">
            <v>C3H6N2O3</v>
          </cell>
          <cell r="E2240">
            <v>119.0459</v>
          </cell>
        </row>
        <row r="2241">
          <cell r="A2241">
            <v>121.03440000000001</v>
          </cell>
          <cell r="C2241" t="str">
            <v>C6H4N2O</v>
          </cell>
          <cell r="D2241" t="str">
            <v/>
          </cell>
          <cell r="F2241">
            <v>121.03440000000001</v>
          </cell>
        </row>
        <row r="2242">
          <cell r="A2242">
            <v>122.0016</v>
          </cell>
          <cell r="C2242" t="str">
            <v/>
          </cell>
          <cell r="D2242" t="str">
            <v/>
          </cell>
          <cell r="E2242">
            <v>122.00190000000001</v>
          </cell>
          <cell r="F2242">
            <v>122.0012</v>
          </cell>
        </row>
        <row r="2243">
          <cell r="A2243">
            <v>122.02209999999999</v>
          </cell>
          <cell r="C2243" t="str">
            <v>C6H3NO2</v>
          </cell>
          <cell r="D2243" t="str">
            <v/>
          </cell>
          <cell r="F2243">
            <v>122.02209999999999</v>
          </cell>
        </row>
        <row r="2244">
          <cell r="A2244">
            <v>122.038</v>
          </cell>
          <cell r="C2244" t="str">
            <v/>
          </cell>
          <cell r="D2244" t="str">
            <v/>
          </cell>
          <cell r="E2244">
            <v>122.0408</v>
          </cell>
          <cell r="F2244">
            <v>122.0352</v>
          </cell>
        </row>
        <row r="2245">
          <cell r="A2245">
            <v>122.0723</v>
          </cell>
          <cell r="F2245">
            <v>122.0723</v>
          </cell>
        </row>
        <row r="2246">
          <cell r="A2246">
            <v>122.0793</v>
          </cell>
          <cell r="C2246" t="str">
            <v>C4H11NO3</v>
          </cell>
          <cell r="D2246" t="str">
            <v/>
          </cell>
          <cell r="E2246">
            <v>122.0801</v>
          </cell>
          <cell r="G2246">
            <v>122.0784</v>
          </cell>
        </row>
        <row r="2247">
          <cell r="A2247">
            <v>122.0883</v>
          </cell>
          <cell r="F2247">
            <v>122.0883</v>
          </cell>
        </row>
        <row r="2248">
          <cell r="A2248">
            <v>122.1065</v>
          </cell>
          <cell r="C2248" t="str">
            <v/>
          </cell>
          <cell r="D2248" t="str">
            <v/>
          </cell>
          <cell r="E2248">
            <v>122.10680000000001</v>
          </cell>
          <cell r="F2248">
            <v>122.1061</v>
          </cell>
        </row>
        <row r="2249">
          <cell r="A2249">
            <v>123.0852</v>
          </cell>
          <cell r="D2249" t="str">
            <v/>
          </cell>
          <cell r="G2249">
            <v>123.0852</v>
          </cell>
        </row>
        <row r="2250">
          <cell r="A2250">
            <v>124.0966</v>
          </cell>
          <cell r="F2250">
            <v>124.0966</v>
          </cell>
        </row>
        <row r="2251">
          <cell r="A2251">
            <v>124.123</v>
          </cell>
          <cell r="C2251" t="str">
            <v/>
          </cell>
          <cell r="D2251" t="str">
            <v/>
          </cell>
          <cell r="F2251">
            <v>124.123</v>
          </cell>
        </row>
        <row r="2252">
          <cell r="A2252">
            <v>125.0788</v>
          </cell>
          <cell r="C2252" t="str">
            <v/>
          </cell>
          <cell r="D2252" t="str">
            <v/>
          </cell>
          <cell r="E2252">
            <v>125.0788</v>
          </cell>
        </row>
        <row r="2253">
          <cell r="A2253">
            <v>126.03</v>
          </cell>
          <cell r="C2253" t="str">
            <v>C9H3N</v>
          </cell>
          <cell r="D2253" t="str">
            <v/>
          </cell>
          <cell r="E2253">
            <v>126.03019999999999</v>
          </cell>
          <cell r="F2253">
            <v>126.02970000000001</v>
          </cell>
        </row>
        <row r="2254">
          <cell r="A2254">
            <v>126.06950000000001</v>
          </cell>
          <cell r="E2254">
            <v>126.0688</v>
          </cell>
          <cell r="G2254">
            <v>126.0702</v>
          </cell>
        </row>
        <row r="2255">
          <cell r="A2255">
            <v>126.10720000000001</v>
          </cell>
          <cell r="E2255">
            <v>126.10720000000001</v>
          </cell>
        </row>
        <row r="2256">
          <cell r="A2256">
            <v>128.0789</v>
          </cell>
          <cell r="C2256" t="str">
            <v/>
          </cell>
          <cell r="D2256" t="str">
            <v/>
          </cell>
          <cell r="F2256">
            <v>128.07939999999999</v>
          </cell>
          <cell r="G2256">
            <v>128.07839999999999</v>
          </cell>
        </row>
        <row r="2257">
          <cell r="A2257">
            <v>128.11529999999999</v>
          </cell>
          <cell r="C2257" t="str">
            <v/>
          </cell>
          <cell r="D2257" t="str">
            <v/>
          </cell>
          <cell r="F2257">
            <v>128.11529999999999</v>
          </cell>
        </row>
        <row r="2258">
          <cell r="A2258">
            <v>128.14320000000001</v>
          </cell>
          <cell r="C2258" t="str">
            <v>C8H17N</v>
          </cell>
          <cell r="G2258">
            <v>128.14320000000001</v>
          </cell>
        </row>
        <row r="2259">
          <cell r="A2259">
            <v>129.04220000000001</v>
          </cell>
          <cell r="C2259" t="str">
            <v>C8H4N2</v>
          </cell>
          <cell r="D2259" t="str">
            <v/>
          </cell>
          <cell r="E2259">
            <v>129.04220000000001</v>
          </cell>
        </row>
        <row r="2260">
          <cell r="A2260">
            <v>130.0215</v>
          </cell>
          <cell r="E2260">
            <v>130.0215</v>
          </cell>
        </row>
        <row r="2261">
          <cell r="A2261">
            <v>130.0376</v>
          </cell>
          <cell r="C2261" t="str">
            <v/>
          </cell>
          <cell r="D2261" t="str">
            <v/>
          </cell>
          <cell r="G2261">
            <v>130.0376</v>
          </cell>
        </row>
        <row r="2262">
          <cell r="A2262">
            <v>131.0599</v>
          </cell>
          <cell r="C2262" t="str">
            <v>C8H6N2</v>
          </cell>
          <cell r="D2262" t="str">
            <v/>
          </cell>
          <cell r="E2262">
            <v>131.0599</v>
          </cell>
        </row>
        <row r="2263">
          <cell r="A2263">
            <v>132.0641</v>
          </cell>
          <cell r="C2263" t="str">
            <v>C5H9NO3</v>
          </cell>
          <cell r="E2263">
            <v>132.0641</v>
          </cell>
        </row>
        <row r="2264">
          <cell r="A2264">
            <v>132.09559999999999</v>
          </cell>
          <cell r="C2264" t="str">
            <v/>
          </cell>
          <cell r="D2264" t="str">
            <v/>
          </cell>
          <cell r="G2264">
            <v>132.09559999999999</v>
          </cell>
        </row>
        <row r="2265">
          <cell r="A2265">
            <v>134.0411</v>
          </cell>
          <cell r="C2265" t="str">
            <v>C4H7NO4</v>
          </cell>
          <cell r="D2265" t="str">
            <v>Aspartic acid</v>
          </cell>
          <cell r="E2265">
            <v>134.04339999999999</v>
          </cell>
          <cell r="F2265">
            <v>134.0427</v>
          </cell>
          <cell r="G2265">
            <v>134.03720000000001</v>
          </cell>
        </row>
        <row r="2266">
          <cell r="A2266">
            <v>134.08150000000001</v>
          </cell>
          <cell r="C2266" t="str">
            <v>C5H11NO3</v>
          </cell>
          <cell r="D2266" t="str">
            <v/>
          </cell>
          <cell r="E2266">
            <v>134.0812</v>
          </cell>
          <cell r="F2266">
            <v>134.08179999999999</v>
          </cell>
        </row>
        <row r="2267">
          <cell r="A2267">
            <v>134.1189</v>
          </cell>
          <cell r="C2267" t="str">
            <v>C6H15NO2</v>
          </cell>
          <cell r="D2267" t="str">
            <v/>
          </cell>
          <cell r="E2267">
            <v>134.1189</v>
          </cell>
        </row>
        <row r="2268">
          <cell r="A2268">
            <v>135.04040000000001</v>
          </cell>
          <cell r="C2268" t="str">
            <v>C3H6N2O4</v>
          </cell>
          <cell r="D2268" t="str">
            <v/>
          </cell>
          <cell r="F2268">
            <v>135.04060000000001</v>
          </cell>
          <cell r="G2268">
            <v>135.0401</v>
          </cell>
        </row>
        <row r="2269">
          <cell r="A2269">
            <v>135.05330000000001</v>
          </cell>
          <cell r="C2269" t="str">
            <v>C7H6N2O</v>
          </cell>
          <cell r="D2269" t="str">
            <v/>
          </cell>
          <cell r="F2269">
            <v>135.05330000000001</v>
          </cell>
        </row>
        <row r="2270">
          <cell r="A2270">
            <v>135.065</v>
          </cell>
          <cell r="C2270" t="str">
            <v>C5H10O4</v>
          </cell>
          <cell r="D2270" t="str">
            <v>Acetin</v>
          </cell>
          <cell r="E2270">
            <v>135.0659</v>
          </cell>
          <cell r="F2270">
            <v>135.06399999999999</v>
          </cell>
        </row>
        <row r="2271">
          <cell r="A2271">
            <v>137.0248</v>
          </cell>
          <cell r="C2271" t="str">
            <v>C7H4O3</v>
          </cell>
          <cell r="D2271" t="str">
            <v/>
          </cell>
          <cell r="E2271">
            <v>137.0258</v>
          </cell>
          <cell r="F2271">
            <v>137.02369999999999</v>
          </cell>
        </row>
        <row r="2272">
          <cell r="A2272">
            <v>138.07239999999999</v>
          </cell>
          <cell r="C2272" t="str">
            <v>C4H11NO4</v>
          </cell>
          <cell r="F2272">
            <v>138.07239999999999</v>
          </cell>
        </row>
        <row r="2273">
          <cell r="A2273">
            <v>140.08529999999999</v>
          </cell>
          <cell r="C2273" t="str">
            <v/>
          </cell>
          <cell r="D2273" t="str">
            <v/>
          </cell>
          <cell r="E2273">
            <v>140.08529999999999</v>
          </cell>
        </row>
        <row r="2274">
          <cell r="A2274">
            <v>140.11920000000001</v>
          </cell>
          <cell r="F2274">
            <v>140.11920000000001</v>
          </cell>
        </row>
        <row r="2275">
          <cell r="A2275">
            <v>140.1414</v>
          </cell>
          <cell r="C2275" t="str">
            <v>C9H17N</v>
          </cell>
          <cell r="D2275" t="str">
            <v/>
          </cell>
          <cell r="G2275">
            <v>140.1414</v>
          </cell>
        </row>
        <row r="2276">
          <cell r="A2276">
            <v>141.1121</v>
          </cell>
          <cell r="E2276">
            <v>141.1121</v>
          </cell>
        </row>
        <row r="2277">
          <cell r="A2277">
            <v>142.017</v>
          </cell>
          <cell r="C2277" t="str">
            <v>C5H3NO4</v>
          </cell>
          <cell r="D2277" t="str">
            <v/>
          </cell>
          <cell r="E2277">
            <v>142.0154</v>
          </cell>
          <cell r="F2277">
            <v>142.01859999999999</v>
          </cell>
        </row>
        <row r="2278">
          <cell r="A2278">
            <v>142.02629999999999</v>
          </cell>
          <cell r="C2278" t="str">
            <v>C9H3NO</v>
          </cell>
          <cell r="E2278">
            <v>142.02629999999999</v>
          </cell>
        </row>
        <row r="2279">
          <cell r="A2279">
            <v>142.0548</v>
          </cell>
          <cell r="C2279" t="str">
            <v/>
          </cell>
          <cell r="D2279" t="str">
            <v/>
          </cell>
          <cell r="E2279">
            <v>142.0548</v>
          </cell>
        </row>
        <row r="2280">
          <cell r="A2280">
            <v>142.13200000000001</v>
          </cell>
          <cell r="C2280" t="str">
            <v/>
          </cell>
          <cell r="D2280" t="str">
            <v/>
          </cell>
          <cell r="F2280">
            <v>142.12909999999999</v>
          </cell>
          <cell r="G2280">
            <v>142.13489999999999</v>
          </cell>
        </row>
        <row r="2281">
          <cell r="A2281">
            <v>142.16069999999999</v>
          </cell>
          <cell r="C2281" t="str">
            <v>C9H19N</v>
          </cell>
          <cell r="G2281">
            <v>142.16069999999999</v>
          </cell>
        </row>
        <row r="2282">
          <cell r="A2282">
            <v>143.0575</v>
          </cell>
          <cell r="C2282" t="str">
            <v>C9H6N2</v>
          </cell>
          <cell r="D2282" t="str">
            <v/>
          </cell>
          <cell r="E2282">
            <v>143.0575</v>
          </cell>
        </row>
        <row r="2283">
          <cell r="A2283">
            <v>144.042</v>
          </cell>
          <cell r="C2283" t="str">
            <v>C9H5NO</v>
          </cell>
          <cell r="D2283" t="str">
            <v/>
          </cell>
          <cell r="E2283">
            <v>144.0429</v>
          </cell>
          <cell r="F2283">
            <v>144.04320000000001</v>
          </cell>
          <cell r="G2283">
            <v>144.03980000000001</v>
          </cell>
        </row>
        <row r="2284">
          <cell r="A2284">
            <v>144.1036</v>
          </cell>
          <cell r="C2284" t="str">
            <v>C7H13NO2</v>
          </cell>
          <cell r="D2284" t="str">
            <v/>
          </cell>
          <cell r="E2284">
            <v>144.1026</v>
          </cell>
          <cell r="G2284">
            <v>144.1046</v>
          </cell>
        </row>
        <row r="2285">
          <cell r="A2285">
            <v>144.11000000000001</v>
          </cell>
          <cell r="F2285">
            <v>144.11000000000001</v>
          </cell>
        </row>
        <row r="2286">
          <cell r="A2286">
            <v>145.0095</v>
          </cell>
          <cell r="C2286" t="str">
            <v>C5H4O5</v>
          </cell>
          <cell r="D2286" t="str">
            <v/>
          </cell>
          <cell r="F2286">
            <v>145.0095</v>
          </cell>
        </row>
        <row r="2287">
          <cell r="A2287">
            <v>145.01769999999999</v>
          </cell>
          <cell r="C2287" t="str">
            <v>C5H4O5</v>
          </cell>
          <cell r="D2287" t="str">
            <v/>
          </cell>
          <cell r="F2287">
            <v>145.01769999999999</v>
          </cell>
        </row>
        <row r="2288">
          <cell r="A2288">
            <v>145.07060000000001</v>
          </cell>
          <cell r="F2288">
            <v>145.07060000000001</v>
          </cell>
        </row>
        <row r="2289">
          <cell r="A2289">
            <v>146.01669999999999</v>
          </cell>
          <cell r="C2289" t="str">
            <v/>
          </cell>
          <cell r="D2289" t="str">
            <v/>
          </cell>
          <cell r="F2289">
            <v>146.01669999999999</v>
          </cell>
        </row>
        <row r="2290">
          <cell r="A2290">
            <v>146.0795</v>
          </cell>
          <cell r="C2290" t="str">
            <v>C6H11NO3</v>
          </cell>
          <cell r="D2290" t="str">
            <v/>
          </cell>
          <cell r="E2290">
            <v>146.07929999999999</v>
          </cell>
          <cell r="F2290">
            <v>146.0797</v>
          </cell>
        </row>
        <row r="2291">
          <cell r="A2291">
            <v>146.1046</v>
          </cell>
          <cell r="C2291" t="str">
            <v/>
          </cell>
          <cell r="D2291" t="str">
            <v/>
          </cell>
          <cell r="F2291">
            <v>146.1046</v>
          </cell>
        </row>
        <row r="2292">
          <cell r="A2292">
            <v>146.12559999999999</v>
          </cell>
          <cell r="C2292" t="str">
            <v/>
          </cell>
          <cell r="D2292" t="str">
            <v/>
          </cell>
          <cell r="F2292">
            <v>146.12559999999999</v>
          </cell>
        </row>
        <row r="2293">
          <cell r="A2293">
            <v>147.03120000000001</v>
          </cell>
          <cell r="C2293" t="str">
            <v>C5H6O5</v>
          </cell>
          <cell r="F2293">
            <v>147.03120000000001</v>
          </cell>
        </row>
        <row r="2294">
          <cell r="A2294">
            <v>147.0641</v>
          </cell>
          <cell r="C2294" t="str">
            <v>C6H10O4</v>
          </cell>
          <cell r="D2294" t="str">
            <v/>
          </cell>
          <cell r="E2294">
            <v>147.0667</v>
          </cell>
          <cell r="F2294">
            <v>147.06540000000001</v>
          </cell>
          <cell r="G2294">
            <v>147.06010000000001</v>
          </cell>
        </row>
        <row r="2295">
          <cell r="A2295">
            <v>147.1104</v>
          </cell>
          <cell r="C2295" t="str">
            <v>C6H14N2O2</v>
          </cell>
          <cell r="D2295" t="str">
            <v/>
          </cell>
          <cell r="F2295">
            <v>147.1104</v>
          </cell>
        </row>
        <row r="2296">
          <cell r="A2296">
            <v>147.12209999999999</v>
          </cell>
          <cell r="D2296" t="str">
            <v/>
          </cell>
          <cell r="F2296">
            <v>147.12209999999999</v>
          </cell>
        </row>
        <row r="2297">
          <cell r="A2297">
            <v>148.05520000000001</v>
          </cell>
          <cell r="E2297">
            <v>148.0532</v>
          </cell>
          <cell r="F2297">
            <v>148.05709999999999</v>
          </cell>
        </row>
        <row r="2298">
          <cell r="A2298">
            <v>148.1002</v>
          </cell>
          <cell r="C2298" t="str">
            <v>C6H13NO3</v>
          </cell>
          <cell r="F2298">
            <v>148.1002</v>
          </cell>
        </row>
        <row r="2299">
          <cell r="A2299">
            <v>148.12370000000001</v>
          </cell>
          <cell r="C2299" t="str">
            <v/>
          </cell>
          <cell r="D2299" t="str">
            <v/>
          </cell>
          <cell r="F2299">
            <v>148.12370000000001</v>
          </cell>
        </row>
        <row r="2300">
          <cell r="A2300">
            <v>148.1362</v>
          </cell>
          <cell r="C2300" t="str">
            <v>C7H17NO2</v>
          </cell>
          <cell r="D2300" t="str">
            <v/>
          </cell>
          <cell r="F2300">
            <v>148.1362</v>
          </cell>
        </row>
        <row r="2301">
          <cell r="A2301">
            <v>149.02289999999999</v>
          </cell>
          <cell r="C2301" t="str">
            <v>C8H4O3</v>
          </cell>
          <cell r="D2301" t="str">
            <v>Phthalic anhydride</v>
          </cell>
          <cell r="E2301">
            <v>149.02529999999999</v>
          </cell>
          <cell r="G2301">
            <v>149.0205</v>
          </cell>
        </row>
        <row r="2302">
          <cell r="A2302">
            <v>149.11699999999999</v>
          </cell>
          <cell r="C2302" t="str">
            <v>C7H16O3</v>
          </cell>
          <cell r="D2302" t="str">
            <v/>
          </cell>
          <cell r="F2302">
            <v>149.11699999999999</v>
          </cell>
        </row>
        <row r="2303">
          <cell r="A2303">
            <v>150.02189999999999</v>
          </cell>
          <cell r="F2303">
            <v>150.02070000000001</v>
          </cell>
          <cell r="G2303">
            <v>150.023</v>
          </cell>
        </row>
        <row r="2304">
          <cell r="A2304">
            <v>150.0985</v>
          </cell>
          <cell r="C2304" t="str">
            <v/>
          </cell>
          <cell r="D2304" t="str">
            <v/>
          </cell>
          <cell r="G2304">
            <v>150.0985</v>
          </cell>
        </row>
        <row r="2305">
          <cell r="A2305">
            <v>150.1061</v>
          </cell>
          <cell r="C2305" t="str">
            <v/>
          </cell>
          <cell r="D2305" t="str">
            <v/>
          </cell>
          <cell r="E2305">
            <v>150.10669999999999</v>
          </cell>
          <cell r="F2305">
            <v>150.1054</v>
          </cell>
        </row>
        <row r="2306">
          <cell r="A2306">
            <v>150.1198</v>
          </cell>
          <cell r="C2306" t="str">
            <v/>
          </cell>
          <cell r="D2306" t="str">
            <v/>
          </cell>
          <cell r="F2306">
            <v>150.1198</v>
          </cell>
        </row>
        <row r="2307">
          <cell r="A2307">
            <v>150.136</v>
          </cell>
          <cell r="C2307" t="str">
            <v/>
          </cell>
          <cell r="E2307">
            <v>150.13480000000001</v>
          </cell>
          <cell r="F2307">
            <v>150.1371</v>
          </cell>
        </row>
        <row r="2308">
          <cell r="A2308">
            <v>151.04050000000001</v>
          </cell>
          <cell r="C2308" t="str">
            <v>C8H6O3</v>
          </cell>
          <cell r="D2308" t="str">
            <v/>
          </cell>
          <cell r="E2308">
            <v>151.04</v>
          </cell>
          <cell r="G2308">
            <v>151.04089999999999</v>
          </cell>
        </row>
        <row r="2309">
          <cell r="A2309">
            <v>151.05410000000001</v>
          </cell>
          <cell r="C2309" t="str">
            <v>C12H6</v>
          </cell>
          <cell r="D2309" t="str">
            <v/>
          </cell>
          <cell r="E2309">
            <v>151.05410000000001</v>
          </cell>
        </row>
        <row r="2310">
          <cell r="A2310">
            <v>152.03559999999999</v>
          </cell>
          <cell r="C2310" t="str">
            <v>C7H5NO3</v>
          </cell>
          <cell r="F2310">
            <v>152.03559999999999</v>
          </cell>
        </row>
        <row r="2311">
          <cell r="A2311">
            <v>152.04339999999999</v>
          </cell>
          <cell r="D2311" t="str">
            <v/>
          </cell>
          <cell r="E2311">
            <v>152.04050000000001</v>
          </cell>
          <cell r="G2311">
            <v>152.0462</v>
          </cell>
        </row>
        <row r="2312">
          <cell r="A2312">
            <v>152.0745</v>
          </cell>
          <cell r="C2312" t="str">
            <v>C8H9NO2</v>
          </cell>
          <cell r="D2312" t="str">
            <v/>
          </cell>
          <cell r="E2312">
            <v>152.0753</v>
          </cell>
          <cell r="G2312">
            <v>152.0736</v>
          </cell>
        </row>
        <row r="2313">
          <cell r="A2313">
            <v>153.17750000000001</v>
          </cell>
          <cell r="C2313" t="str">
            <v/>
          </cell>
          <cell r="D2313" t="str">
            <v/>
          </cell>
          <cell r="F2313">
            <v>153.17750000000001</v>
          </cell>
        </row>
        <row r="2314">
          <cell r="A2314">
            <v>154.0351</v>
          </cell>
          <cell r="C2314" t="str">
            <v>C3H7NO6</v>
          </cell>
          <cell r="D2314" t="str">
            <v/>
          </cell>
          <cell r="G2314">
            <v>154.0351</v>
          </cell>
        </row>
        <row r="2315">
          <cell r="A2315">
            <v>154.0575</v>
          </cell>
          <cell r="F2315">
            <v>154.0575</v>
          </cell>
        </row>
        <row r="2316">
          <cell r="A2316">
            <v>154.0959</v>
          </cell>
          <cell r="E2316">
            <v>154.09970000000001</v>
          </cell>
          <cell r="F2316">
            <v>154.09209999999999</v>
          </cell>
        </row>
        <row r="2317">
          <cell r="A2317">
            <v>154.13630000000001</v>
          </cell>
          <cell r="C2317" t="str">
            <v/>
          </cell>
          <cell r="D2317" t="str">
            <v/>
          </cell>
          <cell r="E2317">
            <v>154.13740000000001</v>
          </cell>
          <cell r="F2317">
            <v>154.13509999999999</v>
          </cell>
        </row>
        <row r="2318">
          <cell r="A2318">
            <v>154.18109999999999</v>
          </cell>
          <cell r="C2318" t="str">
            <v/>
          </cell>
          <cell r="D2318" t="str">
            <v/>
          </cell>
          <cell r="F2318">
            <v>154.18109999999999</v>
          </cell>
        </row>
        <row r="2319">
          <cell r="A2319">
            <v>155.03489999999999</v>
          </cell>
          <cell r="C2319" t="str">
            <v>C7H6O4</v>
          </cell>
          <cell r="D2319" t="str">
            <v/>
          </cell>
          <cell r="E2319">
            <v>155.03489999999999</v>
          </cell>
        </row>
        <row r="2320">
          <cell r="A2320">
            <v>155.0583</v>
          </cell>
          <cell r="C2320" t="str">
            <v>C10H6N2</v>
          </cell>
          <cell r="D2320" t="str">
            <v/>
          </cell>
          <cell r="E2320">
            <v>155.0583</v>
          </cell>
        </row>
        <row r="2321">
          <cell r="A2321">
            <v>155.07849999999999</v>
          </cell>
          <cell r="C2321" t="str">
            <v>C7H10N2O2</v>
          </cell>
          <cell r="F2321">
            <v>155.07849999999999</v>
          </cell>
        </row>
        <row r="2322">
          <cell r="A2322">
            <v>155.1225</v>
          </cell>
          <cell r="E2322">
            <v>155.1225</v>
          </cell>
        </row>
        <row r="2323">
          <cell r="A2323">
            <v>155.15610000000001</v>
          </cell>
          <cell r="C2323" t="str">
            <v>C9H18N2</v>
          </cell>
          <cell r="D2323" t="str">
            <v/>
          </cell>
          <cell r="G2323">
            <v>155.15610000000001</v>
          </cell>
        </row>
        <row r="2324">
          <cell r="A2324">
            <v>156.03630000000001</v>
          </cell>
          <cell r="C2324" t="str">
            <v/>
          </cell>
          <cell r="D2324" t="str">
            <v/>
          </cell>
          <cell r="E2324">
            <v>156.03630000000001</v>
          </cell>
        </row>
        <row r="2325">
          <cell r="A2325">
            <v>156.17519999999999</v>
          </cell>
          <cell r="C2325" t="str">
            <v>C10H21N</v>
          </cell>
          <cell r="G2325">
            <v>156.17519999999999</v>
          </cell>
        </row>
        <row r="2326">
          <cell r="A2326">
            <v>156.19659999999999</v>
          </cell>
          <cell r="C2326" t="str">
            <v/>
          </cell>
          <cell r="D2326" t="str">
            <v/>
          </cell>
          <cell r="F2326">
            <v>156.19659999999999</v>
          </cell>
        </row>
        <row r="2327">
          <cell r="A2327">
            <v>157.01490000000001</v>
          </cell>
          <cell r="C2327" t="str">
            <v>C6H4O5</v>
          </cell>
          <cell r="D2327" t="str">
            <v/>
          </cell>
          <cell r="E2327">
            <v>157.0153</v>
          </cell>
          <cell r="F2327">
            <v>157.0145</v>
          </cell>
        </row>
        <row r="2328">
          <cell r="A2328">
            <v>157.04820000000001</v>
          </cell>
          <cell r="C2328" t="str">
            <v>C7H8O4</v>
          </cell>
          <cell r="D2328" t="str">
            <v/>
          </cell>
          <cell r="E2328">
            <v>157.0505</v>
          </cell>
          <cell r="F2328">
            <v>157.04849999999999</v>
          </cell>
          <cell r="G2328">
            <v>157.04560000000001</v>
          </cell>
        </row>
        <row r="2329">
          <cell r="A2329">
            <v>157.05789999999999</v>
          </cell>
          <cell r="G2329">
            <v>157.05789999999999</v>
          </cell>
        </row>
        <row r="2330">
          <cell r="A2330">
            <v>157.07550000000001</v>
          </cell>
          <cell r="C2330" t="str">
            <v>C10H8N2</v>
          </cell>
          <cell r="D2330" t="str">
            <v>Dipyridyl</v>
          </cell>
          <cell r="E2330">
            <v>157.07689999999999</v>
          </cell>
          <cell r="F2330">
            <v>157.07679999999999</v>
          </cell>
          <cell r="G2330">
            <v>157.0727</v>
          </cell>
        </row>
        <row r="2331">
          <cell r="A2331">
            <v>157.09059999999999</v>
          </cell>
          <cell r="E2331">
            <v>157.08959999999999</v>
          </cell>
          <cell r="F2331">
            <v>157.0916</v>
          </cell>
        </row>
        <row r="2332">
          <cell r="A2332">
            <v>158.01730000000001</v>
          </cell>
          <cell r="C2332" t="str">
            <v/>
          </cell>
          <cell r="D2332" t="str">
            <v/>
          </cell>
          <cell r="F2332">
            <v>158.01730000000001</v>
          </cell>
        </row>
        <row r="2333">
          <cell r="A2333">
            <v>158.04599999999999</v>
          </cell>
          <cell r="C2333" t="str">
            <v>C6H7NO4</v>
          </cell>
          <cell r="D2333" t="str">
            <v/>
          </cell>
          <cell r="E2333">
            <v>158.04730000000001</v>
          </cell>
          <cell r="F2333">
            <v>158.04759999999999</v>
          </cell>
          <cell r="G2333">
            <v>158.04300000000001</v>
          </cell>
        </row>
        <row r="2334">
          <cell r="A2334">
            <v>158.11080000000001</v>
          </cell>
          <cell r="E2334">
            <v>158.1123</v>
          </cell>
          <cell r="G2334">
            <v>158.10929999999999</v>
          </cell>
        </row>
        <row r="2335">
          <cell r="A2335">
            <v>158.12430000000001</v>
          </cell>
          <cell r="C2335" t="str">
            <v/>
          </cell>
          <cell r="D2335" t="str">
            <v/>
          </cell>
          <cell r="E2335">
            <v>158.12530000000001</v>
          </cell>
          <cell r="F2335">
            <v>158.12479999999999</v>
          </cell>
          <cell r="G2335">
            <v>158.12270000000001</v>
          </cell>
        </row>
        <row r="2336">
          <cell r="A2336">
            <v>159.077</v>
          </cell>
          <cell r="C2336" t="str">
            <v>C6H10N2O3</v>
          </cell>
          <cell r="D2336" t="str">
            <v/>
          </cell>
          <cell r="G2336">
            <v>159.077</v>
          </cell>
        </row>
        <row r="2337">
          <cell r="A2337">
            <v>159.1052</v>
          </cell>
          <cell r="C2337" t="str">
            <v>C8H14O3</v>
          </cell>
          <cell r="E2337">
            <v>159.10919999999999</v>
          </cell>
          <cell r="F2337">
            <v>159.1011</v>
          </cell>
        </row>
        <row r="2338">
          <cell r="A2338">
            <v>159.12739999999999</v>
          </cell>
          <cell r="C2338" t="str">
            <v/>
          </cell>
          <cell r="D2338" t="str">
            <v/>
          </cell>
          <cell r="G2338">
            <v>159.12739999999999</v>
          </cell>
        </row>
        <row r="2339">
          <cell r="A2339">
            <v>160.02680000000001</v>
          </cell>
          <cell r="C2339" t="str">
            <v>C5H5NO5</v>
          </cell>
          <cell r="D2339" t="str">
            <v/>
          </cell>
          <cell r="E2339">
            <v>160.02680000000001</v>
          </cell>
          <cell r="G2339">
            <v>160.02670000000001</v>
          </cell>
        </row>
        <row r="2340">
          <cell r="A2340">
            <v>160.04599999999999</v>
          </cell>
          <cell r="C2340" t="str">
            <v/>
          </cell>
          <cell r="D2340" t="str">
            <v/>
          </cell>
          <cell r="E2340">
            <v>160.04599999999999</v>
          </cell>
        </row>
        <row r="2341">
          <cell r="A2341">
            <v>160.06950000000001</v>
          </cell>
          <cell r="C2341" t="str">
            <v/>
          </cell>
          <cell r="D2341" t="str">
            <v/>
          </cell>
          <cell r="F2341">
            <v>160.0693</v>
          </cell>
          <cell r="G2341">
            <v>160.06960000000001</v>
          </cell>
        </row>
        <row r="2342">
          <cell r="A2342">
            <v>160.107</v>
          </cell>
          <cell r="F2342">
            <v>160.107</v>
          </cell>
        </row>
        <row r="2343">
          <cell r="A2343">
            <v>161.04220000000001</v>
          </cell>
          <cell r="C2343" t="str">
            <v>C6H8O5</v>
          </cell>
          <cell r="D2343" t="str">
            <v/>
          </cell>
          <cell r="E2343">
            <v>161.04310000000001</v>
          </cell>
          <cell r="G2343">
            <v>161.0412</v>
          </cell>
        </row>
        <row r="2344">
          <cell r="A2344">
            <v>161.0761</v>
          </cell>
          <cell r="C2344" t="str">
            <v>C7H12O4</v>
          </cell>
          <cell r="D2344" t="str">
            <v/>
          </cell>
          <cell r="F2344">
            <v>161.0761</v>
          </cell>
        </row>
        <row r="2345">
          <cell r="A2345">
            <v>161.1268</v>
          </cell>
          <cell r="C2345" t="str">
            <v>C7H16N2O2</v>
          </cell>
          <cell r="D2345" t="str">
            <v/>
          </cell>
          <cell r="E2345">
            <v>161.1259</v>
          </cell>
          <cell r="F2345">
            <v>161.1276</v>
          </cell>
        </row>
        <row r="2346">
          <cell r="A2346">
            <v>161.1386</v>
          </cell>
          <cell r="C2346" t="str">
            <v/>
          </cell>
          <cell r="D2346" t="str">
            <v/>
          </cell>
          <cell r="E2346">
            <v>161.1386</v>
          </cell>
        </row>
        <row r="2347">
          <cell r="A2347">
            <v>162.0369</v>
          </cell>
          <cell r="C2347" t="str">
            <v>C5H7NO5</v>
          </cell>
          <cell r="D2347" t="str">
            <v/>
          </cell>
          <cell r="E2347">
            <v>162.0369</v>
          </cell>
        </row>
        <row r="2348">
          <cell r="A2348">
            <v>162.05600000000001</v>
          </cell>
          <cell r="C2348" t="str">
            <v>C9H7NO2</v>
          </cell>
          <cell r="D2348" t="str">
            <v/>
          </cell>
          <cell r="E2348">
            <v>162.0564</v>
          </cell>
          <cell r="F2348">
            <v>162.0581</v>
          </cell>
          <cell r="G2348">
            <v>162.05350000000001</v>
          </cell>
        </row>
        <row r="2349">
          <cell r="A2349">
            <v>162.07380000000001</v>
          </cell>
          <cell r="C2349" t="str">
            <v>C6H11NO4</v>
          </cell>
          <cell r="D2349" t="str">
            <v/>
          </cell>
          <cell r="E2349">
            <v>162.07050000000001</v>
          </cell>
          <cell r="F2349">
            <v>162.077</v>
          </cell>
        </row>
        <row r="2350">
          <cell r="A2350">
            <v>163.07660000000001</v>
          </cell>
          <cell r="C2350" t="str">
            <v>C10H10O2</v>
          </cell>
          <cell r="D2350" t="str">
            <v/>
          </cell>
          <cell r="E2350">
            <v>163.07660000000001</v>
          </cell>
        </row>
        <row r="2351">
          <cell r="A2351">
            <v>164.1028</v>
          </cell>
          <cell r="D2351" t="str">
            <v/>
          </cell>
          <cell r="E2351">
            <v>164.1026</v>
          </cell>
          <cell r="G2351">
            <v>164.10290000000001</v>
          </cell>
        </row>
        <row r="2352">
          <cell r="A2352">
            <v>165.054</v>
          </cell>
          <cell r="C2352" t="str">
            <v>C9H8O3</v>
          </cell>
          <cell r="D2352" t="str">
            <v/>
          </cell>
          <cell r="E2352">
            <v>165.05500000000001</v>
          </cell>
          <cell r="G2352">
            <v>165.05289999999999</v>
          </cell>
        </row>
        <row r="2353">
          <cell r="A2353">
            <v>166.01499999999999</v>
          </cell>
          <cell r="C2353" t="str">
            <v>C7H3NO4</v>
          </cell>
          <cell r="G2353">
            <v>166.01499999999999</v>
          </cell>
        </row>
        <row r="2354">
          <cell r="A2354">
            <v>166.0967</v>
          </cell>
          <cell r="F2354">
            <v>166.0967</v>
          </cell>
        </row>
        <row r="2355">
          <cell r="A2355">
            <v>166.13730000000001</v>
          </cell>
          <cell r="C2355" t="str">
            <v/>
          </cell>
          <cell r="D2355" t="str">
            <v/>
          </cell>
          <cell r="F2355">
            <v>166.13730000000001</v>
          </cell>
        </row>
        <row r="2356">
          <cell r="A2356">
            <v>167.14840000000001</v>
          </cell>
          <cell r="F2356">
            <v>167.14840000000001</v>
          </cell>
        </row>
        <row r="2357">
          <cell r="A2357">
            <v>167.19370000000001</v>
          </cell>
          <cell r="C2357" t="str">
            <v/>
          </cell>
          <cell r="D2357" t="str">
            <v/>
          </cell>
          <cell r="F2357">
            <v>167.19370000000001</v>
          </cell>
        </row>
        <row r="2358">
          <cell r="A2358">
            <v>168.0727</v>
          </cell>
          <cell r="F2358">
            <v>168.0727</v>
          </cell>
        </row>
        <row r="2359">
          <cell r="A2359">
            <v>168.11250000000001</v>
          </cell>
          <cell r="C2359" t="str">
            <v/>
          </cell>
          <cell r="D2359" t="str">
            <v/>
          </cell>
          <cell r="E2359">
            <v>168.1148</v>
          </cell>
          <cell r="F2359">
            <v>168.10900000000001</v>
          </cell>
          <cell r="G2359">
            <v>168.11359999999999</v>
          </cell>
        </row>
        <row r="2360">
          <cell r="A2360">
            <v>168.18360000000001</v>
          </cell>
          <cell r="C2360" t="str">
            <v/>
          </cell>
          <cell r="D2360" t="str">
            <v/>
          </cell>
          <cell r="E2360">
            <v>168.18430000000001</v>
          </cell>
          <cell r="F2360">
            <v>168.18279999999999</v>
          </cell>
        </row>
        <row r="2361">
          <cell r="A2361">
            <v>168.19749999999999</v>
          </cell>
          <cell r="C2361" t="str">
            <v/>
          </cell>
          <cell r="D2361" t="str">
            <v/>
          </cell>
          <cell r="F2361">
            <v>168.19749999999999</v>
          </cell>
        </row>
        <row r="2362">
          <cell r="A2362">
            <v>169.05420000000001</v>
          </cell>
          <cell r="C2362" t="str">
            <v>C8H8O4</v>
          </cell>
          <cell r="D2362" t="str">
            <v>Vanillic acid</v>
          </cell>
          <cell r="E2362">
            <v>169.05080000000001</v>
          </cell>
          <cell r="G2362">
            <v>169.0575</v>
          </cell>
        </row>
        <row r="2363">
          <cell r="A2363">
            <v>169.21</v>
          </cell>
          <cell r="C2363" t="str">
            <v/>
          </cell>
          <cell r="D2363" t="str">
            <v/>
          </cell>
          <cell r="F2363">
            <v>169.21</v>
          </cell>
        </row>
        <row r="2364">
          <cell r="A2364">
            <v>170.1326</v>
          </cell>
          <cell r="C2364" t="str">
            <v/>
          </cell>
          <cell r="D2364" t="str">
            <v/>
          </cell>
          <cell r="F2364">
            <v>170.1326</v>
          </cell>
        </row>
        <row r="2365">
          <cell r="A2365">
            <v>170.1602</v>
          </cell>
          <cell r="F2365">
            <v>170.1602</v>
          </cell>
        </row>
        <row r="2366">
          <cell r="A2366">
            <v>170.2133</v>
          </cell>
          <cell r="C2366" t="str">
            <v/>
          </cell>
          <cell r="D2366" t="str">
            <v/>
          </cell>
          <cell r="F2366">
            <v>170.2133</v>
          </cell>
        </row>
        <row r="2367">
          <cell r="A2367">
            <v>171.16499999999999</v>
          </cell>
          <cell r="E2367">
            <v>171.16499999999999</v>
          </cell>
        </row>
        <row r="2368">
          <cell r="A2368">
            <v>171.1825</v>
          </cell>
          <cell r="C2368" t="str">
            <v>C10H22N2</v>
          </cell>
          <cell r="D2368" t="str">
            <v/>
          </cell>
          <cell r="E2368">
            <v>171.1825</v>
          </cell>
        </row>
        <row r="2369">
          <cell r="A2369">
            <v>172.0324</v>
          </cell>
          <cell r="C2369" t="str">
            <v/>
          </cell>
          <cell r="D2369" t="str">
            <v/>
          </cell>
          <cell r="E2369">
            <v>172.0324</v>
          </cell>
        </row>
        <row r="2370">
          <cell r="A2370">
            <v>172.09729999999999</v>
          </cell>
          <cell r="C2370" t="str">
            <v>C8H13NO3</v>
          </cell>
          <cell r="D2370" t="str">
            <v/>
          </cell>
          <cell r="E2370">
            <v>172.0968</v>
          </cell>
          <cell r="F2370">
            <v>172.10149999999999</v>
          </cell>
          <cell r="G2370">
            <v>172.09360000000001</v>
          </cell>
        </row>
        <row r="2371">
          <cell r="A2371">
            <v>172.13749999999999</v>
          </cell>
          <cell r="C2371" t="str">
            <v>C9H17NO2</v>
          </cell>
          <cell r="D2371" t="str">
            <v/>
          </cell>
          <cell r="E2371">
            <v>172.13550000000001</v>
          </cell>
          <cell r="F2371">
            <v>172.1395</v>
          </cell>
        </row>
        <row r="2372">
          <cell r="A2372">
            <v>172.14420000000001</v>
          </cell>
          <cell r="C2372" t="str">
            <v/>
          </cell>
          <cell r="D2372" t="str">
            <v/>
          </cell>
          <cell r="F2372">
            <v>172.1481</v>
          </cell>
          <cell r="G2372">
            <v>172.14019999999999</v>
          </cell>
        </row>
        <row r="2373">
          <cell r="A2373">
            <v>173.0446</v>
          </cell>
          <cell r="C2373" t="str">
            <v>C7H8O5</v>
          </cell>
          <cell r="D2373" t="str">
            <v/>
          </cell>
          <cell r="F2373">
            <v>173.0471</v>
          </cell>
          <cell r="G2373">
            <v>173.042</v>
          </cell>
        </row>
        <row r="2374">
          <cell r="A2374">
            <v>173.07740000000001</v>
          </cell>
          <cell r="C2374" t="str">
            <v>C8H12O4</v>
          </cell>
          <cell r="D2374" t="str">
            <v/>
          </cell>
          <cell r="F2374">
            <v>173.07849999999999</v>
          </cell>
          <cell r="G2374">
            <v>173.0762</v>
          </cell>
        </row>
        <row r="2375">
          <cell r="A2375">
            <v>173.08750000000001</v>
          </cell>
          <cell r="C2375" t="str">
            <v>C7H12N2O3</v>
          </cell>
          <cell r="D2375" t="str">
            <v/>
          </cell>
          <cell r="E2375">
            <v>173.08709999999999</v>
          </cell>
          <cell r="F2375">
            <v>173.08779999999999</v>
          </cell>
        </row>
        <row r="2376">
          <cell r="A2376">
            <v>173.1173</v>
          </cell>
          <cell r="C2376" t="str">
            <v>C9H16O3</v>
          </cell>
          <cell r="F2376">
            <v>173.1173</v>
          </cell>
        </row>
        <row r="2377">
          <cell r="A2377">
            <v>173.12979999999999</v>
          </cell>
          <cell r="C2377" t="str">
            <v>C8H16N2O2</v>
          </cell>
          <cell r="E2377">
            <v>173.12979999999999</v>
          </cell>
        </row>
        <row r="2378">
          <cell r="A2378">
            <v>174.03630000000001</v>
          </cell>
          <cell r="G2378">
            <v>174.03630000000001</v>
          </cell>
        </row>
        <row r="2379">
          <cell r="A2379">
            <v>174.0436</v>
          </cell>
          <cell r="C2379" t="str">
            <v>C6H7NO5</v>
          </cell>
          <cell r="D2379" t="str">
            <v/>
          </cell>
          <cell r="E2379">
            <v>174.04089999999999</v>
          </cell>
          <cell r="F2379">
            <v>174.0462</v>
          </cell>
        </row>
        <row r="2380">
          <cell r="A2380">
            <v>174.05439999999999</v>
          </cell>
          <cell r="C2380" t="str">
            <v>C10H7NO2</v>
          </cell>
          <cell r="D2380" t="str">
            <v/>
          </cell>
          <cell r="E2380">
            <v>174.05760000000001</v>
          </cell>
          <cell r="G2380">
            <v>174.05119999999999</v>
          </cell>
        </row>
        <row r="2381">
          <cell r="A2381">
            <v>174.06569999999999</v>
          </cell>
          <cell r="G2381">
            <v>174.06569999999999</v>
          </cell>
        </row>
        <row r="2382">
          <cell r="A2382">
            <v>174.0839</v>
          </cell>
          <cell r="D2382" t="str">
            <v/>
          </cell>
          <cell r="F2382">
            <v>174.0839</v>
          </cell>
        </row>
        <row r="2383">
          <cell r="A2383">
            <v>174.10820000000001</v>
          </cell>
          <cell r="C2383" t="str">
            <v>C8H15NO3</v>
          </cell>
          <cell r="D2383" t="str">
            <v/>
          </cell>
          <cell r="E2383">
            <v>174.10980000000001</v>
          </cell>
          <cell r="F2383">
            <v>174.1112</v>
          </cell>
          <cell r="G2383">
            <v>174.1037</v>
          </cell>
        </row>
        <row r="2384">
          <cell r="A2384">
            <v>174.14500000000001</v>
          </cell>
          <cell r="C2384" t="str">
            <v>C9H19NO2</v>
          </cell>
          <cell r="D2384" t="str">
            <v/>
          </cell>
          <cell r="E2384">
            <v>174.14529999999999</v>
          </cell>
          <cell r="G2384">
            <v>174.1446</v>
          </cell>
        </row>
        <row r="2385">
          <cell r="A2385">
            <v>174.15440000000001</v>
          </cell>
          <cell r="F2385">
            <v>174.15440000000001</v>
          </cell>
        </row>
        <row r="2386">
          <cell r="A2386">
            <v>175.05500000000001</v>
          </cell>
          <cell r="C2386" t="str">
            <v>C14H6</v>
          </cell>
          <cell r="D2386" t="str">
            <v/>
          </cell>
          <cell r="E2386">
            <v>175.05850000000001</v>
          </cell>
          <cell r="F2386">
            <v>175.0522</v>
          </cell>
          <cell r="G2386">
            <v>175.05420000000001</v>
          </cell>
        </row>
        <row r="2387">
          <cell r="A2387">
            <v>175.11109999999999</v>
          </cell>
          <cell r="C2387" t="str">
            <v>C12H14O</v>
          </cell>
          <cell r="D2387" t="str">
            <v/>
          </cell>
          <cell r="E2387">
            <v>175.11080000000001</v>
          </cell>
          <cell r="F2387">
            <v>175.1114</v>
          </cell>
        </row>
        <row r="2388">
          <cell r="A2388">
            <v>175.12350000000001</v>
          </cell>
          <cell r="C2388" t="str">
            <v>C11H14N2</v>
          </cell>
          <cell r="D2388" t="str">
            <v/>
          </cell>
          <cell r="E2388">
            <v>175.1241</v>
          </cell>
          <cell r="G2388">
            <v>175.12280000000001</v>
          </cell>
        </row>
        <row r="2389">
          <cell r="A2389">
            <v>175.12819999999999</v>
          </cell>
          <cell r="C2389" t="str">
            <v>C9H18O3</v>
          </cell>
          <cell r="F2389">
            <v>175.12819999999999</v>
          </cell>
        </row>
        <row r="2390">
          <cell r="A2390">
            <v>175.9983</v>
          </cell>
          <cell r="C2390" t="str">
            <v/>
          </cell>
          <cell r="D2390" t="str">
            <v/>
          </cell>
          <cell r="G2390">
            <v>175.9983</v>
          </cell>
        </row>
        <row r="2391">
          <cell r="A2391">
            <v>176.0446</v>
          </cell>
          <cell r="C2391" t="str">
            <v>C13H5N</v>
          </cell>
          <cell r="D2391" t="str">
            <v/>
          </cell>
          <cell r="E2391">
            <v>176.0444</v>
          </cell>
          <cell r="F2391">
            <v>176.04480000000001</v>
          </cell>
        </row>
        <row r="2392">
          <cell r="A2392">
            <v>176.06880000000001</v>
          </cell>
          <cell r="C2392" t="str">
            <v>C10H9NO2</v>
          </cell>
          <cell r="D2392" t="str">
            <v/>
          </cell>
          <cell r="E2392">
            <v>176.06780000000001</v>
          </cell>
          <cell r="F2392">
            <v>176.07069999999999</v>
          </cell>
          <cell r="G2392">
            <v>176.06800000000001</v>
          </cell>
        </row>
        <row r="2393">
          <cell r="A2393">
            <v>176.08410000000001</v>
          </cell>
          <cell r="F2393">
            <v>176.0866</v>
          </cell>
          <cell r="G2393">
            <v>176.08160000000001</v>
          </cell>
        </row>
        <row r="2394">
          <cell r="A2394">
            <v>176.1225</v>
          </cell>
          <cell r="C2394" t="str">
            <v/>
          </cell>
          <cell r="D2394" t="str">
            <v/>
          </cell>
          <cell r="F2394">
            <v>176.1225</v>
          </cell>
        </row>
        <row r="2395">
          <cell r="A2395">
            <v>176.16409999999999</v>
          </cell>
          <cell r="C2395" t="str">
            <v>C9H21NO2</v>
          </cell>
          <cell r="D2395" t="str">
            <v/>
          </cell>
          <cell r="F2395">
            <v>176.16550000000001</v>
          </cell>
          <cell r="G2395">
            <v>176.1626</v>
          </cell>
        </row>
        <row r="2396">
          <cell r="A2396">
            <v>177.08109999999999</v>
          </cell>
          <cell r="C2396" t="str">
            <v/>
          </cell>
          <cell r="D2396" t="str">
            <v/>
          </cell>
          <cell r="F2396">
            <v>177.08109999999999</v>
          </cell>
        </row>
        <row r="2397">
          <cell r="A2397">
            <v>178.05350000000001</v>
          </cell>
          <cell r="C2397" t="str">
            <v>C9H7NO3</v>
          </cell>
          <cell r="D2397" t="str">
            <v/>
          </cell>
          <cell r="E2397">
            <v>178.05330000000001</v>
          </cell>
          <cell r="F2397">
            <v>178.05330000000001</v>
          </cell>
          <cell r="G2397">
            <v>178.0538</v>
          </cell>
        </row>
        <row r="2398">
          <cell r="A2398">
            <v>178.07640000000001</v>
          </cell>
          <cell r="C2398" t="str">
            <v>C6H11NO5</v>
          </cell>
          <cell r="D2398" t="str">
            <v/>
          </cell>
          <cell r="E2398">
            <v>178.07300000000001</v>
          </cell>
          <cell r="F2398">
            <v>178.07980000000001</v>
          </cell>
        </row>
        <row r="2399">
          <cell r="A2399">
            <v>178.13659999999999</v>
          </cell>
          <cell r="D2399" t="str">
            <v/>
          </cell>
          <cell r="E2399">
            <v>178.1362</v>
          </cell>
          <cell r="F2399">
            <v>178.1369</v>
          </cell>
        </row>
        <row r="2400">
          <cell r="A2400">
            <v>178.1771</v>
          </cell>
          <cell r="C2400" t="str">
            <v/>
          </cell>
          <cell r="D2400" t="str">
            <v/>
          </cell>
          <cell r="F2400">
            <v>178.17779999999999</v>
          </cell>
          <cell r="G2400">
            <v>178.1763</v>
          </cell>
        </row>
        <row r="2401">
          <cell r="A2401">
            <v>179.11699999999999</v>
          </cell>
          <cell r="C2401" t="str">
            <v>C10H14N2O</v>
          </cell>
          <cell r="D2401" t="str">
            <v>Hydroxynicotine</v>
          </cell>
          <cell r="E2401">
            <v>179.1182</v>
          </cell>
          <cell r="F2401">
            <v>179.11760000000001</v>
          </cell>
          <cell r="G2401">
            <v>179.11519999999999</v>
          </cell>
        </row>
        <row r="2402">
          <cell r="A2402">
            <v>180.02760000000001</v>
          </cell>
          <cell r="C2402" t="str">
            <v>C8H5NO4</v>
          </cell>
          <cell r="D2402" t="str">
            <v/>
          </cell>
          <cell r="G2402">
            <v>180.02760000000001</v>
          </cell>
        </row>
        <row r="2403">
          <cell r="A2403">
            <v>180.0453</v>
          </cell>
          <cell r="C2403" t="str">
            <v>C12H5NO</v>
          </cell>
          <cell r="D2403" t="str">
            <v/>
          </cell>
          <cell r="E2403">
            <v>180.0453</v>
          </cell>
        </row>
        <row r="2404">
          <cell r="A2404">
            <v>180.11519999999999</v>
          </cell>
          <cell r="C2404" t="str">
            <v/>
          </cell>
          <cell r="D2404" t="str">
            <v/>
          </cell>
          <cell r="E2404">
            <v>180.11539999999999</v>
          </cell>
          <cell r="F2404">
            <v>180.11490000000001</v>
          </cell>
        </row>
        <row r="2405">
          <cell r="A2405">
            <v>181.0651</v>
          </cell>
          <cell r="C2405" t="str">
            <v>C13H8O</v>
          </cell>
          <cell r="E2405">
            <v>181.0651</v>
          </cell>
        </row>
        <row r="2406">
          <cell r="A2406">
            <v>181.14189999999999</v>
          </cell>
          <cell r="E2406">
            <v>181.14189999999999</v>
          </cell>
        </row>
        <row r="2407">
          <cell r="A2407">
            <v>181.21170000000001</v>
          </cell>
          <cell r="C2407" t="str">
            <v/>
          </cell>
          <cell r="D2407" t="str">
            <v/>
          </cell>
          <cell r="F2407">
            <v>181.21170000000001</v>
          </cell>
        </row>
        <row r="2408">
          <cell r="A2408">
            <v>182.065</v>
          </cell>
          <cell r="C2408" t="str">
            <v>C5H11NO6</v>
          </cell>
          <cell r="D2408" t="str">
            <v/>
          </cell>
          <cell r="E2408">
            <v>182.065</v>
          </cell>
        </row>
        <row r="2409">
          <cell r="A2409">
            <v>182.13149999999999</v>
          </cell>
          <cell r="C2409" t="str">
            <v/>
          </cell>
          <cell r="D2409" t="str">
            <v/>
          </cell>
          <cell r="E2409">
            <v>182.1317</v>
          </cell>
          <cell r="G2409">
            <v>182.13120000000001</v>
          </cell>
        </row>
        <row r="2410">
          <cell r="A2410">
            <v>182.13980000000001</v>
          </cell>
          <cell r="C2410" t="str">
            <v/>
          </cell>
          <cell r="D2410" t="str">
            <v/>
          </cell>
          <cell r="F2410">
            <v>182.13980000000001</v>
          </cell>
        </row>
        <row r="2411">
          <cell r="A2411">
            <v>182.18729999999999</v>
          </cell>
          <cell r="C2411" t="str">
            <v>C12H23N</v>
          </cell>
          <cell r="D2411" t="str">
            <v/>
          </cell>
          <cell r="G2411">
            <v>182.18729999999999</v>
          </cell>
        </row>
        <row r="2412">
          <cell r="A2412">
            <v>182.214</v>
          </cell>
          <cell r="C2412" t="str">
            <v/>
          </cell>
          <cell r="D2412" t="str">
            <v/>
          </cell>
          <cell r="F2412">
            <v>182.214</v>
          </cell>
        </row>
        <row r="2413">
          <cell r="A2413">
            <v>183.06489999999999</v>
          </cell>
          <cell r="C2413" t="str">
            <v>C9H10O4</v>
          </cell>
          <cell r="E2413">
            <v>183.06489999999999</v>
          </cell>
        </row>
        <row r="2414">
          <cell r="A2414">
            <v>183.22730000000001</v>
          </cell>
          <cell r="C2414" t="str">
            <v/>
          </cell>
          <cell r="D2414" t="str">
            <v/>
          </cell>
          <cell r="F2414">
            <v>183.22730000000001</v>
          </cell>
        </row>
        <row r="2415">
          <cell r="A2415">
            <v>184.14</v>
          </cell>
          <cell r="F2415">
            <v>184.14</v>
          </cell>
        </row>
        <row r="2416">
          <cell r="A2416">
            <v>184.1515</v>
          </cell>
          <cell r="C2416" t="str">
            <v/>
          </cell>
          <cell r="D2416" t="str">
            <v/>
          </cell>
          <cell r="F2416">
            <v>184.1515</v>
          </cell>
        </row>
        <row r="2417">
          <cell r="A2417">
            <v>184.22909999999999</v>
          </cell>
          <cell r="C2417" t="str">
            <v/>
          </cell>
          <cell r="D2417" t="str">
            <v/>
          </cell>
          <cell r="F2417">
            <v>184.22909999999999</v>
          </cell>
        </row>
        <row r="2418">
          <cell r="A2418">
            <v>185.05889999999999</v>
          </cell>
          <cell r="C2418" t="str">
            <v>C12H8O2</v>
          </cell>
          <cell r="D2418" t="str">
            <v/>
          </cell>
          <cell r="E2418">
            <v>185.05889999999999</v>
          </cell>
        </row>
        <row r="2419">
          <cell r="A2419">
            <v>185.07900000000001</v>
          </cell>
          <cell r="C2419" t="str">
            <v>C9H12O4</v>
          </cell>
          <cell r="D2419" t="str">
            <v/>
          </cell>
          <cell r="E2419">
            <v>185.0805</v>
          </cell>
          <cell r="F2419">
            <v>185.07859999999999</v>
          </cell>
          <cell r="G2419">
            <v>185.0778</v>
          </cell>
        </row>
        <row r="2420">
          <cell r="A2420">
            <v>185.16399999999999</v>
          </cell>
          <cell r="C2420" t="str">
            <v>C10H20N2O</v>
          </cell>
          <cell r="D2420" t="str">
            <v/>
          </cell>
          <cell r="F2420">
            <v>185.16640000000001</v>
          </cell>
          <cell r="G2420">
            <v>185.16149999999999</v>
          </cell>
        </row>
        <row r="2421">
          <cell r="A2421">
            <v>186.0463</v>
          </cell>
          <cell r="C2421" t="str">
            <v/>
          </cell>
          <cell r="D2421" t="str">
            <v/>
          </cell>
          <cell r="E2421">
            <v>186.0463</v>
          </cell>
        </row>
        <row r="2422">
          <cell r="A2422">
            <v>186.05869999999999</v>
          </cell>
          <cell r="C2422" t="str">
            <v>C4H11NO7</v>
          </cell>
          <cell r="D2422" t="str">
            <v/>
          </cell>
          <cell r="F2422">
            <v>186.05869999999999</v>
          </cell>
        </row>
        <row r="2423">
          <cell r="A2423">
            <v>186.0805</v>
          </cell>
          <cell r="C2423" t="str">
            <v>C8H11NO4</v>
          </cell>
          <cell r="F2423">
            <v>186.0805</v>
          </cell>
        </row>
        <row r="2424">
          <cell r="A2424">
            <v>186.11760000000001</v>
          </cell>
          <cell r="F2424">
            <v>186.11760000000001</v>
          </cell>
        </row>
        <row r="2425">
          <cell r="A2425">
            <v>186.15559999999999</v>
          </cell>
          <cell r="C2425" t="str">
            <v>C11H20O2</v>
          </cell>
          <cell r="D2425" t="str">
            <v/>
          </cell>
          <cell r="F2425">
            <v>186.15719999999999</v>
          </cell>
          <cell r="G2425">
            <v>186.154</v>
          </cell>
        </row>
        <row r="2426">
          <cell r="A2426">
            <v>187.05510000000001</v>
          </cell>
          <cell r="C2426" t="str">
            <v>C3H10N2O7</v>
          </cell>
          <cell r="D2426" t="str">
            <v/>
          </cell>
          <cell r="E2426">
            <v>187.05510000000001</v>
          </cell>
          <cell r="F2426">
            <v>187.05350000000001</v>
          </cell>
          <cell r="G2426">
            <v>187.0566</v>
          </cell>
        </row>
        <row r="2427">
          <cell r="A2427">
            <v>187.09280000000001</v>
          </cell>
          <cell r="C2427" t="str">
            <v>C9H14O4</v>
          </cell>
          <cell r="F2427">
            <v>187.09280000000001</v>
          </cell>
        </row>
        <row r="2428">
          <cell r="A2428">
            <v>187.12799999999999</v>
          </cell>
          <cell r="C2428" t="str">
            <v>C10H18O3</v>
          </cell>
          <cell r="D2428" t="str">
            <v/>
          </cell>
          <cell r="F2428">
            <v>187.13200000000001</v>
          </cell>
          <cell r="G2428">
            <v>187.12389999999999</v>
          </cell>
        </row>
        <row r="2429">
          <cell r="A2429">
            <v>188.09690000000001</v>
          </cell>
          <cell r="F2429">
            <v>188.09690000000001</v>
          </cell>
        </row>
        <row r="2430">
          <cell r="A2430">
            <v>188.1069</v>
          </cell>
          <cell r="C2430" t="str">
            <v>C12H13NO</v>
          </cell>
          <cell r="D2430" t="str">
            <v/>
          </cell>
          <cell r="E2430">
            <v>188.1069</v>
          </cell>
        </row>
        <row r="2431">
          <cell r="A2431">
            <v>188.12200000000001</v>
          </cell>
          <cell r="E2431">
            <v>188.12200000000001</v>
          </cell>
        </row>
        <row r="2432">
          <cell r="A2432">
            <v>188.13480000000001</v>
          </cell>
          <cell r="C2432" t="str">
            <v/>
          </cell>
          <cell r="D2432" t="str">
            <v/>
          </cell>
          <cell r="F2432">
            <v>188.13480000000001</v>
          </cell>
        </row>
        <row r="2433">
          <cell r="A2433">
            <v>188.172</v>
          </cell>
          <cell r="C2433" t="str">
            <v/>
          </cell>
          <cell r="D2433" t="str">
            <v/>
          </cell>
          <cell r="F2433">
            <v>188.1705</v>
          </cell>
          <cell r="G2433">
            <v>188.17339999999999</v>
          </cell>
        </row>
        <row r="2434">
          <cell r="A2434">
            <v>189.03800000000001</v>
          </cell>
          <cell r="C2434" t="str">
            <v>C7H8O6</v>
          </cell>
          <cell r="D2434" t="str">
            <v/>
          </cell>
          <cell r="E2434">
            <v>189.03800000000001</v>
          </cell>
        </row>
        <row r="2435">
          <cell r="A2435">
            <v>189.10230000000001</v>
          </cell>
          <cell r="C2435" t="str">
            <v>C11H12N2O</v>
          </cell>
          <cell r="D2435" t="str">
            <v/>
          </cell>
          <cell r="F2435">
            <v>189.10409999999999</v>
          </cell>
          <cell r="G2435">
            <v>189.10050000000001</v>
          </cell>
        </row>
        <row r="2436">
          <cell r="A2436">
            <v>189.1396</v>
          </cell>
          <cell r="C2436" t="str">
            <v>C12H16N2</v>
          </cell>
          <cell r="G2436">
            <v>189.1396</v>
          </cell>
        </row>
        <row r="2437">
          <cell r="A2437">
            <v>189.14680000000001</v>
          </cell>
          <cell r="C2437" t="str">
            <v>C10H20O3</v>
          </cell>
          <cell r="D2437" t="str">
            <v/>
          </cell>
          <cell r="F2437">
            <v>189.14680000000001</v>
          </cell>
        </row>
        <row r="2438">
          <cell r="A2438">
            <v>190.10239999999999</v>
          </cell>
          <cell r="C2438" t="str">
            <v>C8H15NO4</v>
          </cell>
          <cell r="D2438" t="str">
            <v/>
          </cell>
          <cell r="F2438">
            <v>190.10239999999999</v>
          </cell>
        </row>
        <row r="2439">
          <cell r="A2439">
            <v>190.1344</v>
          </cell>
          <cell r="D2439" t="str">
            <v/>
          </cell>
          <cell r="E2439">
            <v>190.13480000000001</v>
          </cell>
          <cell r="F2439">
            <v>190.13390000000001</v>
          </cell>
        </row>
        <row r="2440">
          <cell r="A2440">
            <v>190.14660000000001</v>
          </cell>
          <cell r="C2440" t="str">
            <v>C9H19NO3</v>
          </cell>
          <cell r="F2440">
            <v>190.14660000000001</v>
          </cell>
        </row>
        <row r="2441">
          <cell r="A2441">
            <v>190.16120000000001</v>
          </cell>
          <cell r="C2441" t="str">
            <v>C13H19N</v>
          </cell>
          <cell r="D2441" t="str">
            <v/>
          </cell>
          <cell r="E2441">
            <v>190.16120000000001</v>
          </cell>
        </row>
        <row r="2442">
          <cell r="A2442">
            <v>190.17679999999999</v>
          </cell>
          <cell r="C2442" t="str">
            <v>C10H23NO2</v>
          </cell>
          <cell r="D2442" t="str">
            <v/>
          </cell>
          <cell r="E2442">
            <v>190.1763</v>
          </cell>
          <cell r="F2442">
            <v>190.1799</v>
          </cell>
          <cell r="G2442">
            <v>190.17429999999999</v>
          </cell>
        </row>
        <row r="2443">
          <cell r="A2443">
            <v>191.15389999999999</v>
          </cell>
          <cell r="C2443" t="str">
            <v>C12H18N2</v>
          </cell>
          <cell r="G2443">
            <v>191.15389999999999</v>
          </cell>
        </row>
        <row r="2444">
          <cell r="A2444">
            <v>191.1652</v>
          </cell>
          <cell r="C2444" t="str">
            <v>C10H22O3</v>
          </cell>
          <cell r="D2444" t="str">
            <v>Diethylene glycol monohexyl ether(?)</v>
          </cell>
          <cell r="F2444">
            <v>191.1652</v>
          </cell>
        </row>
        <row r="2445">
          <cell r="A2445">
            <v>191.18549999999999</v>
          </cell>
          <cell r="C2445" t="str">
            <v/>
          </cell>
          <cell r="D2445" t="str">
            <v/>
          </cell>
          <cell r="G2445">
            <v>191.18549999999999</v>
          </cell>
        </row>
        <row r="2446">
          <cell r="A2446">
            <v>192.042</v>
          </cell>
          <cell r="C2446" t="str">
            <v>C13H5NO</v>
          </cell>
          <cell r="D2446" t="str">
            <v/>
          </cell>
          <cell r="E2446">
            <v>192.042</v>
          </cell>
        </row>
        <row r="2447">
          <cell r="A2447">
            <v>192.15870000000001</v>
          </cell>
          <cell r="C2447" t="str">
            <v>C9H21NO3</v>
          </cell>
          <cell r="D2447" t="str">
            <v/>
          </cell>
          <cell r="F2447">
            <v>192.15870000000001</v>
          </cell>
        </row>
        <row r="2448">
          <cell r="A2448">
            <v>192.17169999999999</v>
          </cell>
          <cell r="C2448" t="str">
            <v>C13H21N</v>
          </cell>
          <cell r="D2448" t="str">
            <v/>
          </cell>
          <cell r="F2448">
            <v>192.17169999999999</v>
          </cell>
        </row>
        <row r="2449">
          <cell r="A2449">
            <v>192.18809999999999</v>
          </cell>
          <cell r="C2449" t="str">
            <v/>
          </cell>
          <cell r="D2449" t="str">
            <v/>
          </cell>
          <cell r="F2449">
            <v>192.18809999999999</v>
          </cell>
        </row>
        <row r="2450">
          <cell r="A2450">
            <v>193.0617</v>
          </cell>
          <cell r="C2450" t="str">
            <v>C9H8N2O3</v>
          </cell>
          <cell r="D2450" t="str">
            <v/>
          </cell>
          <cell r="F2450">
            <v>193.0617</v>
          </cell>
        </row>
        <row r="2451">
          <cell r="A2451">
            <v>193.1318</v>
          </cell>
          <cell r="C2451" t="str">
            <v>C11H16N2O</v>
          </cell>
          <cell r="D2451" t="str">
            <v/>
          </cell>
          <cell r="E2451">
            <v>193.13419999999999</v>
          </cell>
          <cell r="G2451">
            <v>193.1294</v>
          </cell>
        </row>
        <row r="2452">
          <cell r="A2452">
            <v>194.03290000000001</v>
          </cell>
          <cell r="C2452" t="str">
            <v>C5H7NO7</v>
          </cell>
          <cell r="D2452" t="str">
            <v/>
          </cell>
          <cell r="E2452">
            <v>194.03290000000001</v>
          </cell>
        </row>
        <row r="2453">
          <cell r="A2453">
            <v>194.0985</v>
          </cell>
          <cell r="C2453" t="str">
            <v>C14H11N</v>
          </cell>
          <cell r="D2453" t="str">
            <v/>
          </cell>
          <cell r="E2453">
            <v>194.10079999999999</v>
          </cell>
          <cell r="F2453">
            <v>194.09610000000001</v>
          </cell>
        </row>
        <row r="2454">
          <cell r="A2454">
            <v>195.14769999999999</v>
          </cell>
          <cell r="C2454" t="str">
            <v>C11H18N2O</v>
          </cell>
          <cell r="D2454" t="str">
            <v/>
          </cell>
          <cell r="E2454">
            <v>195.14949999999999</v>
          </cell>
          <cell r="G2454">
            <v>195.14590000000001</v>
          </cell>
        </row>
        <row r="2455">
          <cell r="A2455">
            <v>195.22749999999999</v>
          </cell>
          <cell r="C2455" t="str">
            <v/>
          </cell>
          <cell r="D2455" t="str">
            <v/>
          </cell>
          <cell r="F2455">
            <v>195.22749999999999</v>
          </cell>
        </row>
        <row r="2456">
          <cell r="A2456">
            <v>196.06180000000001</v>
          </cell>
          <cell r="C2456" t="str">
            <v>C9H9NO4</v>
          </cell>
          <cell r="D2456" t="str">
            <v/>
          </cell>
          <cell r="F2456">
            <v>196.06180000000001</v>
          </cell>
        </row>
        <row r="2457">
          <cell r="A2457">
            <v>196.11879999999999</v>
          </cell>
          <cell r="C2457" t="str">
            <v>C7H17NO5</v>
          </cell>
          <cell r="D2457" t="str">
            <v/>
          </cell>
          <cell r="E2457">
            <v>196.11879999999999</v>
          </cell>
        </row>
        <row r="2458">
          <cell r="A2458">
            <v>196.13990000000001</v>
          </cell>
          <cell r="E2458">
            <v>196.13910000000001</v>
          </cell>
          <cell r="F2458">
            <v>196.14070000000001</v>
          </cell>
        </row>
        <row r="2459">
          <cell r="A2459">
            <v>196.2029</v>
          </cell>
          <cell r="C2459" t="str">
            <v>C13H25N</v>
          </cell>
          <cell r="D2459" t="str">
            <v/>
          </cell>
          <cell r="G2459">
            <v>196.2029</v>
          </cell>
        </row>
        <row r="2460">
          <cell r="A2460">
            <v>197.0789</v>
          </cell>
          <cell r="C2460" t="str">
            <v>C10H12O4</v>
          </cell>
          <cell r="D2460" t="str">
            <v/>
          </cell>
          <cell r="E2460">
            <v>197.0789</v>
          </cell>
        </row>
        <row r="2461">
          <cell r="A2461">
            <v>197.0856</v>
          </cell>
          <cell r="F2461">
            <v>197.08430000000001</v>
          </cell>
          <cell r="G2461">
            <v>197.08680000000001</v>
          </cell>
        </row>
        <row r="2462">
          <cell r="A2462">
            <v>197.10990000000001</v>
          </cell>
          <cell r="C2462" t="str">
            <v>C13H12N2</v>
          </cell>
          <cell r="G2462">
            <v>197.10990000000001</v>
          </cell>
        </row>
        <row r="2463">
          <cell r="A2463">
            <v>197.11519999999999</v>
          </cell>
          <cell r="C2463" t="str">
            <v>C11H16O3</v>
          </cell>
          <cell r="D2463" t="str">
            <v/>
          </cell>
          <cell r="E2463">
            <v>197.1148</v>
          </cell>
          <cell r="F2463">
            <v>197.1156</v>
          </cell>
        </row>
        <row r="2464">
          <cell r="A2464">
            <v>197.16589999999999</v>
          </cell>
          <cell r="C2464" t="str">
            <v>C11H20N2O</v>
          </cell>
          <cell r="D2464" t="str">
            <v/>
          </cell>
          <cell r="E2464">
            <v>197.1694</v>
          </cell>
          <cell r="G2464">
            <v>197.16229999999999</v>
          </cell>
        </row>
        <row r="2465">
          <cell r="A2465">
            <v>198.06950000000001</v>
          </cell>
          <cell r="C2465" t="str">
            <v/>
          </cell>
          <cell r="D2465" t="str">
            <v/>
          </cell>
          <cell r="E2465">
            <v>198.06950000000001</v>
          </cell>
        </row>
        <row r="2466">
          <cell r="A2466">
            <v>198.1943</v>
          </cell>
          <cell r="C2466" t="str">
            <v/>
          </cell>
          <cell r="D2466" t="str">
            <v/>
          </cell>
          <cell r="F2466">
            <v>198.1925</v>
          </cell>
          <cell r="G2466">
            <v>198.1961</v>
          </cell>
        </row>
        <row r="2467">
          <cell r="A2467">
            <v>199.0779</v>
          </cell>
          <cell r="C2467" t="str">
            <v>C13H10O2</v>
          </cell>
          <cell r="D2467" t="str">
            <v/>
          </cell>
          <cell r="E2467">
            <v>199.0745</v>
          </cell>
          <cell r="F2467">
            <v>199.07990000000001</v>
          </cell>
          <cell r="G2467">
            <v>199.07939999999999</v>
          </cell>
        </row>
        <row r="2468">
          <cell r="A2468">
            <v>199.09520000000001</v>
          </cell>
          <cell r="C2468" t="str">
            <v>C10H14O4</v>
          </cell>
          <cell r="D2468" t="str">
            <v/>
          </cell>
          <cell r="E2468">
            <v>199.0934</v>
          </cell>
          <cell r="F2468">
            <v>199.09690000000001</v>
          </cell>
        </row>
        <row r="2469">
          <cell r="A2469">
            <v>199.11160000000001</v>
          </cell>
          <cell r="C2469" t="str">
            <v>C14H14O</v>
          </cell>
          <cell r="E2469">
            <v>199.11160000000001</v>
          </cell>
        </row>
        <row r="2470">
          <cell r="A2470">
            <v>199.1241</v>
          </cell>
          <cell r="C2470" t="str">
            <v>C13H14N2</v>
          </cell>
          <cell r="G2470">
            <v>199.1241</v>
          </cell>
        </row>
        <row r="2471">
          <cell r="A2471">
            <v>199.1412</v>
          </cell>
          <cell r="C2471" t="str">
            <v>C10H18N2O2</v>
          </cell>
          <cell r="D2471" t="str">
            <v/>
          </cell>
          <cell r="F2471">
            <v>199.1412</v>
          </cell>
        </row>
        <row r="2472">
          <cell r="A2472">
            <v>200.06460000000001</v>
          </cell>
          <cell r="C2472" t="str">
            <v/>
          </cell>
          <cell r="D2472" t="str">
            <v/>
          </cell>
          <cell r="E2472">
            <v>200.06460000000001</v>
          </cell>
        </row>
        <row r="2473">
          <cell r="A2473">
            <v>200.11179999999999</v>
          </cell>
          <cell r="E2473">
            <v>200.11179999999999</v>
          </cell>
        </row>
        <row r="2474">
          <cell r="A2474">
            <v>200.13489999999999</v>
          </cell>
          <cell r="F2474">
            <v>200.13489999999999</v>
          </cell>
        </row>
        <row r="2475">
          <cell r="A2475">
            <v>200.17230000000001</v>
          </cell>
          <cell r="F2475">
            <v>200.17230000000001</v>
          </cell>
        </row>
        <row r="2476">
          <cell r="A2476">
            <v>200.2208</v>
          </cell>
          <cell r="C2476" t="str">
            <v/>
          </cell>
          <cell r="D2476" t="str">
            <v/>
          </cell>
          <cell r="F2476">
            <v>200.22409999999999</v>
          </cell>
          <cell r="G2476">
            <v>200.2174</v>
          </cell>
        </row>
        <row r="2477">
          <cell r="A2477">
            <v>201.10499999999999</v>
          </cell>
          <cell r="C2477" t="str">
            <v>C12H12N2O</v>
          </cell>
          <cell r="D2477" t="str">
            <v/>
          </cell>
          <cell r="E2477">
            <v>201.10499999999999</v>
          </cell>
        </row>
        <row r="2478">
          <cell r="A2478">
            <v>201.1465</v>
          </cell>
          <cell r="C2478" t="str">
            <v>C11H20O3</v>
          </cell>
          <cell r="D2478" t="str">
            <v/>
          </cell>
          <cell r="F2478">
            <v>201.1465</v>
          </cell>
        </row>
        <row r="2479">
          <cell r="A2479">
            <v>202.0463</v>
          </cell>
          <cell r="C2479" t="str">
            <v>C11H7NO3</v>
          </cell>
          <cell r="D2479" t="str">
            <v/>
          </cell>
          <cell r="E2479">
            <v>202.0463</v>
          </cell>
        </row>
        <row r="2480">
          <cell r="A2480">
            <v>202.11449999999999</v>
          </cell>
          <cell r="C2480" t="str">
            <v/>
          </cell>
          <cell r="D2480" t="str">
            <v/>
          </cell>
          <cell r="F2480">
            <v>202.11449999999999</v>
          </cell>
        </row>
        <row r="2481">
          <cell r="A2481">
            <v>202.1491</v>
          </cell>
          <cell r="C2481" t="str">
            <v/>
          </cell>
          <cell r="D2481" t="str">
            <v/>
          </cell>
          <cell r="F2481">
            <v>202.1491</v>
          </cell>
        </row>
        <row r="2482">
          <cell r="A2482">
            <v>202.1848</v>
          </cell>
          <cell r="C2482" t="str">
            <v>C11H23NO2</v>
          </cell>
          <cell r="D2482" t="str">
            <v/>
          </cell>
          <cell r="F2482">
            <v>202.1848</v>
          </cell>
        </row>
        <row r="2483">
          <cell r="A2483">
            <v>203.07599999999999</v>
          </cell>
          <cell r="E2483">
            <v>203.07599999999999</v>
          </cell>
        </row>
        <row r="2484">
          <cell r="A2484">
            <v>203.08099999999999</v>
          </cell>
          <cell r="C2484" t="str">
            <v>C11H10N2O2</v>
          </cell>
          <cell r="G2484">
            <v>203.08099999999999</v>
          </cell>
        </row>
        <row r="2485">
          <cell r="A2485">
            <v>203.0866</v>
          </cell>
          <cell r="C2485" t="str">
            <v>C16H10</v>
          </cell>
          <cell r="D2485" t="str">
            <v>Fluoranthene / Pyrene</v>
          </cell>
          <cell r="F2485">
            <v>203.0866</v>
          </cell>
        </row>
        <row r="2486">
          <cell r="A2486">
            <v>203.1592</v>
          </cell>
          <cell r="C2486" t="str">
            <v>C11H22O3</v>
          </cell>
          <cell r="D2486" t="str">
            <v/>
          </cell>
          <cell r="F2486">
            <v>203.1592</v>
          </cell>
        </row>
        <row r="2487">
          <cell r="A2487">
            <v>204.00919999999999</v>
          </cell>
          <cell r="C2487" t="str">
            <v>C6H5NO7</v>
          </cell>
          <cell r="D2487" t="str">
            <v/>
          </cell>
          <cell r="E2487">
            <v>204.00919999999999</v>
          </cell>
        </row>
        <row r="2488">
          <cell r="A2488">
            <v>204.06049999999999</v>
          </cell>
          <cell r="C2488" t="str">
            <v>C11H9NO3</v>
          </cell>
          <cell r="D2488" t="str">
            <v/>
          </cell>
          <cell r="E2488">
            <v>204.0566</v>
          </cell>
          <cell r="F2488">
            <v>204.06440000000001</v>
          </cell>
        </row>
        <row r="2489">
          <cell r="A2489">
            <v>204.0772</v>
          </cell>
          <cell r="C2489" t="str">
            <v>C15H9N</v>
          </cell>
          <cell r="D2489" t="str">
            <v/>
          </cell>
          <cell r="E2489">
            <v>204.0772</v>
          </cell>
        </row>
        <row r="2490">
          <cell r="A2490">
            <v>204.0866</v>
          </cell>
          <cell r="C2490" t="str">
            <v>C8H13NO5</v>
          </cell>
          <cell r="G2490">
            <v>204.0866</v>
          </cell>
        </row>
        <row r="2491">
          <cell r="A2491">
            <v>204.09039999999999</v>
          </cell>
          <cell r="F2491">
            <v>204.09039999999999</v>
          </cell>
        </row>
        <row r="2492">
          <cell r="A2492">
            <v>204.15119999999999</v>
          </cell>
          <cell r="C2492" t="str">
            <v>C14H21N</v>
          </cell>
          <cell r="D2492" t="str">
            <v/>
          </cell>
          <cell r="F2492">
            <v>204.15119999999999</v>
          </cell>
        </row>
        <row r="2493">
          <cell r="A2493">
            <v>205.06290000000001</v>
          </cell>
          <cell r="C2493" t="str">
            <v>C15H8O</v>
          </cell>
          <cell r="D2493" t="str">
            <v/>
          </cell>
          <cell r="F2493">
            <v>205.06290000000001</v>
          </cell>
        </row>
        <row r="2494">
          <cell r="A2494">
            <v>205.0872</v>
          </cell>
          <cell r="C2494" t="str">
            <v>C12H12O3</v>
          </cell>
          <cell r="D2494" t="str">
            <v/>
          </cell>
          <cell r="E2494">
            <v>205.0822</v>
          </cell>
          <cell r="F2494">
            <v>205.09129999999999</v>
          </cell>
          <cell r="G2494">
            <v>205.08799999999999</v>
          </cell>
        </row>
        <row r="2495">
          <cell r="A2495">
            <v>205.09950000000001</v>
          </cell>
          <cell r="C2495" t="str">
            <v>C16H12</v>
          </cell>
          <cell r="D2495" t="str">
            <v/>
          </cell>
          <cell r="E2495">
            <v>205.09950000000001</v>
          </cell>
        </row>
        <row r="2496">
          <cell r="A2496">
            <v>206.05119999999999</v>
          </cell>
          <cell r="C2496" t="str">
            <v/>
          </cell>
          <cell r="D2496" t="str">
            <v/>
          </cell>
          <cell r="E2496">
            <v>206.05119999999999</v>
          </cell>
        </row>
        <row r="2497">
          <cell r="A2497">
            <v>206.09899999999999</v>
          </cell>
          <cell r="C2497" t="str">
            <v>C15H11N</v>
          </cell>
          <cell r="D2497" t="str">
            <v/>
          </cell>
          <cell r="E2497">
            <v>206.09899999999999</v>
          </cell>
        </row>
        <row r="2498">
          <cell r="A2498">
            <v>207.15010000000001</v>
          </cell>
          <cell r="C2498" t="str">
            <v>C12H18N2O</v>
          </cell>
          <cell r="D2498" t="str">
            <v/>
          </cell>
          <cell r="F2498">
            <v>207.15010000000001</v>
          </cell>
        </row>
        <row r="2499">
          <cell r="A2499">
            <v>207.18350000000001</v>
          </cell>
          <cell r="C2499" t="str">
            <v>C13H22N2</v>
          </cell>
          <cell r="D2499" t="str">
            <v/>
          </cell>
          <cell r="F2499">
            <v>207.18350000000001</v>
          </cell>
        </row>
        <row r="2500">
          <cell r="A2500">
            <v>208.06739999999999</v>
          </cell>
          <cell r="C2500" t="str">
            <v/>
          </cell>
          <cell r="D2500" t="str">
            <v/>
          </cell>
          <cell r="E2500">
            <v>208.0702</v>
          </cell>
          <cell r="G2500">
            <v>208.06460000000001</v>
          </cell>
        </row>
        <row r="2501">
          <cell r="A2501">
            <v>208.09610000000001</v>
          </cell>
          <cell r="C2501" t="str">
            <v>C11H13NO3</v>
          </cell>
          <cell r="D2501" t="str">
            <v/>
          </cell>
          <cell r="E2501">
            <v>208.09790000000001</v>
          </cell>
          <cell r="F2501">
            <v>208.0985</v>
          </cell>
          <cell r="G2501">
            <v>208.09180000000001</v>
          </cell>
        </row>
        <row r="2502">
          <cell r="A2502">
            <v>208.11660000000001</v>
          </cell>
          <cell r="C2502" t="str">
            <v>C8H17NO5</v>
          </cell>
          <cell r="E2502">
            <v>208.11660000000001</v>
          </cell>
        </row>
        <row r="2503">
          <cell r="A2503">
            <v>208.1421</v>
          </cell>
          <cell r="C2503" t="str">
            <v/>
          </cell>
          <cell r="D2503" t="str">
            <v/>
          </cell>
          <cell r="E2503">
            <v>208.14099999999999</v>
          </cell>
          <cell r="F2503">
            <v>208.14320000000001</v>
          </cell>
        </row>
        <row r="2504">
          <cell r="A2504">
            <v>209.089</v>
          </cell>
          <cell r="C2504" t="str">
            <v>C10H12N2O3</v>
          </cell>
          <cell r="D2504" t="str">
            <v/>
          </cell>
          <cell r="E2504">
            <v>209.09020000000001</v>
          </cell>
          <cell r="F2504">
            <v>209.08779999999999</v>
          </cell>
        </row>
        <row r="2505">
          <cell r="A2505">
            <v>209.11279999999999</v>
          </cell>
          <cell r="C2505" t="str">
            <v>C7H16N2O5</v>
          </cell>
          <cell r="E2505">
            <v>209.11449999999999</v>
          </cell>
          <cell r="G2505">
            <v>209.11099999999999</v>
          </cell>
        </row>
        <row r="2506">
          <cell r="A2506">
            <v>209.11699999999999</v>
          </cell>
          <cell r="C2506" t="str">
            <v>C12H16O3</v>
          </cell>
          <cell r="D2506" t="str">
            <v/>
          </cell>
          <cell r="F2506">
            <v>209.11699999999999</v>
          </cell>
        </row>
        <row r="2507">
          <cell r="A2507">
            <v>209.13239999999999</v>
          </cell>
          <cell r="C2507" t="str">
            <v>C16H16</v>
          </cell>
          <cell r="E2507">
            <v>209.13239999999999</v>
          </cell>
        </row>
        <row r="2508">
          <cell r="A2508">
            <v>209.16540000000001</v>
          </cell>
          <cell r="C2508" t="str">
            <v>C12H20N2O</v>
          </cell>
          <cell r="D2508" t="str">
            <v/>
          </cell>
          <cell r="F2508">
            <v>209.1695</v>
          </cell>
          <cell r="G2508">
            <v>209.16130000000001</v>
          </cell>
        </row>
        <row r="2509">
          <cell r="A2509">
            <v>210.07419999999999</v>
          </cell>
          <cell r="C2509" t="str">
            <v>C10H11NO4</v>
          </cell>
          <cell r="D2509" t="str">
            <v/>
          </cell>
          <cell r="E2509">
            <v>210.07419999999999</v>
          </cell>
        </row>
        <row r="2510">
          <cell r="A2510">
            <v>210.09299999999999</v>
          </cell>
          <cell r="C2510" t="str">
            <v>C14H11NO</v>
          </cell>
          <cell r="D2510" t="str">
            <v/>
          </cell>
          <cell r="E2510">
            <v>210.0958</v>
          </cell>
          <cell r="F2510">
            <v>210.09020000000001</v>
          </cell>
        </row>
        <row r="2511">
          <cell r="A2511">
            <v>210.10669999999999</v>
          </cell>
          <cell r="G2511">
            <v>210.10669999999999</v>
          </cell>
        </row>
        <row r="2512">
          <cell r="A2512">
            <v>210.12289999999999</v>
          </cell>
          <cell r="C2512" t="str">
            <v>C15H15N</v>
          </cell>
          <cell r="G2512">
            <v>210.12289999999999</v>
          </cell>
        </row>
        <row r="2513">
          <cell r="A2513">
            <v>210.1343</v>
          </cell>
          <cell r="C2513" t="str">
            <v>C8H19NO5</v>
          </cell>
          <cell r="D2513" t="str">
            <v/>
          </cell>
          <cell r="E2513">
            <v>210.1343</v>
          </cell>
        </row>
        <row r="2514">
          <cell r="A2514">
            <v>210.1568</v>
          </cell>
          <cell r="C2514" t="str">
            <v/>
          </cell>
          <cell r="D2514" t="str">
            <v/>
          </cell>
          <cell r="E2514">
            <v>210.15719999999999</v>
          </cell>
          <cell r="F2514">
            <v>210.15629999999999</v>
          </cell>
        </row>
        <row r="2515">
          <cell r="A2515">
            <v>210.1713</v>
          </cell>
          <cell r="C2515" t="str">
            <v/>
          </cell>
          <cell r="D2515" t="str">
            <v/>
          </cell>
          <cell r="F2515">
            <v>210.1713</v>
          </cell>
        </row>
        <row r="2516">
          <cell r="A2516">
            <v>210.24260000000001</v>
          </cell>
          <cell r="F2516">
            <v>210.24770000000001</v>
          </cell>
          <cell r="G2516">
            <v>210.23750000000001</v>
          </cell>
        </row>
        <row r="2517">
          <cell r="A2517">
            <v>211.096</v>
          </cell>
          <cell r="C2517" t="str">
            <v>C11H14O4</v>
          </cell>
          <cell r="D2517" t="str">
            <v/>
          </cell>
          <cell r="E2517">
            <v>211.09360000000001</v>
          </cell>
          <cell r="F2517">
            <v>211.09829999999999</v>
          </cell>
        </row>
        <row r="2518">
          <cell r="A2518">
            <v>211.1318</v>
          </cell>
          <cell r="C2518" t="str">
            <v>C12H18O3</v>
          </cell>
          <cell r="D2518" t="str">
            <v/>
          </cell>
          <cell r="E2518">
            <v>211.13059999999999</v>
          </cell>
          <cell r="F2518">
            <v>211.13300000000001</v>
          </cell>
        </row>
        <row r="2519">
          <cell r="A2519">
            <v>211.14840000000001</v>
          </cell>
          <cell r="C2519" t="str">
            <v>C16H18</v>
          </cell>
          <cell r="D2519" t="str">
            <v/>
          </cell>
          <cell r="E2519">
            <v>211.14840000000001</v>
          </cell>
        </row>
        <row r="2520">
          <cell r="A2520">
            <v>212.07560000000001</v>
          </cell>
          <cell r="C2520" t="str">
            <v>C6H13NO7</v>
          </cell>
          <cell r="D2520" t="str">
            <v/>
          </cell>
          <cell r="E2520">
            <v>212.07560000000001</v>
          </cell>
        </row>
        <row r="2521">
          <cell r="A2521">
            <v>212.1114</v>
          </cell>
          <cell r="C2521" t="str">
            <v>C7H17NO6</v>
          </cell>
          <cell r="D2521" t="str">
            <v/>
          </cell>
          <cell r="E2521">
            <v>212.11170000000001</v>
          </cell>
          <cell r="G2521">
            <v>212.11109999999999</v>
          </cell>
        </row>
        <row r="2522">
          <cell r="A2522">
            <v>212.1875</v>
          </cell>
          <cell r="C2522" t="str">
            <v/>
          </cell>
          <cell r="D2522" t="str">
            <v/>
          </cell>
          <cell r="F2522">
            <v>212.1875</v>
          </cell>
        </row>
        <row r="2523">
          <cell r="A2523">
            <v>213.0746</v>
          </cell>
          <cell r="C2523" t="str">
            <v>C10H12O5</v>
          </cell>
          <cell r="D2523" t="str">
            <v/>
          </cell>
          <cell r="F2523">
            <v>213.0746</v>
          </cell>
        </row>
        <row r="2524">
          <cell r="A2524">
            <v>213.0873</v>
          </cell>
          <cell r="C2524" t="str">
            <v>C14H12O2</v>
          </cell>
          <cell r="D2524" t="str">
            <v>Benzyl benzoate</v>
          </cell>
          <cell r="E2524">
            <v>213.08510000000001</v>
          </cell>
          <cell r="G2524">
            <v>213.08949999999999</v>
          </cell>
        </row>
        <row r="2525">
          <cell r="A2525">
            <v>213.12</v>
          </cell>
          <cell r="C2525" t="str">
            <v>C10H16N2O3</v>
          </cell>
          <cell r="G2525">
            <v>213.12</v>
          </cell>
        </row>
        <row r="2526">
          <cell r="A2526">
            <v>213.13939999999999</v>
          </cell>
          <cell r="C2526" t="str">
            <v>C14H16N2</v>
          </cell>
          <cell r="G2526">
            <v>213.13939999999999</v>
          </cell>
        </row>
        <row r="2527">
          <cell r="A2527">
            <v>213.14500000000001</v>
          </cell>
          <cell r="C2527" t="str">
            <v>C12H20O3</v>
          </cell>
          <cell r="D2527" t="str">
            <v/>
          </cell>
          <cell r="E2527">
            <v>213.14359999999999</v>
          </cell>
          <cell r="F2527">
            <v>213.1463</v>
          </cell>
        </row>
        <row r="2528">
          <cell r="A2528">
            <v>213.19280000000001</v>
          </cell>
          <cell r="C2528" t="str">
            <v>C12H24N2O</v>
          </cell>
          <cell r="D2528" t="str">
            <v/>
          </cell>
          <cell r="F2528">
            <v>213.1935</v>
          </cell>
          <cell r="G2528">
            <v>213.19200000000001</v>
          </cell>
        </row>
        <row r="2529">
          <cell r="A2529">
            <v>214.07409999999999</v>
          </cell>
          <cell r="C2529" t="str">
            <v>C9H11NO5</v>
          </cell>
          <cell r="D2529" t="str">
            <v/>
          </cell>
          <cell r="E2529">
            <v>214.07409999999999</v>
          </cell>
        </row>
        <row r="2530">
          <cell r="A2530">
            <v>214.08359999999999</v>
          </cell>
          <cell r="C2530" t="str">
            <v>C13H11NO2</v>
          </cell>
          <cell r="F2530">
            <v>214.08189999999999</v>
          </cell>
          <cell r="G2530">
            <v>214.08529999999999</v>
          </cell>
        </row>
        <row r="2531">
          <cell r="A2531">
            <v>214.10300000000001</v>
          </cell>
          <cell r="C2531" t="str">
            <v>C10H15NO4</v>
          </cell>
          <cell r="G2531">
            <v>214.10300000000001</v>
          </cell>
        </row>
        <row r="2532">
          <cell r="A2532">
            <v>214.12620000000001</v>
          </cell>
          <cell r="C2532" t="str">
            <v>C14H15NO</v>
          </cell>
          <cell r="D2532" t="str">
            <v/>
          </cell>
          <cell r="E2532">
            <v>214.12870000000001</v>
          </cell>
          <cell r="G2532">
            <v>214.12360000000001</v>
          </cell>
        </row>
        <row r="2533">
          <cell r="A2533">
            <v>214.21469999999999</v>
          </cell>
          <cell r="C2533" t="str">
            <v>C13H27NO</v>
          </cell>
          <cell r="D2533" t="str">
            <v/>
          </cell>
          <cell r="F2533">
            <v>214.21469999999999</v>
          </cell>
        </row>
        <row r="2534">
          <cell r="A2534">
            <v>215.0821</v>
          </cell>
          <cell r="C2534" t="str">
            <v>C12H10N2O2</v>
          </cell>
          <cell r="E2534">
            <v>215.0779</v>
          </cell>
          <cell r="F2534">
            <v>215.08619999999999</v>
          </cell>
        </row>
        <row r="2535">
          <cell r="A2535">
            <v>215.09280000000001</v>
          </cell>
          <cell r="C2535" t="str">
            <v>C10H14O5</v>
          </cell>
          <cell r="D2535" t="str">
            <v/>
          </cell>
          <cell r="G2535">
            <v>215.09280000000001</v>
          </cell>
        </row>
        <row r="2536">
          <cell r="A2536">
            <v>215.16229999999999</v>
          </cell>
          <cell r="C2536" t="str">
            <v>C12H22O3</v>
          </cell>
          <cell r="D2536" t="str">
            <v/>
          </cell>
          <cell r="F2536">
            <v>215.16229999999999</v>
          </cell>
        </row>
        <row r="2537">
          <cell r="A2537">
            <v>216.0532</v>
          </cell>
          <cell r="C2537" t="str">
            <v>C8H9NO6</v>
          </cell>
          <cell r="D2537" t="str">
            <v/>
          </cell>
          <cell r="E2537">
            <v>216.05629999999999</v>
          </cell>
          <cell r="G2537">
            <v>216.05</v>
          </cell>
        </row>
        <row r="2538">
          <cell r="A2538">
            <v>216.09540000000001</v>
          </cell>
          <cell r="C2538" t="str">
            <v>C17H12</v>
          </cell>
          <cell r="D2538" t="str">
            <v>Methylpyrenes (no H+)</v>
          </cell>
          <cell r="F2538">
            <v>216.09399999999999</v>
          </cell>
          <cell r="G2538">
            <v>216.0968</v>
          </cell>
        </row>
        <row r="2539">
          <cell r="A2539">
            <v>216.12440000000001</v>
          </cell>
          <cell r="C2539" t="str">
            <v>C10H17NO4</v>
          </cell>
          <cell r="D2539" t="str">
            <v/>
          </cell>
          <cell r="F2539">
            <v>216.12440000000001</v>
          </cell>
        </row>
        <row r="2540">
          <cell r="A2540">
            <v>216.15790000000001</v>
          </cell>
          <cell r="C2540" t="str">
            <v>C11H21NO3</v>
          </cell>
          <cell r="D2540" t="str">
            <v/>
          </cell>
          <cell r="F2540">
            <v>216.15790000000001</v>
          </cell>
        </row>
        <row r="2541">
          <cell r="A2541">
            <v>216.21260000000001</v>
          </cell>
          <cell r="C2541" t="str">
            <v/>
          </cell>
          <cell r="D2541" t="str">
            <v/>
          </cell>
          <cell r="F2541">
            <v>216.21260000000001</v>
          </cell>
        </row>
        <row r="2542">
          <cell r="A2542">
            <v>217.10769999999999</v>
          </cell>
          <cell r="C2542" t="str">
            <v>C10H16O5</v>
          </cell>
          <cell r="D2542" t="str">
            <v/>
          </cell>
          <cell r="F2542">
            <v>217.10769999999999</v>
          </cell>
        </row>
        <row r="2543">
          <cell r="A2543">
            <v>217.1765</v>
          </cell>
          <cell r="C2543" t="str">
            <v>C12H24O3</v>
          </cell>
          <cell r="D2543" t="str">
            <v/>
          </cell>
          <cell r="F2543">
            <v>217.1765</v>
          </cell>
        </row>
        <row r="2544">
          <cell r="A2544">
            <v>218.06469999999999</v>
          </cell>
          <cell r="C2544" t="str">
            <v>C8H11NO6</v>
          </cell>
          <cell r="D2544" t="str">
            <v/>
          </cell>
          <cell r="E2544">
            <v>218.06469999999999</v>
          </cell>
        </row>
        <row r="2545">
          <cell r="A2545">
            <v>218.10290000000001</v>
          </cell>
          <cell r="C2545" t="str">
            <v>C9H15NO5</v>
          </cell>
          <cell r="G2545">
            <v>218.10290000000001</v>
          </cell>
        </row>
        <row r="2546">
          <cell r="A2546">
            <v>218.11590000000001</v>
          </cell>
          <cell r="C2546" t="str">
            <v>C13H15NO2</v>
          </cell>
          <cell r="D2546" t="str">
            <v/>
          </cell>
          <cell r="F2546">
            <v>218.11590000000001</v>
          </cell>
        </row>
        <row r="2547">
          <cell r="A2547">
            <v>218.1328</v>
          </cell>
          <cell r="F2547">
            <v>218.1328</v>
          </cell>
        </row>
        <row r="2548">
          <cell r="A2548">
            <v>218.1772</v>
          </cell>
          <cell r="C2548" t="str">
            <v>C11H23NO3</v>
          </cell>
          <cell r="D2548" t="str">
            <v/>
          </cell>
          <cell r="F2548">
            <v>218.1772</v>
          </cell>
        </row>
        <row r="2549">
          <cell r="A2549">
            <v>218.21600000000001</v>
          </cell>
          <cell r="C2549" t="str">
            <v>C12H27NO2</v>
          </cell>
          <cell r="F2549">
            <v>218.21600000000001</v>
          </cell>
        </row>
        <row r="2550">
          <cell r="A2550">
            <v>219.19069999999999</v>
          </cell>
          <cell r="C2550" t="str">
            <v>C12H26O3</v>
          </cell>
          <cell r="D2550" t="str">
            <v/>
          </cell>
          <cell r="E2550">
            <v>219.19210000000001</v>
          </cell>
          <cell r="F2550">
            <v>219.18819999999999</v>
          </cell>
          <cell r="G2550">
            <v>219.1917</v>
          </cell>
        </row>
        <row r="2551">
          <cell r="A2551">
            <v>220.10400000000001</v>
          </cell>
          <cell r="D2551" t="str">
            <v/>
          </cell>
          <cell r="E2551">
            <v>220.10300000000001</v>
          </cell>
          <cell r="F2551">
            <v>220.10910000000001</v>
          </cell>
          <cell r="G2551">
            <v>220.09979999999999</v>
          </cell>
        </row>
        <row r="2552">
          <cell r="A2552">
            <v>220.19210000000001</v>
          </cell>
          <cell r="C2552" t="str">
            <v>C11H25NO3</v>
          </cell>
          <cell r="D2552" t="str">
            <v/>
          </cell>
          <cell r="F2552">
            <v>220.19210000000001</v>
          </cell>
        </row>
        <row r="2553">
          <cell r="A2553">
            <v>221.12780000000001</v>
          </cell>
          <cell r="C2553" t="str">
            <v>C12H16N2O2</v>
          </cell>
          <cell r="D2553" t="str">
            <v/>
          </cell>
          <cell r="G2553">
            <v>221.12780000000001</v>
          </cell>
        </row>
        <row r="2554">
          <cell r="A2554">
            <v>221.1857</v>
          </cell>
          <cell r="C2554" t="str">
            <v>C10H24N2O3</v>
          </cell>
          <cell r="G2554">
            <v>221.1857</v>
          </cell>
        </row>
        <row r="2555">
          <cell r="A2555">
            <v>222.11359999999999</v>
          </cell>
          <cell r="C2555" t="str">
            <v>C12H15NO3</v>
          </cell>
          <cell r="D2555" t="str">
            <v/>
          </cell>
          <cell r="E2555">
            <v>222.11359999999999</v>
          </cell>
        </row>
        <row r="2556">
          <cell r="A2556">
            <v>222.13210000000001</v>
          </cell>
          <cell r="C2556" t="str">
            <v>C9H19NO5</v>
          </cell>
          <cell r="D2556" t="str">
            <v/>
          </cell>
          <cell r="E2556">
            <v>222.13210000000001</v>
          </cell>
        </row>
        <row r="2557">
          <cell r="A2557">
            <v>222.20169999999999</v>
          </cell>
          <cell r="F2557">
            <v>222.20169999999999</v>
          </cell>
        </row>
        <row r="2558">
          <cell r="A2558">
            <v>222.23599999999999</v>
          </cell>
          <cell r="C2558" t="str">
            <v/>
          </cell>
          <cell r="D2558" t="str">
            <v/>
          </cell>
          <cell r="F2558">
            <v>222.23339999999999</v>
          </cell>
          <cell r="G2558">
            <v>222.23849999999999</v>
          </cell>
        </row>
        <row r="2559">
          <cell r="A2559">
            <v>223.1028</v>
          </cell>
          <cell r="C2559" t="str">
            <v>C11H14N2O3</v>
          </cell>
          <cell r="E2559">
            <v>223.1028</v>
          </cell>
        </row>
        <row r="2560">
          <cell r="A2560">
            <v>223.14240000000001</v>
          </cell>
          <cell r="C2560" t="str">
            <v>C12H18N2O2</v>
          </cell>
          <cell r="D2560" t="str">
            <v/>
          </cell>
          <cell r="F2560">
            <v>223.14150000000001</v>
          </cell>
          <cell r="G2560">
            <v>223.14330000000001</v>
          </cell>
        </row>
        <row r="2561">
          <cell r="A2561">
            <v>223.14859999999999</v>
          </cell>
          <cell r="C2561" t="str">
            <v>C17H18</v>
          </cell>
          <cell r="E2561">
            <v>223.14859999999999</v>
          </cell>
        </row>
        <row r="2562">
          <cell r="A2562">
            <v>223.21369999999999</v>
          </cell>
          <cell r="C2562" t="str">
            <v>C14H26N2</v>
          </cell>
          <cell r="G2562">
            <v>223.21369999999999</v>
          </cell>
        </row>
        <row r="2563">
          <cell r="A2563">
            <v>223.26140000000001</v>
          </cell>
          <cell r="C2563" t="str">
            <v/>
          </cell>
          <cell r="D2563" t="str">
            <v/>
          </cell>
          <cell r="F2563">
            <v>223.26140000000001</v>
          </cell>
        </row>
        <row r="2564">
          <cell r="A2564">
            <v>224.11009999999999</v>
          </cell>
          <cell r="C2564" t="str">
            <v>C8H17NO6</v>
          </cell>
          <cell r="D2564" t="str">
            <v/>
          </cell>
          <cell r="E2564">
            <v>224.11009999999999</v>
          </cell>
        </row>
        <row r="2565">
          <cell r="A2565">
            <v>224.13570000000001</v>
          </cell>
          <cell r="C2565" t="str">
            <v/>
          </cell>
          <cell r="D2565" t="str">
            <v/>
          </cell>
          <cell r="F2565">
            <v>224.137</v>
          </cell>
          <cell r="G2565">
            <v>224.1344</v>
          </cell>
        </row>
        <row r="2566">
          <cell r="A2566">
            <v>224.14250000000001</v>
          </cell>
          <cell r="C2566" t="str">
            <v>C16H17N</v>
          </cell>
          <cell r="E2566">
            <v>224.14250000000001</v>
          </cell>
        </row>
        <row r="2567">
          <cell r="A2567">
            <v>224.2654</v>
          </cell>
          <cell r="C2567" t="str">
            <v/>
          </cell>
          <cell r="D2567" t="str">
            <v/>
          </cell>
          <cell r="F2567">
            <v>224.2654</v>
          </cell>
        </row>
        <row r="2568">
          <cell r="A2568">
            <v>225.11019999999999</v>
          </cell>
          <cell r="C2568" t="str">
            <v>C12H16O4</v>
          </cell>
          <cell r="D2568" t="str">
            <v/>
          </cell>
          <cell r="F2568">
            <v>225.11019999999999</v>
          </cell>
        </row>
        <row r="2569">
          <cell r="A2569">
            <v>225.12049999999999</v>
          </cell>
          <cell r="C2569" t="str">
            <v>C11H16N2O3</v>
          </cell>
          <cell r="D2569" t="str">
            <v/>
          </cell>
          <cell r="E2569">
            <v>225.12049999999999</v>
          </cell>
        </row>
        <row r="2570">
          <cell r="A2570">
            <v>225.27289999999999</v>
          </cell>
          <cell r="C2570" t="str">
            <v/>
          </cell>
          <cell r="D2570" t="str">
            <v/>
          </cell>
          <cell r="F2570">
            <v>225.27029999999999</v>
          </cell>
          <cell r="G2570">
            <v>225.27539999999999</v>
          </cell>
        </row>
        <row r="2571">
          <cell r="A2571">
            <v>226.09100000000001</v>
          </cell>
          <cell r="C2571" t="str">
            <v>C7H15NO7</v>
          </cell>
          <cell r="D2571" t="str">
            <v/>
          </cell>
          <cell r="E2571">
            <v>226.09100000000001</v>
          </cell>
        </row>
        <row r="2572">
          <cell r="A2572">
            <v>226.11349999999999</v>
          </cell>
          <cell r="C2572" t="str">
            <v/>
          </cell>
          <cell r="D2572" t="str">
            <v/>
          </cell>
          <cell r="F2572">
            <v>226.11240000000001</v>
          </cell>
          <cell r="G2572">
            <v>226.1146</v>
          </cell>
        </row>
        <row r="2573">
          <cell r="A2573">
            <v>226.2704</v>
          </cell>
          <cell r="C2573" t="str">
            <v/>
          </cell>
          <cell r="D2573" t="str">
            <v/>
          </cell>
          <cell r="F2573">
            <v>226.2704</v>
          </cell>
        </row>
        <row r="2574">
          <cell r="A2574">
            <v>227.09030000000001</v>
          </cell>
          <cell r="C2574" t="str">
            <v>C11H14O5</v>
          </cell>
          <cell r="D2574" t="str">
            <v/>
          </cell>
          <cell r="F2574">
            <v>227.09030000000001</v>
          </cell>
        </row>
        <row r="2575">
          <cell r="A2575">
            <v>227.10730000000001</v>
          </cell>
          <cell r="C2575" t="str">
            <v>C15H14O2</v>
          </cell>
          <cell r="D2575" t="str">
            <v/>
          </cell>
          <cell r="E2575">
            <v>227.10730000000001</v>
          </cell>
        </row>
        <row r="2576">
          <cell r="A2576">
            <v>227.12729999999999</v>
          </cell>
          <cell r="C2576" t="str">
            <v>C12H18O4</v>
          </cell>
          <cell r="D2576" t="str">
            <v/>
          </cell>
          <cell r="F2576">
            <v>227.12729999999999</v>
          </cell>
        </row>
        <row r="2577">
          <cell r="A2577">
            <v>227.1568</v>
          </cell>
          <cell r="C2577" t="str">
            <v>C15H18N2</v>
          </cell>
          <cell r="D2577" t="str">
            <v/>
          </cell>
          <cell r="E2577">
            <v>227.1568</v>
          </cell>
        </row>
        <row r="2578">
          <cell r="A2578">
            <v>227.16210000000001</v>
          </cell>
          <cell r="C2578" t="str">
            <v>C13H22O3</v>
          </cell>
          <cell r="F2578">
            <v>227.16210000000001</v>
          </cell>
        </row>
        <row r="2579">
          <cell r="A2579">
            <v>227.1987</v>
          </cell>
          <cell r="C2579" t="str">
            <v>C14H26O2</v>
          </cell>
          <cell r="D2579" t="str">
            <v/>
          </cell>
          <cell r="E2579">
            <v>227.1987</v>
          </cell>
        </row>
        <row r="2580">
          <cell r="A2580">
            <v>228.03380000000001</v>
          </cell>
          <cell r="C2580" t="str">
            <v>C12H5NO4</v>
          </cell>
          <cell r="D2580" t="str">
            <v/>
          </cell>
          <cell r="F2580">
            <v>228.03380000000001</v>
          </cell>
        </row>
        <row r="2581">
          <cell r="A2581">
            <v>228.10720000000001</v>
          </cell>
          <cell r="C2581" t="str">
            <v>C7H17NO7</v>
          </cell>
          <cell r="E2581">
            <v>228.10720000000001</v>
          </cell>
        </row>
        <row r="2582">
          <cell r="A2582">
            <v>228.14429999999999</v>
          </cell>
          <cell r="C2582" t="str">
            <v/>
          </cell>
          <cell r="D2582" t="str">
            <v/>
          </cell>
          <cell r="E2582">
            <v>228.14429999999999</v>
          </cell>
        </row>
        <row r="2583">
          <cell r="A2583">
            <v>229.08609999999999</v>
          </cell>
          <cell r="C2583" t="str">
            <v>C14H12O3</v>
          </cell>
          <cell r="D2583" t="str">
            <v/>
          </cell>
          <cell r="E2583">
            <v>229.08449999999999</v>
          </cell>
          <cell r="G2583">
            <v>229.08770000000001</v>
          </cell>
        </row>
        <row r="2584">
          <cell r="A2584">
            <v>229.107</v>
          </cell>
          <cell r="C2584" t="str">
            <v>C11H16O5</v>
          </cell>
          <cell r="D2584" t="str">
            <v/>
          </cell>
          <cell r="F2584">
            <v>229.107</v>
          </cell>
        </row>
        <row r="2585">
          <cell r="A2585">
            <v>229.1771</v>
          </cell>
          <cell r="C2585" t="str">
            <v>C13H24O3</v>
          </cell>
          <cell r="D2585" t="str">
            <v/>
          </cell>
          <cell r="F2585">
            <v>229.1771</v>
          </cell>
        </row>
        <row r="2586">
          <cell r="A2586">
            <v>230.00370000000001</v>
          </cell>
          <cell r="C2586" t="str">
            <v>C11H3NO5</v>
          </cell>
          <cell r="D2586" t="str">
            <v/>
          </cell>
          <cell r="F2586">
            <v>230.00370000000001</v>
          </cell>
        </row>
        <row r="2587">
          <cell r="A2587">
            <v>230.08160000000001</v>
          </cell>
          <cell r="C2587" t="str">
            <v>C13H11NO3</v>
          </cell>
          <cell r="D2587" t="str">
            <v/>
          </cell>
          <cell r="E2587">
            <v>230.08529999999999</v>
          </cell>
          <cell r="F2587">
            <v>230.0779</v>
          </cell>
        </row>
        <row r="2588">
          <cell r="A2588">
            <v>230.12289999999999</v>
          </cell>
          <cell r="E2588">
            <v>230.12289999999999</v>
          </cell>
        </row>
        <row r="2589">
          <cell r="A2589">
            <v>230.1283</v>
          </cell>
          <cell r="D2589" t="str">
            <v/>
          </cell>
          <cell r="G2589">
            <v>230.1283</v>
          </cell>
        </row>
        <row r="2590">
          <cell r="A2590">
            <v>230.14769999999999</v>
          </cell>
          <cell r="F2590">
            <v>230.14769999999999</v>
          </cell>
        </row>
        <row r="2591">
          <cell r="A2591">
            <v>230.1508</v>
          </cell>
          <cell r="C2591" t="str">
            <v>C15H19NO</v>
          </cell>
          <cell r="D2591" t="str">
            <v/>
          </cell>
          <cell r="G2591">
            <v>230.1508</v>
          </cell>
        </row>
        <row r="2592">
          <cell r="A2592">
            <v>230.1807</v>
          </cell>
          <cell r="F2592">
            <v>230.1807</v>
          </cell>
        </row>
        <row r="2593">
          <cell r="A2593">
            <v>230.221</v>
          </cell>
          <cell r="C2593" t="str">
            <v/>
          </cell>
          <cell r="D2593" t="str">
            <v/>
          </cell>
          <cell r="E2593">
            <v>230.22280000000001</v>
          </cell>
          <cell r="F2593">
            <v>230.2183</v>
          </cell>
          <cell r="G2593">
            <v>230.22190000000001</v>
          </cell>
        </row>
        <row r="2594">
          <cell r="A2594">
            <v>230.98310000000001</v>
          </cell>
          <cell r="C2594" t="str">
            <v/>
          </cell>
          <cell r="D2594" t="str">
            <v/>
          </cell>
          <cell r="F2594">
            <v>230.98310000000001</v>
          </cell>
        </row>
        <row r="2595">
          <cell r="A2595">
            <v>231.08510000000001</v>
          </cell>
          <cell r="C2595" t="str">
            <v>C10H14O6</v>
          </cell>
          <cell r="D2595" t="str">
            <v/>
          </cell>
          <cell r="E2595">
            <v>231.08510000000001</v>
          </cell>
        </row>
        <row r="2596">
          <cell r="A2596">
            <v>231.10650000000001</v>
          </cell>
          <cell r="C2596" t="str">
            <v>C14H14O3</v>
          </cell>
          <cell r="E2596">
            <v>231.10650000000001</v>
          </cell>
        </row>
        <row r="2597">
          <cell r="A2597">
            <v>231.11429999999999</v>
          </cell>
          <cell r="C2597" t="str">
            <v>C13H14N2O2</v>
          </cell>
          <cell r="F2597">
            <v>231.11429999999999</v>
          </cell>
        </row>
        <row r="2598">
          <cell r="A2598">
            <v>231.15780000000001</v>
          </cell>
          <cell r="C2598" t="str">
            <v>C12H22O4</v>
          </cell>
          <cell r="D2598" t="str">
            <v/>
          </cell>
          <cell r="F2598">
            <v>231.15780000000001</v>
          </cell>
        </row>
        <row r="2599">
          <cell r="A2599">
            <v>231.21770000000001</v>
          </cell>
          <cell r="G2599">
            <v>231.21770000000001</v>
          </cell>
        </row>
        <row r="2600">
          <cell r="A2600">
            <v>231.23580000000001</v>
          </cell>
          <cell r="C2600" t="str">
            <v>C14H30O2</v>
          </cell>
          <cell r="D2600" t="str">
            <v/>
          </cell>
          <cell r="G2600">
            <v>231.23580000000001</v>
          </cell>
        </row>
        <row r="2601">
          <cell r="A2601">
            <v>232.09010000000001</v>
          </cell>
          <cell r="F2601">
            <v>232.09010000000001</v>
          </cell>
        </row>
        <row r="2602">
          <cell r="A2602">
            <v>232.1157</v>
          </cell>
          <cell r="C2602" t="str">
            <v>C10H17NO5</v>
          </cell>
          <cell r="D2602" t="str">
            <v/>
          </cell>
          <cell r="F2602">
            <v>232.1157</v>
          </cell>
        </row>
        <row r="2603">
          <cell r="A2603">
            <v>232.15430000000001</v>
          </cell>
          <cell r="C2603" t="str">
            <v>C11H21NO4</v>
          </cell>
          <cell r="D2603" t="str">
            <v/>
          </cell>
          <cell r="F2603">
            <v>232.15430000000001</v>
          </cell>
        </row>
        <row r="2604">
          <cell r="A2604">
            <v>232.18190000000001</v>
          </cell>
          <cell r="C2604" t="str">
            <v/>
          </cell>
          <cell r="D2604" t="str">
            <v/>
          </cell>
          <cell r="G2604">
            <v>232.18190000000001</v>
          </cell>
        </row>
        <row r="2605">
          <cell r="A2605">
            <v>232.21539999999999</v>
          </cell>
          <cell r="C2605" t="str">
            <v/>
          </cell>
          <cell r="D2605" t="str">
            <v/>
          </cell>
          <cell r="E2605">
            <v>232.2149</v>
          </cell>
          <cell r="F2605">
            <v>232.2158</v>
          </cell>
        </row>
        <row r="2606">
          <cell r="A2606">
            <v>232.3235</v>
          </cell>
          <cell r="C2606" t="str">
            <v/>
          </cell>
          <cell r="D2606" t="str">
            <v/>
          </cell>
          <cell r="E2606">
            <v>232.3235</v>
          </cell>
        </row>
        <row r="2607">
          <cell r="A2607">
            <v>233.1078</v>
          </cell>
          <cell r="C2607" t="str">
            <v>C16H12N2</v>
          </cell>
          <cell r="F2607">
            <v>233.1078</v>
          </cell>
        </row>
        <row r="2608">
          <cell r="A2608">
            <v>233.11709999999999</v>
          </cell>
          <cell r="C2608" t="str">
            <v>C14H16O3</v>
          </cell>
          <cell r="E2608">
            <v>233.1174</v>
          </cell>
          <cell r="G2608">
            <v>233.11670000000001</v>
          </cell>
        </row>
        <row r="2609">
          <cell r="A2609">
            <v>233.1662</v>
          </cell>
          <cell r="C2609" t="str">
            <v>C14H20N2O</v>
          </cell>
          <cell r="D2609" t="str">
            <v/>
          </cell>
          <cell r="F2609">
            <v>233.1662</v>
          </cell>
        </row>
        <row r="2610">
          <cell r="A2610">
            <v>233.18369999999999</v>
          </cell>
          <cell r="C2610" t="str">
            <v>C11H24N2O3</v>
          </cell>
          <cell r="F2610">
            <v>233.18459999999999</v>
          </cell>
          <cell r="G2610">
            <v>233.18279999999999</v>
          </cell>
        </row>
        <row r="2611">
          <cell r="A2611">
            <v>233.1962</v>
          </cell>
          <cell r="C2611" t="str">
            <v>C15H24N2</v>
          </cell>
          <cell r="D2611" t="str">
            <v/>
          </cell>
          <cell r="G2611">
            <v>233.1962</v>
          </cell>
        </row>
        <row r="2612">
          <cell r="A2612">
            <v>233.25790000000001</v>
          </cell>
          <cell r="C2612" t="str">
            <v/>
          </cell>
          <cell r="D2612" t="str">
            <v/>
          </cell>
          <cell r="G2612">
            <v>233.25790000000001</v>
          </cell>
        </row>
        <row r="2613">
          <cell r="A2613">
            <v>234.23429999999999</v>
          </cell>
          <cell r="C2613" t="str">
            <v/>
          </cell>
          <cell r="D2613" t="str">
            <v/>
          </cell>
          <cell r="G2613">
            <v>234.23429999999999</v>
          </cell>
        </row>
        <row r="2614">
          <cell r="A2614">
            <v>235.09700000000001</v>
          </cell>
          <cell r="C2614" t="str">
            <v>C13H14O4</v>
          </cell>
          <cell r="D2614" t="str">
            <v/>
          </cell>
          <cell r="E2614">
            <v>235.0951</v>
          </cell>
          <cell r="G2614">
            <v>235.09889999999999</v>
          </cell>
        </row>
        <row r="2615">
          <cell r="A2615">
            <v>235.11529999999999</v>
          </cell>
          <cell r="C2615" t="str">
            <v>C10H18O6</v>
          </cell>
          <cell r="D2615" t="str">
            <v/>
          </cell>
          <cell r="F2615">
            <v>235.11529999999999</v>
          </cell>
        </row>
        <row r="2616">
          <cell r="A2616">
            <v>235.14599999999999</v>
          </cell>
          <cell r="C2616" t="str">
            <v>C18H18</v>
          </cell>
          <cell r="D2616" t="str">
            <v/>
          </cell>
          <cell r="E2616">
            <v>235.14599999999999</v>
          </cell>
        </row>
        <row r="2617">
          <cell r="A2617">
            <v>235.25729999999999</v>
          </cell>
          <cell r="C2617" t="str">
            <v/>
          </cell>
          <cell r="D2617" t="str">
            <v/>
          </cell>
          <cell r="F2617">
            <v>235.25960000000001</v>
          </cell>
          <cell r="G2617">
            <v>235.255</v>
          </cell>
        </row>
        <row r="2618">
          <cell r="A2618">
            <v>236.0667</v>
          </cell>
          <cell r="C2618" t="str">
            <v>C15H9NO2</v>
          </cell>
          <cell r="F2618">
            <v>236.0667</v>
          </cell>
        </row>
        <row r="2619">
          <cell r="A2619">
            <v>236.12029999999999</v>
          </cell>
          <cell r="G2619">
            <v>236.12029999999999</v>
          </cell>
        </row>
        <row r="2620">
          <cell r="A2620">
            <v>236.1926</v>
          </cell>
          <cell r="G2620">
            <v>236.1926</v>
          </cell>
        </row>
        <row r="2621">
          <cell r="A2621">
            <v>236.21010000000001</v>
          </cell>
          <cell r="C2621" t="str">
            <v/>
          </cell>
          <cell r="D2621" t="str">
            <v/>
          </cell>
          <cell r="G2621">
            <v>236.21010000000001</v>
          </cell>
        </row>
        <row r="2622">
          <cell r="A2622">
            <v>236.2465</v>
          </cell>
          <cell r="C2622" t="str">
            <v/>
          </cell>
          <cell r="D2622" t="str">
            <v/>
          </cell>
          <cell r="E2622">
            <v>236.24610000000001</v>
          </cell>
          <cell r="F2622">
            <v>236.24680000000001</v>
          </cell>
        </row>
        <row r="2623">
          <cell r="A2623">
            <v>236.26480000000001</v>
          </cell>
          <cell r="C2623" t="str">
            <v/>
          </cell>
          <cell r="D2623" t="str">
            <v/>
          </cell>
          <cell r="F2623">
            <v>236.26480000000001</v>
          </cell>
        </row>
        <row r="2624">
          <cell r="A2624">
            <v>237.11529999999999</v>
          </cell>
          <cell r="C2624" t="str">
            <v>C13H16O4</v>
          </cell>
          <cell r="D2624" t="str">
            <v/>
          </cell>
          <cell r="E2624">
            <v>237.1157</v>
          </cell>
          <cell r="G2624">
            <v>237.11490000000001</v>
          </cell>
        </row>
        <row r="2625">
          <cell r="A2625">
            <v>237.1465</v>
          </cell>
          <cell r="C2625" t="str">
            <v>C14H20O3</v>
          </cell>
          <cell r="E2625">
            <v>237.14529999999999</v>
          </cell>
          <cell r="F2625">
            <v>237.14760000000001</v>
          </cell>
        </row>
        <row r="2626">
          <cell r="A2626">
            <v>237.16409999999999</v>
          </cell>
          <cell r="C2626" t="str">
            <v>C18H20</v>
          </cell>
          <cell r="D2626" t="str">
            <v/>
          </cell>
          <cell r="E2626">
            <v>237.16409999999999</v>
          </cell>
        </row>
        <row r="2627">
          <cell r="A2627">
            <v>237.18520000000001</v>
          </cell>
          <cell r="C2627" t="str">
            <v>C15H24O2</v>
          </cell>
          <cell r="D2627" t="str">
            <v>Capsidiol and other sesquiterpenoids</v>
          </cell>
          <cell r="E2627">
            <v>237.18700000000001</v>
          </cell>
          <cell r="F2627">
            <v>237.18549999999999</v>
          </cell>
          <cell r="G2627">
            <v>237.1832</v>
          </cell>
        </row>
        <row r="2628">
          <cell r="A2628">
            <v>237.2227</v>
          </cell>
          <cell r="C2628" t="str">
            <v>C16H28O</v>
          </cell>
          <cell r="D2628" t="str">
            <v/>
          </cell>
          <cell r="E2628">
            <v>237.22069999999999</v>
          </cell>
          <cell r="G2628">
            <v>237.22460000000001</v>
          </cell>
        </row>
        <row r="2629">
          <cell r="A2629">
            <v>237.268</v>
          </cell>
          <cell r="C2629" t="str">
            <v/>
          </cell>
          <cell r="D2629" t="str">
            <v/>
          </cell>
          <cell r="G2629">
            <v>237.268</v>
          </cell>
        </row>
        <row r="2630">
          <cell r="A2630">
            <v>237.27619999999999</v>
          </cell>
          <cell r="C2630" t="str">
            <v/>
          </cell>
          <cell r="D2630" t="str">
            <v/>
          </cell>
          <cell r="F2630">
            <v>237.27619999999999</v>
          </cell>
        </row>
        <row r="2631">
          <cell r="A2631">
            <v>238.1155</v>
          </cell>
          <cell r="C2631" t="str">
            <v/>
          </cell>
          <cell r="D2631" t="str">
            <v/>
          </cell>
          <cell r="E2631">
            <v>238.11250000000001</v>
          </cell>
          <cell r="G2631">
            <v>238.11850000000001</v>
          </cell>
        </row>
        <row r="2632">
          <cell r="A2632">
            <v>238.15049999999999</v>
          </cell>
          <cell r="F2632">
            <v>238.14850000000001</v>
          </cell>
          <cell r="G2632">
            <v>238.1525</v>
          </cell>
        </row>
        <row r="2633">
          <cell r="A2633">
            <v>238.19589999999999</v>
          </cell>
          <cell r="C2633" t="str">
            <v/>
          </cell>
          <cell r="D2633" t="str">
            <v/>
          </cell>
          <cell r="F2633">
            <v>238.19649999999999</v>
          </cell>
          <cell r="G2633">
            <v>238.1953</v>
          </cell>
        </row>
        <row r="2634">
          <cell r="A2634">
            <v>238.25409999999999</v>
          </cell>
          <cell r="C2634" t="str">
            <v>C16H31N</v>
          </cell>
          <cell r="D2634" t="str">
            <v/>
          </cell>
          <cell r="G2634">
            <v>238.25409999999999</v>
          </cell>
        </row>
        <row r="2635">
          <cell r="A2635">
            <v>238.27930000000001</v>
          </cell>
          <cell r="F2635">
            <v>238.27930000000001</v>
          </cell>
        </row>
        <row r="2636">
          <cell r="A2636">
            <v>239.1275</v>
          </cell>
          <cell r="C2636" t="str">
            <v>C13H18O4</v>
          </cell>
          <cell r="D2636" t="str">
            <v/>
          </cell>
          <cell r="E2636">
            <v>239.1293</v>
          </cell>
          <cell r="F2636">
            <v>239.12860000000001</v>
          </cell>
          <cell r="G2636">
            <v>239.12469999999999</v>
          </cell>
        </row>
        <row r="2637">
          <cell r="A2637">
            <v>239.1645</v>
          </cell>
          <cell r="C2637" t="str">
            <v>C14H22O3</v>
          </cell>
          <cell r="F2637">
            <v>239.1645</v>
          </cell>
        </row>
        <row r="2638">
          <cell r="A2638">
            <v>239.29310000000001</v>
          </cell>
          <cell r="G2638">
            <v>239.29310000000001</v>
          </cell>
        </row>
        <row r="2639">
          <cell r="A2639">
            <v>240.11410000000001</v>
          </cell>
          <cell r="C2639" t="str">
            <v/>
          </cell>
          <cell r="D2639" t="str">
            <v/>
          </cell>
          <cell r="E2639">
            <v>240.11410000000001</v>
          </cell>
        </row>
        <row r="2640">
          <cell r="A2640">
            <v>240.1439</v>
          </cell>
          <cell r="C2640" t="str">
            <v>C9H21NO6</v>
          </cell>
          <cell r="E2640">
            <v>240.1439</v>
          </cell>
        </row>
        <row r="2641">
          <cell r="A2641">
            <v>240.21289999999999</v>
          </cell>
          <cell r="C2641" t="str">
            <v/>
          </cell>
          <cell r="D2641" t="str">
            <v/>
          </cell>
          <cell r="F2641">
            <v>240.21289999999999</v>
          </cell>
        </row>
        <row r="2642">
          <cell r="A2642">
            <v>240.24080000000001</v>
          </cell>
          <cell r="C2642" t="str">
            <v/>
          </cell>
          <cell r="D2642" t="str">
            <v/>
          </cell>
          <cell r="F2642">
            <v>240.24029999999999</v>
          </cell>
          <cell r="G2642">
            <v>240.2413</v>
          </cell>
        </row>
        <row r="2643">
          <cell r="A2643">
            <v>240.27070000000001</v>
          </cell>
          <cell r="C2643" t="str">
            <v>C16H33N</v>
          </cell>
          <cell r="D2643" t="str">
            <v/>
          </cell>
          <cell r="G2643">
            <v>240.27070000000001</v>
          </cell>
        </row>
        <row r="2644">
          <cell r="A2644">
            <v>241.11709999999999</v>
          </cell>
          <cell r="C2644" t="str">
            <v>C11H16N2O4</v>
          </cell>
          <cell r="D2644" t="str">
            <v/>
          </cell>
          <cell r="E2644">
            <v>241.11709999999999</v>
          </cell>
        </row>
        <row r="2645">
          <cell r="A2645">
            <v>241.13720000000001</v>
          </cell>
          <cell r="C2645" t="str">
            <v>C8H20N2O6</v>
          </cell>
          <cell r="D2645" t="str">
            <v/>
          </cell>
          <cell r="G2645">
            <v>241.13720000000001</v>
          </cell>
        </row>
        <row r="2646">
          <cell r="A2646">
            <v>241.16210000000001</v>
          </cell>
          <cell r="C2646" t="str">
            <v>C17H20O</v>
          </cell>
          <cell r="D2646" t="str">
            <v/>
          </cell>
          <cell r="E2646">
            <v>241.16300000000001</v>
          </cell>
          <cell r="G2646">
            <v>241.16120000000001</v>
          </cell>
        </row>
        <row r="2647">
          <cell r="A2647">
            <v>241.18039999999999</v>
          </cell>
          <cell r="C2647" t="str">
            <v>C14H24O3</v>
          </cell>
          <cell r="D2647" t="str">
            <v/>
          </cell>
          <cell r="F2647">
            <v>241.18039999999999</v>
          </cell>
        </row>
        <row r="2648">
          <cell r="A2648">
            <v>241.2859</v>
          </cell>
          <cell r="C2648" t="str">
            <v>C17H36</v>
          </cell>
          <cell r="D2648" t="str">
            <v/>
          </cell>
          <cell r="F2648">
            <v>241.2859</v>
          </cell>
        </row>
        <row r="2649">
          <cell r="A2649">
            <v>242.1207</v>
          </cell>
          <cell r="C2649" t="str">
            <v>C8H19NO7</v>
          </cell>
          <cell r="D2649" t="str">
            <v/>
          </cell>
          <cell r="E2649">
            <v>242.1207</v>
          </cell>
        </row>
        <row r="2650">
          <cell r="A2650">
            <v>242.1361</v>
          </cell>
          <cell r="C2650" t="str">
            <v>C12H19NO4</v>
          </cell>
          <cell r="G2650">
            <v>242.1361</v>
          </cell>
        </row>
        <row r="2651">
          <cell r="A2651">
            <v>242.14609999999999</v>
          </cell>
          <cell r="C2651" t="str">
            <v/>
          </cell>
          <cell r="D2651" t="str">
            <v/>
          </cell>
          <cell r="F2651">
            <v>242.14609999999999</v>
          </cell>
        </row>
        <row r="2652">
          <cell r="A2652">
            <v>242.1773</v>
          </cell>
          <cell r="C2652" t="str">
            <v>C13H23NO3</v>
          </cell>
          <cell r="D2652" t="str">
            <v/>
          </cell>
          <cell r="F2652">
            <v>242.1773</v>
          </cell>
        </row>
        <row r="2653">
          <cell r="A2653">
            <v>242.21789999999999</v>
          </cell>
          <cell r="C2653" t="str">
            <v>C14H27NO2</v>
          </cell>
          <cell r="D2653" t="str">
            <v/>
          </cell>
          <cell r="G2653">
            <v>242.21789999999999</v>
          </cell>
        </row>
        <row r="2654">
          <cell r="A2654">
            <v>243.10579999999999</v>
          </cell>
          <cell r="C2654" t="str">
            <v>C8H18O8</v>
          </cell>
          <cell r="D2654" t="str">
            <v/>
          </cell>
          <cell r="E2654">
            <v>243.10579999999999</v>
          </cell>
        </row>
        <row r="2655">
          <cell r="A2655">
            <v>243.13939999999999</v>
          </cell>
          <cell r="C2655" t="str">
            <v>C12H18O5</v>
          </cell>
          <cell r="E2655">
            <v>243.13939999999999</v>
          </cell>
        </row>
        <row r="2656">
          <cell r="A2656">
            <v>243.16679999999999</v>
          </cell>
          <cell r="C2656" t="str">
            <v>C12H22N2O3</v>
          </cell>
          <cell r="D2656" t="str">
            <v/>
          </cell>
          <cell r="F2656">
            <v>243.16679999999999</v>
          </cell>
        </row>
        <row r="2657">
          <cell r="A2657">
            <v>243.18770000000001</v>
          </cell>
          <cell r="C2657" t="str">
            <v>C16H22N2</v>
          </cell>
          <cell r="D2657" t="str">
            <v/>
          </cell>
          <cell r="F2657">
            <v>243.18770000000001</v>
          </cell>
        </row>
        <row r="2658">
          <cell r="A2658">
            <v>243.2439</v>
          </cell>
          <cell r="C2658" t="str">
            <v>C14H30N2O</v>
          </cell>
          <cell r="D2658" t="str">
            <v/>
          </cell>
          <cell r="F2658">
            <v>243.24700000000001</v>
          </cell>
          <cell r="G2658">
            <v>243.24080000000001</v>
          </cell>
        </row>
        <row r="2659">
          <cell r="A2659">
            <v>244.08349999999999</v>
          </cell>
          <cell r="C2659" t="str">
            <v>C10H13NO6</v>
          </cell>
          <cell r="D2659" t="str">
            <v/>
          </cell>
          <cell r="F2659">
            <v>244.08349999999999</v>
          </cell>
        </row>
        <row r="2660">
          <cell r="A2660">
            <v>244.10310000000001</v>
          </cell>
          <cell r="C2660" t="str">
            <v>C7H17NO8</v>
          </cell>
          <cell r="D2660" t="str">
            <v/>
          </cell>
          <cell r="E2660">
            <v>244.10310000000001</v>
          </cell>
        </row>
        <row r="2661">
          <cell r="A2661">
            <v>244.12610000000001</v>
          </cell>
          <cell r="F2661">
            <v>244.12610000000001</v>
          </cell>
        </row>
        <row r="2662">
          <cell r="A2662">
            <v>244.25739999999999</v>
          </cell>
          <cell r="F2662">
            <v>244.25739999999999</v>
          </cell>
        </row>
        <row r="2663">
          <cell r="A2663">
            <v>244.27109999999999</v>
          </cell>
          <cell r="C2663" t="str">
            <v/>
          </cell>
          <cell r="D2663" t="str">
            <v/>
          </cell>
          <cell r="E2663">
            <v>244.27209999999999</v>
          </cell>
          <cell r="G2663">
            <v>244.27010000000001</v>
          </cell>
        </row>
        <row r="2664">
          <cell r="A2664">
            <v>245.1173</v>
          </cell>
          <cell r="C2664" t="str">
            <v>C15H16O3</v>
          </cell>
          <cell r="D2664" t="str">
            <v/>
          </cell>
          <cell r="E2664">
            <v>245.1191</v>
          </cell>
          <cell r="G2664">
            <v>245.1155</v>
          </cell>
        </row>
        <row r="2665">
          <cell r="A2665">
            <v>245.13810000000001</v>
          </cell>
          <cell r="C2665" t="str">
            <v>C12H20O5</v>
          </cell>
          <cell r="F2665">
            <v>245.13810000000001</v>
          </cell>
        </row>
        <row r="2666">
          <cell r="A2666">
            <v>245.1534</v>
          </cell>
          <cell r="C2666" t="str">
            <v>C16H20O2</v>
          </cell>
          <cell r="D2666" t="str">
            <v/>
          </cell>
          <cell r="E2666">
            <v>245.15479999999999</v>
          </cell>
          <cell r="G2666">
            <v>245.15190000000001</v>
          </cell>
        </row>
        <row r="2667">
          <cell r="A2667">
            <v>245.1746</v>
          </cell>
          <cell r="C2667" t="str">
            <v>C13H24O4</v>
          </cell>
          <cell r="D2667" t="str">
            <v/>
          </cell>
          <cell r="F2667">
            <v>245.17060000000001</v>
          </cell>
          <cell r="G2667">
            <v>245.17850000000001</v>
          </cell>
        </row>
        <row r="2668">
          <cell r="A2668">
            <v>246.0951</v>
          </cell>
          <cell r="C2668" t="str">
            <v>C10H15NO6</v>
          </cell>
          <cell r="D2668" t="str">
            <v/>
          </cell>
          <cell r="E2668">
            <v>246.0951</v>
          </cell>
        </row>
        <row r="2669">
          <cell r="A2669">
            <v>246.256</v>
          </cell>
          <cell r="C2669" t="str">
            <v/>
          </cell>
          <cell r="D2669" t="str">
            <v/>
          </cell>
          <cell r="F2669">
            <v>246.25710000000001</v>
          </cell>
          <cell r="G2669">
            <v>246.25479999999999</v>
          </cell>
        </row>
        <row r="2670">
          <cell r="A2670">
            <v>247.01410000000001</v>
          </cell>
          <cell r="C2670" t="str">
            <v>C14H2N2O3</v>
          </cell>
          <cell r="D2670" t="str">
            <v/>
          </cell>
          <cell r="F2670">
            <v>247.01410000000001</v>
          </cell>
        </row>
        <row r="2671">
          <cell r="A2671">
            <v>247.1559</v>
          </cell>
          <cell r="C2671" t="str">
            <v>C12H22O5</v>
          </cell>
          <cell r="D2671" t="str">
            <v/>
          </cell>
          <cell r="G2671">
            <v>247.1559</v>
          </cell>
        </row>
        <row r="2672">
          <cell r="A2672">
            <v>248.09110000000001</v>
          </cell>
          <cell r="C2672" t="str">
            <v>C13H13NO4</v>
          </cell>
          <cell r="D2672" t="str">
            <v/>
          </cell>
          <cell r="F2672">
            <v>248.09460000000001</v>
          </cell>
          <cell r="G2672">
            <v>248.08760000000001</v>
          </cell>
        </row>
        <row r="2673">
          <cell r="A2673">
            <v>248.10910000000001</v>
          </cell>
          <cell r="C2673" t="str">
            <v>C17H13NO</v>
          </cell>
          <cell r="D2673" t="str">
            <v/>
          </cell>
          <cell r="F2673">
            <v>248.11510000000001</v>
          </cell>
          <cell r="G2673">
            <v>248.10300000000001</v>
          </cell>
        </row>
        <row r="2674">
          <cell r="A2674">
            <v>248.1343</v>
          </cell>
          <cell r="E2674">
            <v>248.1343</v>
          </cell>
        </row>
        <row r="2675">
          <cell r="A2675">
            <v>248.21129999999999</v>
          </cell>
          <cell r="F2675">
            <v>248.21129999999999</v>
          </cell>
        </row>
        <row r="2676">
          <cell r="A2676">
            <v>249.08090000000001</v>
          </cell>
          <cell r="C2676" t="str">
            <v/>
          </cell>
          <cell r="D2676" t="str">
            <v/>
          </cell>
          <cell r="F2676">
            <v>249.08170000000001</v>
          </cell>
          <cell r="G2676">
            <v>249.08009999999999</v>
          </cell>
        </row>
        <row r="2677">
          <cell r="A2677">
            <v>249.11330000000001</v>
          </cell>
          <cell r="C2677" t="str">
            <v>C14H16O4</v>
          </cell>
          <cell r="D2677" t="str">
            <v/>
          </cell>
          <cell r="E2677">
            <v>249.11330000000001</v>
          </cell>
        </row>
        <row r="2678">
          <cell r="A2678">
            <v>250.08150000000001</v>
          </cell>
          <cell r="C2678" t="str">
            <v>C16H11NO2</v>
          </cell>
          <cell r="D2678" t="str">
            <v/>
          </cell>
          <cell r="F2678">
            <v>250.0823</v>
          </cell>
          <cell r="G2678">
            <v>250.0806</v>
          </cell>
        </row>
        <row r="2679">
          <cell r="A2679">
            <v>250.1677</v>
          </cell>
          <cell r="C2679" t="str">
            <v>C11H23NO5</v>
          </cell>
          <cell r="E2679">
            <v>250.1677</v>
          </cell>
        </row>
        <row r="2680">
          <cell r="A2680">
            <v>250.18799999999999</v>
          </cell>
          <cell r="C2680" t="str">
            <v/>
          </cell>
          <cell r="D2680" t="str">
            <v/>
          </cell>
          <cell r="E2680">
            <v>250.18950000000001</v>
          </cell>
          <cell r="F2680">
            <v>250.18790000000001</v>
          </cell>
          <cell r="G2680">
            <v>250.1866</v>
          </cell>
        </row>
        <row r="2681">
          <cell r="A2681">
            <v>250.28450000000001</v>
          </cell>
          <cell r="C2681" t="str">
            <v/>
          </cell>
          <cell r="D2681" t="str">
            <v/>
          </cell>
          <cell r="F2681">
            <v>250.2852</v>
          </cell>
          <cell r="G2681">
            <v>250.28370000000001</v>
          </cell>
        </row>
        <row r="2682">
          <cell r="A2682">
            <v>251.10050000000001</v>
          </cell>
          <cell r="C2682" t="str">
            <v>C12H14N2O4</v>
          </cell>
          <cell r="D2682" t="str">
            <v/>
          </cell>
          <cell r="E2682">
            <v>251.10050000000001</v>
          </cell>
        </row>
        <row r="2683">
          <cell r="A2683">
            <v>251.126</v>
          </cell>
          <cell r="C2683" t="str">
            <v>C14H18O4</v>
          </cell>
          <cell r="F2683">
            <v>251.126</v>
          </cell>
        </row>
        <row r="2684">
          <cell r="A2684">
            <v>251.13589999999999</v>
          </cell>
          <cell r="C2684" t="str">
            <v>C13H18N2O3</v>
          </cell>
          <cell r="D2684" t="str">
            <v/>
          </cell>
          <cell r="E2684">
            <v>251.13589999999999</v>
          </cell>
        </row>
        <row r="2685">
          <cell r="A2685">
            <v>251.19309999999999</v>
          </cell>
          <cell r="C2685" t="str">
            <v>C11H26N2O4</v>
          </cell>
          <cell r="D2685" t="str">
            <v/>
          </cell>
          <cell r="G2685">
            <v>251.19309999999999</v>
          </cell>
        </row>
        <row r="2686">
          <cell r="A2686">
            <v>251.22579999999999</v>
          </cell>
          <cell r="C2686" t="str">
            <v/>
          </cell>
          <cell r="D2686" t="str">
            <v/>
          </cell>
          <cell r="F2686">
            <v>251.2261</v>
          </cell>
          <cell r="G2686">
            <v>251.22540000000001</v>
          </cell>
        </row>
        <row r="2687">
          <cell r="A2687">
            <v>251.2441</v>
          </cell>
          <cell r="C2687" t="str">
            <v>C16H30N2</v>
          </cell>
          <cell r="D2687" t="str">
            <v/>
          </cell>
          <cell r="G2687">
            <v>251.2441</v>
          </cell>
        </row>
        <row r="2688">
          <cell r="A2688">
            <v>252.0926</v>
          </cell>
          <cell r="C2688" t="str">
            <v>C20H12</v>
          </cell>
          <cell r="D2688" t="str">
            <v>Benzopyrene (no H+)</v>
          </cell>
          <cell r="G2688">
            <v>252.0926</v>
          </cell>
        </row>
        <row r="2689">
          <cell r="A2689">
            <v>252.1284</v>
          </cell>
          <cell r="C2689" t="str">
            <v/>
          </cell>
          <cell r="D2689" t="str">
            <v/>
          </cell>
          <cell r="E2689">
            <v>252.13229999999999</v>
          </cell>
          <cell r="F2689">
            <v>252.1277</v>
          </cell>
          <cell r="G2689">
            <v>252.1251</v>
          </cell>
        </row>
        <row r="2690">
          <cell r="A2690">
            <v>252.17420000000001</v>
          </cell>
          <cell r="C2690" t="str">
            <v>C18H21N</v>
          </cell>
          <cell r="D2690" t="str">
            <v/>
          </cell>
          <cell r="E2690">
            <v>252.172</v>
          </cell>
          <cell r="G2690">
            <v>252.1763</v>
          </cell>
        </row>
        <row r="2691">
          <cell r="A2691">
            <v>252.2987</v>
          </cell>
          <cell r="C2691" t="str">
            <v/>
          </cell>
          <cell r="D2691" t="str">
            <v/>
          </cell>
          <cell r="F2691">
            <v>252.2987</v>
          </cell>
        </row>
        <row r="2692">
          <cell r="A2692">
            <v>253.14570000000001</v>
          </cell>
          <cell r="C2692" t="str">
            <v>C14H20O4</v>
          </cell>
          <cell r="D2692" t="str">
            <v/>
          </cell>
          <cell r="E2692">
            <v>253.14869999999999</v>
          </cell>
          <cell r="F2692">
            <v>253.14259999999999</v>
          </cell>
        </row>
        <row r="2693">
          <cell r="A2693">
            <v>253.17429999999999</v>
          </cell>
          <cell r="C2693" t="str">
            <v>C10H24N2O5</v>
          </cell>
          <cell r="G2693">
            <v>253.17429999999999</v>
          </cell>
        </row>
        <row r="2694">
          <cell r="A2694">
            <v>253.18049999999999</v>
          </cell>
          <cell r="C2694" t="str">
            <v>C15H24O3</v>
          </cell>
          <cell r="D2694" t="str">
            <v/>
          </cell>
          <cell r="F2694">
            <v>253.18049999999999</v>
          </cell>
        </row>
        <row r="2695">
          <cell r="A2695">
            <v>253.21360000000001</v>
          </cell>
          <cell r="C2695" t="str">
            <v>C16H28O2</v>
          </cell>
          <cell r="E2695">
            <v>253.21360000000001</v>
          </cell>
        </row>
        <row r="2696">
          <cell r="A2696">
            <v>254.14340000000001</v>
          </cell>
          <cell r="C2696" t="str">
            <v/>
          </cell>
          <cell r="D2696" t="str">
            <v/>
          </cell>
          <cell r="F2696">
            <v>254.1439</v>
          </cell>
          <cell r="G2696">
            <v>254.1429</v>
          </cell>
        </row>
        <row r="2697">
          <cell r="A2697">
            <v>254.1516</v>
          </cell>
          <cell r="C2697" t="str">
            <v>C17H19NO</v>
          </cell>
          <cell r="E2697">
            <v>254.1516</v>
          </cell>
        </row>
        <row r="2698">
          <cell r="A2698">
            <v>254.18020000000001</v>
          </cell>
          <cell r="C2698" t="str">
            <v>C14H23NO3</v>
          </cell>
          <cell r="F2698">
            <v>254.1814</v>
          </cell>
          <cell r="G2698">
            <v>254.1789</v>
          </cell>
        </row>
        <row r="2699">
          <cell r="A2699">
            <v>254.29310000000001</v>
          </cell>
          <cell r="E2699">
            <v>254.29490000000001</v>
          </cell>
          <cell r="F2699">
            <v>254.2912</v>
          </cell>
        </row>
        <row r="2700">
          <cell r="A2700">
            <v>255.13069999999999</v>
          </cell>
          <cell r="C2700" t="str">
            <v>C12H18N2O4</v>
          </cell>
          <cell r="D2700" t="str">
            <v/>
          </cell>
          <cell r="E2700">
            <v>255.13069999999999</v>
          </cell>
        </row>
        <row r="2701">
          <cell r="A2701">
            <v>255.15989999999999</v>
          </cell>
          <cell r="C2701" t="str">
            <v>C14H22O4</v>
          </cell>
          <cell r="D2701" t="str">
            <v/>
          </cell>
          <cell r="E2701">
            <v>255.16050000000001</v>
          </cell>
          <cell r="F2701">
            <v>255.1592</v>
          </cell>
        </row>
        <row r="2702">
          <cell r="A2702">
            <v>255.22370000000001</v>
          </cell>
          <cell r="G2702">
            <v>255.22370000000001</v>
          </cell>
        </row>
        <row r="2703">
          <cell r="A2703">
            <v>255.23910000000001</v>
          </cell>
          <cell r="C2703" t="str">
            <v>C15H30N2O</v>
          </cell>
          <cell r="D2703" t="str">
            <v/>
          </cell>
          <cell r="G2703">
            <v>255.23910000000001</v>
          </cell>
        </row>
        <row r="2704">
          <cell r="A2704">
            <v>256.09539999999998</v>
          </cell>
          <cell r="C2704" t="str">
            <v>C15H13NO3</v>
          </cell>
          <cell r="D2704" t="str">
            <v/>
          </cell>
          <cell r="F2704">
            <v>256.09539999999998</v>
          </cell>
        </row>
        <row r="2705">
          <cell r="A2705">
            <v>256.1241</v>
          </cell>
          <cell r="F2705">
            <v>256.1241</v>
          </cell>
        </row>
        <row r="2706">
          <cell r="A2706">
            <v>256.13380000000001</v>
          </cell>
          <cell r="C2706" t="str">
            <v>C16H17NO2</v>
          </cell>
          <cell r="D2706" t="str">
            <v/>
          </cell>
          <cell r="E2706">
            <v>256.13380000000001</v>
          </cell>
        </row>
        <row r="2707">
          <cell r="A2707">
            <v>256.19490000000002</v>
          </cell>
          <cell r="C2707" t="str">
            <v>C14H25NO3</v>
          </cell>
          <cell r="D2707" t="str">
            <v/>
          </cell>
          <cell r="F2707">
            <v>256.19490000000002</v>
          </cell>
        </row>
        <row r="2708">
          <cell r="A2708">
            <v>256.25380000000001</v>
          </cell>
          <cell r="C2708" t="str">
            <v/>
          </cell>
          <cell r="D2708" t="str">
            <v/>
          </cell>
          <cell r="G2708">
            <v>256.25380000000001</v>
          </cell>
        </row>
        <row r="2709">
          <cell r="A2709">
            <v>257.1549</v>
          </cell>
          <cell r="C2709" t="str">
            <v>C17H20O2</v>
          </cell>
          <cell r="E2709">
            <v>257.15750000000003</v>
          </cell>
          <cell r="G2709">
            <v>257.15230000000003</v>
          </cell>
        </row>
        <row r="2710">
          <cell r="A2710">
            <v>257.27800000000002</v>
          </cell>
          <cell r="C2710" t="str">
            <v/>
          </cell>
          <cell r="D2710" t="str">
            <v/>
          </cell>
          <cell r="F2710">
            <v>257.27940000000001</v>
          </cell>
          <cell r="G2710">
            <v>257.27659999999997</v>
          </cell>
        </row>
        <row r="2711">
          <cell r="A2711">
            <v>258.13850000000002</v>
          </cell>
          <cell r="C2711" t="str">
            <v/>
          </cell>
          <cell r="D2711" t="str">
            <v/>
          </cell>
          <cell r="F2711">
            <v>258.13850000000002</v>
          </cell>
        </row>
        <row r="2712">
          <cell r="A2712">
            <v>258.17399999999998</v>
          </cell>
          <cell r="C2712" t="str">
            <v>C13H23NO4</v>
          </cell>
          <cell r="D2712" t="str">
            <v/>
          </cell>
          <cell r="F2712">
            <v>258.17399999999998</v>
          </cell>
        </row>
        <row r="2713">
          <cell r="A2713">
            <v>258.23570000000001</v>
          </cell>
          <cell r="C2713" t="str">
            <v/>
          </cell>
          <cell r="D2713" t="str">
            <v/>
          </cell>
          <cell r="G2713">
            <v>258.23570000000001</v>
          </cell>
        </row>
        <row r="2714">
          <cell r="A2714">
            <v>258.2484</v>
          </cell>
          <cell r="C2714" t="str">
            <v/>
          </cell>
          <cell r="D2714" t="str">
            <v/>
          </cell>
          <cell r="G2714">
            <v>258.2484</v>
          </cell>
        </row>
        <row r="2715">
          <cell r="A2715">
            <v>258.27820000000003</v>
          </cell>
          <cell r="C2715" t="str">
            <v>C16H35NO</v>
          </cell>
          <cell r="D2715" t="str">
            <v/>
          </cell>
          <cell r="F2715">
            <v>258.27409999999998</v>
          </cell>
          <cell r="G2715">
            <v>258.28230000000002</v>
          </cell>
        </row>
        <row r="2716">
          <cell r="A2716">
            <v>259.11450000000002</v>
          </cell>
          <cell r="C2716" t="str">
            <v>C7H18N2O8</v>
          </cell>
          <cell r="D2716" t="str">
            <v/>
          </cell>
          <cell r="F2716">
            <v>259.11450000000002</v>
          </cell>
        </row>
        <row r="2717">
          <cell r="A2717">
            <v>259.13499999999999</v>
          </cell>
          <cell r="C2717" t="str">
            <v>C16H18O3</v>
          </cell>
          <cell r="D2717" t="str">
            <v/>
          </cell>
          <cell r="E2717">
            <v>259.13499999999999</v>
          </cell>
        </row>
        <row r="2718">
          <cell r="A2718">
            <v>259.19060000000002</v>
          </cell>
          <cell r="C2718" t="str">
            <v>C14H26O4</v>
          </cell>
          <cell r="D2718" t="str">
            <v/>
          </cell>
          <cell r="F2718">
            <v>259.18529999999998</v>
          </cell>
          <cell r="G2718">
            <v>259.19589999999999</v>
          </cell>
        </row>
        <row r="2719">
          <cell r="A2719">
            <v>260.11630000000002</v>
          </cell>
          <cell r="C2719" t="str">
            <v>C11H17NO6</v>
          </cell>
          <cell r="D2719" t="str">
            <v/>
          </cell>
          <cell r="F2719">
            <v>260.11630000000002</v>
          </cell>
        </row>
        <row r="2720">
          <cell r="A2720">
            <v>260.15559999999999</v>
          </cell>
          <cell r="C2720" t="str">
            <v/>
          </cell>
          <cell r="D2720" t="str">
            <v/>
          </cell>
          <cell r="F2720">
            <v>260.15539999999999</v>
          </cell>
          <cell r="G2720">
            <v>260.15570000000002</v>
          </cell>
        </row>
        <row r="2721">
          <cell r="A2721">
            <v>261.13850000000002</v>
          </cell>
          <cell r="C2721" t="str">
            <v>C18H16N2</v>
          </cell>
          <cell r="D2721" t="str">
            <v/>
          </cell>
          <cell r="E2721">
            <v>261.13850000000002</v>
          </cell>
        </row>
        <row r="2722">
          <cell r="A2722">
            <v>261.29329999999999</v>
          </cell>
          <cell r="C2722" t="str">
            <v/>
          </cell>
          <cell r="D2722" t="str">
            <v/>
          </cell>
          <cell r="F2722">
            <v>261.29829999999998</v>
          </cell>
          <cell r="G2722">
            <v>261.28820000000002</v>
          </cell>
        </row>
        <row r="2723">
          <cell r="A2723">
            <v>262.09410000000003</v>
          </cell>
          <cell r="C2723" t="str">
            <v>C10H15NO7</v>
          </cell>
          <cell r="D2723" t="str">
            <v/>
          </cell>
          <cell r="F2723">
            <v>262.09410000000003</v>
          </cell>
        </row>
        <row r="2724">
          <cell r="A2724">
            <v>262.11189999999999</v>
          </cell>
          <cell r="C2724" t="str">
            <v>C14H15NO4</v>
          </cell>
          <cell r="D2724" t="str">
            <v/>
          </cell>
          <cell r="E2724">
            <v>262.11189999999999</v>
          </cell>
        </row>
        <row r="2725">
          <cell r="A2725">
            <v>262.13</v>
          </cell>
          <cell r="C2725" t="str">
            <v>C11H19NO6</v>
          </cell>
          <cell r="D2725" t="str">
            <v/>
          </cell>
          <cell r="F2725">
            <v>262.125</v>
          </cell>
          <cell r="G2725">
            <v>262.13499999999999</v>
          </cell>
        </row>
        <row r="2726">
          <cell r="A2726">
            <v>262.15190000000001</v>
          </cell>
          <cell r="C2726" t="str">
            <v/>
          </cell>
          <cell r="D2726" t="str">
            <v/>
          </cell>
          <cell r="E2726">
            <v>262.15109999999999</v>
          </cell>
          <cell r="F2726">
            <v>262.15269999999998</v>
          </cell>
        </row>
        <row r="2727">
          <cell r="A2727">
            <v>262.16460000000001</v>
          </cell>
          <cell r="C2727" t="str">
            <v>C12H23NO5</v>
          </cell>
          <cell r="D2727" t="str">
            <v/>
          </cell>
          <cell r="G2727">
            <v>262.16460000000001</v>
          </cell>
        </row>
        <row r="2728">
          <cell r="A2728">
            <v>262.18770000000001</v>
          </cell>
          <cell r="C2728" t="str">
            <v/>
          </cell>
          <cell r="D2728" t="str">
            <v/>
          </cell>
          <cell r="E2728">
            <v>262.1857</v>
          </cell>
          <cell r="F2728">
            <v>262.1891</v>
          </cell>
          <cell r="G2728">
            <v>262.1884</v>
          </cell>
        </row>
        <row r="2729">
          <cell r="A2729">
            <v>262.29649999999998</v>
          </cell>
          <cell r="C2729" t="str">
            <v/>
          </cell>
          <cell r="D2729" t="str">
            <v/>
          </cell>
          <cell r="G2729">
            <v>262.29649999999998</v>
          </cell>
        </row>
        <row r="2730">
          <cell r="A2730">
            <v>263.12560000000002</v>
          </cell>
          <cell r="C2730" t="str">
            <v>C15H18O4</v>
          </cell>
          <cell r="D2730" t="str">
            <v/>
          </cell>
          <cell r="E2730">
            <v>263.12720000000002</v>
          </cell>
          <cell r="F2730">
            <v>263.12400000000002</v>
          </cell>
        </row>
        <row r="2731">
          <cell r="A2731">
            <v>263.17410000000001</v>
          </cell>
          <cell r="C2731" t="str">
            <v>C15H22N2O2</v>
          </cell>
          <cell r="D2731" t="str">
            <v/>
          </cell>
          <cell r="G2731">
            <v>263.17410000000001</v>
          </cell>
        </row>
        <row r="2732">
          <cell r="A2732">
            <v>263.22809999999998</v>
          </cell>
          <cell r="C2732" t="str">
            <v>C13H30N2O3</v>
          </cell>
          <cell r="D2732" t="str">
            <v/>
          </cell>
          <cell r="G2732">
            <v>263.22809999999998</v>
          </cell>
        </row>
        <row r="2733">
          <cell r="A2733">
            <v>264.1001</v>
          </cell>
          <cell r="C2733" t="str">
            <v>C17H13NO2</v>
          </cell>
          <cell r="D2733" t="str">
            <v/>
          </cell>
          <cell r="G2733">
            <v>264.1001</v>
          </cell>
        </row>
        <row r="2734">
          <cell r="A2734">
            <v>264.12869999999998</v>
          </cell>
          <cell r="C2734" t="str">
            <v/>
          </cell>
          <cell r="D2734" t="str">
            <v/>
          </cell>
          <cell r="E2734">
            <v>264.1284</v>
          </cell>
          <cell r="F2734">
            <v>264.12689999999998</v>
          </cell>
          <cell r="G2734">
            <v>264.13069999999999</v>
          </cell>
        </row>
        <row r="2735">
          <cell r="A2735">
            <v>264.16699999999997</v>
          </cell>
          <cell r="E2735">
            <v>264.1694</v>
          </cell>
          <cell r="F2735">
            <v>264.16500000000002</v>
          </cell>
          <cell r="G2735">
            <v>264.16660000000002</v>
          </cell>
        </row>
        <row r="2736">
          <cell r="A2736">
            <v>264.29610000000002</v>
          </cell>
          <cell r="C2736" t="str">
            <v/>
          </cell>
          <cell r="D2736" t="str">
            <v/>
          </cell>
          <cell r="F2736">
            <v>264.3014</v>
          </cell>
          <cell r="G2736">
            <v>264.29079999999999</v>
          </cell>
        </row>
        <row r="2737">
          <cell r="A2737">
            <v>265.19929999999999</v>
          </cell>
          <cell r="C2737" t="str">
            <v>C13H28O5</v>
          </cell>
          <cell r="D2737" t="str">
            <v/>
          </cell>
          <cell r="G2737">
            <v>265.19929999999999</v>
          </cell>
        </row>
        <row r="2738">
          <cell r="A2738">
            <v>265.29599999999999</v>
          </cell>
          <cell r="C2738" t="str">
            <v/>
          </cell>
          <cell r="D2738" t="str">
            <v/>
          </cell>
          <cell r="G2738">
            <v>265.29599999999999</v>
          </cell>
        </row>
        <row r="2739">
          <cell r="A2739">
            <v>265.31319999999999</v>
          </cell>
          <cell r="F2739">
            <v>265.31319999999999</v>
          </cell>
        </row>
        <row r="2740">
          <cell r="A2740">
            <v>266.16030000000001</v>
          </cell>
          <cell r="C2740" t="str">
            <v>C11H23NO6</v>
          </cell>
          <cell r="E2740">
            <v>266.16030000000001</v>
          </cell>
        </row>
        <row r="2741">
          <cell r="A2741">
            <v>266.23050000000001</v>
          </cell>
          <cell r="C2741" t="str">
            <v/>
          </cell>
          <cell r="D2741" t="str">
            <v/>
          </cell>
          <cell r="F2741">
            <v>266.2296</v>
          </cell>
          <cell r="G2741">
            <v>266.23129999999998</v>
          </cell>
        </row>
        <row r="2742">
          <cell r="A2742">
            <v>267.12079999999997</v>
          </cell>
          <cell r="C2742" t="str">
            <v>C14H18O5</v>
          </cell>
          <cell r="D2742" t="str">
            <v/>
          </cell>
          <cell r="F2742">
            <v>267.12079999999997</v>
          </cell>
        </row>
        <row r="2743">
          <cell r="A2743">
            <v>267.15910000000002</v>
          </cell>
          <cell r="C2743" t="str">
            <v>C15H22O4</v>
          </cell>
          <cell r="D2743" t="str">
            <v/>
          </cell>
          <cell r="E2743">
            <v>267.15699999999998</v>
          </cell>
          <cell r="F2743">
            <v>267.16109999999998</v>
          </cell>
        </row>
        <row r="2744">
          <cell r="A2744">
            <v>267.17919999999998</v>
          </cell>
          <cell r="C2744" t="str">
            <v>C12H26O6</v>
          </cell>
          <cell r="D2744" t="str">
            <v/>
          </cell>
          <cell r="E2744">
            <v>267.17919999999998</v>
          </cell>
        </row>
        <row r="2745">
          <cell r="A2745">
            <v>267.22500000000002</v>
          </cell>
          <cell r="C2745" t="str">
            <v/>
          </cell>
          <cell r="D2745" t="str">
            <v/>
          </cell>
          <cell r="F2745">
            <v>267.22710000000001</v>
          </cell>
          <cell r="G2745">
            <v>267.22289999999998</v>
          </cell>
        </row>
        <row r="2746">
          <cell r="A2746">
            <v>267.31729999999999</v>
          </cell>
          <cell r="C2746" t="str">
            <v/>
          </cell>
          <cell r="D2746" t="str">
            <v/>
          </cell>
          <cell r="G2746">
            <v>267.31729999999999</v>
          </cell>
        </row>
        <row r="2747">
          <cell r="A2747">
            <v>268.17380000000003</v>
          </cell>
          <cell r="C2747" t="str">
            <v>C11H25NO6</v>
          </cell>
          <cell r="D2747" t="str">
            <v/>
          </cell>
          <cell r="E2747">
            <v>268.17360000000002</v>
          </cell>
          <cell r="G2747">
            <v>268.17399999999998</v>
          </cell>
        </row>
        <row r="2748">
          <cell r="A2748">
            <v>268.1909</v>
          </cell>
          <cell r="C2748" t="str">
            <v>C15H25NO3</v>
          </cell>
          <cell r="D2748" t="str">
            <v/>
          </cell>
          <cell r="F2748">
            <v>268.1909</v>
          </cell>
        </row>
        <row r="2749">
          <cell r="A2749">
            <v>269.17430000000002</v>
          </cell>
          <cell r="C2749" t="str">
            <v>C15H24O4</v>
          </cell>
          <cell r="D2749" t="str">
            <v/>
          </cell>
          <cell r="F2749">
            <v>269.17430000000002</v>
          </cell>
        </row>
        <row r="2750">
          <cell r="A2750">
            <v>269.20760000000001</v>
          </cell>
          <cell r="C2750" t="str">
            <v>C16H28O3</v>
          </cell>
          <cell r="D2750" t="str">
            <v/>
          </cell>
          <cell r="F2750">
            <v>269.20760000000001</v>
          </cell>
        </row>
        <row r="2751">
          <cell r="A2751">
            <v>269.2953</v>
          </cell>
          <cell r="C2751" t="str">
            <v>C17H36N2</v>
          </cell>
          <cell r="F2751">
            <v>269.2953</v>
          </cell>
        </row>
        <row r="2752">
          <cell r="A2752">
            <v>269.30680000000001</v>
          </cell>
          <cell r="D2752" t="str">
            <v/>
          </cell>
          <cell r="G2752">
            <v>269.30680000000001</v>
          </cell>
        </row>
        <row r="2753">
          <cell r="A2753">
            <v>270.17689999999999</v>
          </cell>
          <cell r="C2753" t="str">
            <v/>
          </cell>
          <cell r="D2753" t="str">
            <v/>
          </cell>
          <cell r="F2753">
            <v>270.17689999999999</v>
          </cell>
        </row>
        <row r="2754">
          <cell r="A2754">
            <v>270.20929999999998</v>
          </cell>
          <cell r="C2754" t="str">
            <v>C15H27NO3</v>
          </cell>
          <cell r="D2754" t="str">
            <v/>
          </cell>
          <cell r="F2754">
            <v>270.20929999999998</v>
          </cell>
        </row>
        <row r="2755">
          <cell r="A2755">
            <v>270.30650000000003</v>
          </cell>
          <cell r="C2755" t="str">
            <v/>
          </cell>
          <cell r="D2755" t="str">
            <v/>
          </cell>
          <cell r="E2755">
            <v>270.30759999999998</v>
          </cell>
          <cell r="F2755">
            <v>270.31</v>
          </cell>
          <cell r="G2755">
            <v>270.30200000000002</v>
          </cell>
        </row>
        <row r="2756">
          <cell r="A2756">
            <v>271.18220000000002</v>
          </cell>
          <cell r="C2756" t="str">
            <v>C17H22N2O</v>
          </cell>
          <cell r="F2756">
            <v>271.18220000000002</v>
          </cell>
        </row>
        <row r="2757">
          <cell r="A2757">
            <v>271.25839999999999</v>
          </cell>
          <cell r="G2757">
            <v>271.25839999999999</v>
          </cell>
        </row>
        <row r="2758">
          <cell r="A2758">
            <v>271.27510000000001</v>
          </cell>
          <cell r="C2758" t="str">
            <v>C16H34N2O</v>
          </cell>
          <cell r="D2758" t="str">
            <v/>
          </cell>
          <cell r="G2758">
            <v>271.27510000000001</v>
          </cell>
        </row>
        <row r="2759">
          <cell r="A2759">
            <v>271.28460000000001</v>
          </cell>
          <cell r="F2759">
            <v>271.28460000000001</v>
          </cell>
        </row>
        <row r="2760">
          <cell r="A2760">
            <v>271.31569999999999</v>
          </cell>
          <cell r="C2760" t="str">
            <v/>
          </cell>
          <cell r="D2760" t="str">
            <v/>
          </cell>
          <cell r="G2760">
            <v>271.31569999999999</v>
          </cell>
        </row>
        <row r="2761">
          <cell r="A2761">
            <v>272.14479999999998</v>
          </cell>
          <cell r="C2761" t="str">
            <v>C20H17N</v>
          </cell>
          <cell r="D2761" t="str">
            <v/>
          </cell>
          <cell r="F2761">
            <v>272.14479999999998</v>
          </cell>
        </row>
        <row r="2762">
          <cell r="A2762">
            <v>272.18849999999998</v>
          </cell>
          <cell r="C2762" t="str">
            <v>C14H25NO4</v>
          </cell>
          <cell r="D2762" t="str">
            <v/>
          </cell>
          <cell r="F2762">
            <v>272.18849999999998</v>
          </cell>
        </row>
        <row r="2763">
          <cell r="A2763">
            <v>273.15929999999997</v>
          </cell>
          <cell r="C2763" t="str">
            <v>C16H20N2O2</v>
          </cell>
          <cell r="D2763" t="str">
            <v/>
          </cell>
          <cell r="F2763">
            <v>273.15929999999997</v>
          </cell>
        </row>
        <row r="2764">
          <cell r="A2764">
            <v>273.18430000000001</v>
          </cell>
          <cell r="C2764" t="str">
            <v>C18H24O2</v>
          </cell>
          <cell r="E2764">
            <v>273.18430000000001</v>
          </cell>
        </row>
        <row r="2765">
          <cell r="A2765">
            <v>273.20260000000002</v>
          </cell>
          <cell r="C2765" t="str">
            <v>C15H28O4</v>
          </cell>
          <cell r="D2765" t="str">
            <v/>
          </cell>
          <cell r="F2765">
            <v>273.20260000000002</v>
          </cell>
        </row>
        <row r="2766">
          <cell r="A2766">
            <v>273.27839999999998</v>
          </cell>
          <cell r="C2766" t="str">
            <v>C17H36O2</v>
          </cell>
          <cell r="E2766">
            <v>273.279</v>
          </cell>
          <cell r="G2766">
            <v>273.27780000000001</v>
          </cell>
        </row>
        <row r="2767">
          <cell r="A2767">
            <v>273.29719999999998</v>
          </cell>
          <cell r="C2767" t="str">
            <v>C16H36N2O</v>
          </cell>
          <cell r="D2767" t="str">
            <v/>
          </cell>
          <cell r="G2767">
            <v>273.29719999999998</v>
          </cell>
        </row>
        <row r="2768">
          <cell r="A2768">
            <v>274.08440000000002</v>
          </cell>
          <cell r="C2768" t="str">
            <v>C18H11NO2</v>
          </cell>
          <cell r="D2768" t="str">
            <v/>
          </cell>
          <cell r="F2768">
            <v>274.08440000000002</v>
          </cell>
        </row>
        <row r="2769">
          <cell r="A2769">
            <v>274.13159999999999</v>
          </cell>
          <cell r="C2769" t="str">
            <v>C12H19NO6</v>
          </cell>
          <cell r="D2769" t="str">
            <v/>
          </cell>
          <cell r="F2769">
            <v>274.13159999999999</v>
          </cell>
        </row>
        <row r="2770">
          <cell r="A2770">
            <v>274.15699999999998</v>
          </cell>
          <cell r="C2770" t="str">
            <v>C20H19N</v>
          </cell>
          <cell r="D2770" t="str">
            <v/>
          </cell>
          <cell r="G2770">
            <v>274.15699999999998</v>
          </cell>
        </row>
        <row r="2771">
          <cell r="A2771">
            <v>274.18630000000002</v>
          </cell>
          <cell r="C2771" t="str">
            <v/>
          </cell>
          <cell r="D2771" t="str">
            <v/>
          </cell>
          <cell r="E2771">
            <v>274.18400000000003</v>
          </cell>
          <cell r="F2771">
            <v>274.18959999999998</v>
          </cell>
          <cell r="G2771">
            <v>274.18520000000001</v>
          </cell>
        </row>
        <row r="2772">
          <cell r="A2772">
            <v>274.2792</v>
          </cell>
          <cell r="C2772" t="str">
            <v>C16H35NO2</v>
          </cell>
          <cell r="D2772" t="str">
            <v/>
          </cell>
          <cell r="G2772">
            <v>274.2792</v>
          </cell>
        </row>
        <row r="2773">
          <cell r="A2773">
            <v>275.16320000000002</v>
          </cell>
          <cell r="C2773" t="str">
            <v>C17H22O3</v>
          </cell>
          <cell r="D2773" t="str">
            <v/>
          </cell>
          <cell r="E2773">
            <v>275.1635</v>
          </cell>
          <cell r="F2773">
            <v>275.16570000000002</v>
          </cell>
          <cell r="G2773">
            <v>275.16030000000001</v>
          </cell>
        </row>
        <row r="2774">
          <cell r="A2774">
            <v>275.20139999999998</v>
          </cell>
          <cell r="C2774" t="str">
            <v>C18H26O2</v>
          </cell>
          <cell r="E2774">
            <v>275.20060000000001</v>
          </cell>
          <cell r="F2774">
            <v>275.2022</v>
          </cell>
        </row>
        <row r="2775">
          <cell r="A2775">
            <v>275.24439999999998</v>
          </cell>
          <cell r="C2775" t="str">
            <v>C18H30N2</v>
          </cell>
          <cell r="F2775">
            <v>275.24439999999998</v>
          </cell>
        </row>
        <row r="2776">
          <cell r="A2776">
            <v>276.16520000000003</v>
          </cell>
          <cell r="D2776" t="str">
            <v/>
          </cell>
          <cell r="E2776">
            <v>276.1653</v>
          </cell>
          <cell r="F2776">
            <v>276.1651</v>
          </cell>
        </row>
        <row r="2777">
          <cell r="A2777">
            <v>276.31889999999999</v>
          </cell>
          <cell r="G2777">
            <v>276.31889999999999</v>
          </cell>
        </row>
        <row r="2778">
          <cell r="A2778">
            <v>277.13929999999999</v>
          </cell>
          <cell r="C2778" t="str">
            <v>C11H20N2O6</v>
          </cell>
          <cell r="E2778">
            <v>277.13929999999999</v>
          </cell>
        </row>
        <row r="2779">
          <cell r="A2779">
            <v>277.18209999999999</v>
          </cell>
          <cell r="C2779" t="str">
            <v>C17H24O3</v>
          </cell>
          <cell r="D2779" t="str">
            <v/>
          </cell>
          <cell r="E2779">
            <v>277.18209999999999</v>
          </cell>
        </row>
        <row r="2780">
          <cell r="A2780">
            <v>277.2165</v>
          </cell>
          <cell r="C2780" t="str">
            <v>C18H28O2</v>
          </cell>
          <cell r="E2780">
            <v>277.2165</v>
          </cell>
        </row>
        <row r="2781">
          <cell r="A2781">
            <v>277.2251</v>
          </cell>
          <cell r="C2781" t="str">
            <v>C17H28N2O</v>
          </cell>
          <cell r="F2781">
            <v>277.2251</v>
          </cell>
        </row>
        <row r="2782">
          <cell r="A2782">
            <v>277.24130000000002</v>
          </cell>
          <cell r="C2782" t="str">
            <v>C15H32O4</v>
          </cell>
          <cell r="D2782" t="str">
            <v/>
          </cell>
          <cell r="G2782">
            <v>277.24130000000002</v>
          </cell>
        </row>
        <row r="2783">
          <cell r="A2783">
            <v>277.27670000000001</v>
          </cell>
          <cell r="C2783" t="str">
            <v/>
          </cell>
          <cell r="D2783" t="str">
            <v/>
          </cell>
          <cell r="G2783">
            <v>277.27670000000001</v>
          </cell>
        </row>
        <row r="2784">
          <cell r="A2784">
            <v>278.1318</v>
          </cell>
          <cell r="G2784">
            <v>278.1318</v>
          </cell>
        </row>
        <row r="2785">
          <cell r="A2785">
            <v>278.32429999999999</v>
          </cell>
          <cell r="C2785" t="str">
            <v/>
          </cell>
          <cell r="D2785" t="str">
            <v/>
          </cell>
          <cell r="E2785">
            <v>278.32279999999997</v>
          </cell>
          <cell r="F2785">
            <v>278.32580000000002</v>
          </cell>
        </row>
        <row r="2786">
          <cell r="A2786">
            <v>279.19659999999999</v>
          </cell>
          <cell r="C2786" t="str">
            <v>C17H26O3</v>
          </cell>
          <cell r="D2786" t="str">
            <v/>
          </cell>
          <cell r="E2786">
            <v>279.19659999999999</v>
          </cell>
        </row>
        <row r="2787">
          <cell r="A2787">
            <v>280.17200000000003</v>
          </cell>
          <cell r="C2787" t="str">
            <v>C12H25NO6</v>
          </cell>
          <cell r="D2787" t="str">
            <v/>
          </cell>
          <cell r="G2787">
            <v>280.17200000000003</v>
          </cell>
        </row>
        <row r="2788">
          <cell r="A2788">
            <v>280.2054</v>
          </cell>
          <cell r="C2788" t="str">
            <v>C20H25N</v>
          </cell>
          <cell r="D2788" t="str">
            <v/>
          </cell>
          <cell r="E2788">
            <v>280.2054</v>
          </cell>
        </row>
        <row r="2789">
          <cell r="A2789">
            <v>281.17110000000002</v>
          </cell>
          <cell r="C2789" t="str">
            <v>C11H24N2O6</v>
          </cell>
          <cell r="D2789" t="str">
            <v/>
          </cell>
          <cell r="F2789">
            <v>281.17169999999999</v>
          </cell>
          <cell r="G2789">
            <v>281.17039999999997</v>
          </cell>
        </row>
        <row r="2790">
          <cell r="A2790">
            <v>281.18169999999998</v>
          </cell>
          <cell r="C2790" t="str">
            <v>C15H24N2O3</v>
          </cell>
          <cell r="E2790">
            <v>281.18169999999998</v>
          </cell>
        </row>
        <row r="2791">
          <cell r="A2791">
            <v>281.2448</v>
          </cell>
          <cell r="C2791" t="str">
            <v>C18H32O2</v>
          </cell>
          <cell r="D2791" t="str">
            <v>Linoleic acid</v>
          </cell>
          <cell r="E2791">
            <v>281.24459999999999</v>
          </cell>
          <cell r="F2791">
            <v>281.245</v>
          </cell>
        </row>
        <row r="2792">
          <cell r="A2792">
            <v>281.3399</v>
          </cell>
          <cell r="C2792" t="str">
            <v/>
          </cell>
          <cell r="D2792" t="str">
            <v/>
          </cell>
          <cell r="G2792">
            <v>281.3399</v>
          </cell>
        </row>
        <row r="2793">
          <cell r="A2793">
            <v>282.1422</v>
          </cell>
          <cell r="C2793" t="str">
            <v/>
          </cell>
          <cell r="D2793" t="str">
            <v/>
          </cell>
          <cell r="F2793">
            <v>282.1422</v>
          </cell>
        </row>
        <row r="2794">
          <cell r="A2794">
            <v>282.34480000000002</v>
          </cell>
          <cell r="C2794" t="str">
            <v/>
          </cell>
          <cell r="D2794" t="str">
            <v/>
          </cell>
          <cell r="E2794">
            <v>282.3492</v>
          </cell>
          <cell r="F2794">
            <v>282.34030000000001</v>
          </cell>
        </row>
        <row r="2795">
          <cell r="A2795">
            <v>283.1746</v>
          </cell>
          <cell r="C2795" t="str">
            <v>C12H26O7</v>
          </cell>
          <cell r="D2795" t="str">
            <v/>
          </cell>
          <cell r="G2795">
            <v>283.1746</v>
          </cell>
        </row>
        <row r="2796">
          <cell r="A2796">
            <v>283.18770000000001</v>
          </cell>
          <cell r="C2796" t="str">
            <v>C16H26O4</v>
          </cell>
          <cell r="D2796" t="str">
            <v/>
          </cell>
          <cell r="F2796">
            <v>283.18770000000001</v>
          </cell>
        </row>
        <row r="2797">
          <cell r="A2797">
            <v>283.20330000000001</v>
          </cell>
          <cell r="C2797" t="str">
            <v>C20H26O</v>
          </cell>
          <cell r="D2797" t="str">
            <v/>
          </cell>
          <cell r="E2797">
            <v>283.20330000000001</v>
          </cell>
        </row>
        <row r="2798">
          <cell r="A2798">
            <v>283.31169999999997</v>
          </cell>
          <cell r="C2798" t="str">
            <v>C18H38N2</v>
          </cell>
          <cell r="D2798" t="str">
            <v/>
          </cell>
          <cell r="G2798">
            <v>283.31169999999997</v>
          </cell>
        </row>
        <row r="2799">
          <cell r="A2799">
            <v>283.32580000000002</v>
          </cell>
          <cell r="C2799" t="str">
            <v/>
          </cell>
          <cell r="D2799" t="str">
            <v/>
          </cell>
          <cell r="E2799">
            <v>283.32549999999998</v>
          </cell>
          <cell r="F2799">
            <v>283.3261</v>
          </cell>
        </row>
        <row r="2800">
          <cell r="A2800">
            <v>284.20920000000001</v>
          </cell>
          <cell r="C2800" t="str">
            <v/>
          </cell>
          <cell r="D2800" t="str">
            <v/>
          </cell>
          <cell r="E2800">
            <v>284.20920000000001</v>
          </cell>
        </row>
        <row r="2801">
          <cell r="A2801">
            <v>285.1112</v>
          </cell>
          <cell r="C2801" t="str">
            <v>C17H16O4</v>
          </cell>
          <cell r="D2801" t="str">
            <v/>
          </cell>
          <cell r="E2801">
            <v>285.1112</v>
          </cell>
        </row>
        <row r="2802">
          <cell r="A2802">
            <v>285.13229999999999</v>
          </cell>
          <cell r="C2802" t="str">
            <v>C14H20O6</v>
          </cell>
          <cell r="D2802" t="str">
            <v/>
          </cell>
          <cell r="E2802">
            <v>285.13229999999999</v>
          </cell>
        </row>
        <row r="2803">
          <cell r="A2803">
            <v>285.14519999999999</v>
          </cell>
          <cell r="C2803" t="str">
            <v>C13H20N2O5</v>
          </cell>
          <cell r="D2803" t="str">
            <v/>
          </cell>
          <cell r="F2803">
            <v>285.14519999999999</v>
          </cell>
        </row>
        <row r="2804">
          <cell r="A2804">
            <v>285.1737</v>
          </cell>
          <cell r="C2804" t="str">
            <v>C15H24O5</v>
          </cell>
          <cell r="D2804" t="str">
            <v/>
          </cell>
          <cell r="E2804">
            <v>285.17230000000001</v>
          </cell>
          <cell r="F2804">
            <v>285.17509999999999</v>
          </cell>
        </row>
        <row r="2805">
          <cell r="A2805">
            <v>285.2226</v>
          </cell>
          <cell r="C2805" t="str">
            <v>C20H28O</v>
          </cell>
          <cell r="E2805">
            <v>285.2226</v>
          </cell>
        </row>
        <row r="2806">
          <cell r="A2806">
            <v>285.22919999999999</v>
          </cell>
          <cell r="C2806" t="str">
            <v>C19H28N2</v>
          </cell>
          <cell r="D2806" t="str">
            <v/>
          </cell>
          <cell r="G2806">
            <v>285.22919999999999</v>
          </cell>
        </row>
        <row r="2807">
          <cell r="A2807">
            <v>285.26060000000001</v>
          </cell>
          <cell r="C2807" t="str">
            <v>C21H32</v>
          </cell>
          <cell r="E2807">
            <v>285.26060000000001</v>
          </cell>
        </row>
        <row r="2808">
          <cell r="A2808">
            <v>285.27519999999998</v>
          </cell>
          <cell r="C2808" t="str">
            <v>C18H36O2</v>
          </cell>
          <cell r="D2808" t="str">
            <v>Stearic acid</v>
          </cell>
          <cell r="F2808">
            <v>285.27519999999998</v>
          </cell>
        </row>
        <row r="2809">
          <cell r="A2809">
            <v>286.14179999999999</v>
          </cell>
          <cell r="C2809" t="str">
            <v>C17H19NO3</v>
          </cell>
          <cell r="D2809" t="str">
            <v/>
          </cell>
          <cell r="E2809">
            <v>286.14440000000002</v>
          </cell>
          <cell r="F2809">
            <v>286.13909999999998</v>
          </cell>
        </row>
        <row r="2810">
          <cell r="A2810">
            <v>286.15350000000001</v>
          </cell>
          <cell r="C2810" t="str">
            <v>C10H23NO8</v>
          </cell>
          <cell r="G2810">
            <v>286.15350000000001</v>
          </cell>
        </row>
        <row r="2811">
          <cell r="A2811">
            <v>286.16899999999998</v>
          </cell>
          <cell r="C2811" t="str">
            <v>C14H23NO5</v>
          </cell>
          <cell r="D2811" t="str">
            <v/>
          </cell>
          <cell r="F2811">
            <v>286.16899999999998</v>
          </cell>
        </row>
        <row r="2812">
          <cell r="A2812">
            <v>286.18360000000001</v>
          </cell>
          <cell r="C2812" t="str">
            <v>C18H23NO2</v>
          </cell>
          <cell r="D2812" t="str">
            <v/>
          </cell>
          <cell r="E2812">
            <v>286.18360000000001</v>
          </cell>
        </row>
        <row r="2813">
          <cell r="A2813">
            <v>286.19810000000001</v>
          </cell>
          <cell r="C2813" t="str">
            <v>C15H27NO4</v>
          </cell>
          <cell r="D2813" t="str">
            <v/>
          </cell>
          <cell r="F2813">
            <v>286.19810000000001</v>
          </cell>
        </row>
        <row r="2814">
          <cell r="A2814">
            <v>287.19889999999998</v>
          </cell>
          <cell r="C2814" t="str">
            <v>C19H26O2</v>
          </cell>
          <cell r="D2814" t="str">
            <v/>
          </cell>
          <cell r="E2814">
            <v>287.19819999999999</v>
          </cell>
          <cell r="F2814">
            <v>287.1995</v>
          </cell>
        </row>
        <row r="2815">
          <cell r="A2815">
            <v>287.2373</v>
          </cell>
          <cell r="C2815" t="str">
            <v>C20H30O</v>
          </cell>
          <cell r="D2815" t="str">
            <v/>
          </cell>
          <cell r="E2815">
            <v>287.23750000000001</v>
          </cell>
          <cell r="F2815">
            <v>287.2371</v>
          </cell>
        </row>
        <row r="2816">
          <cell r="A2816">
            <v>287.32080000000002</v>
          </cell>
          <cell r="C2816" t="str">
            <v>C18H40NO</v>
          </cell>
          <cell r="D2816" t="str">
            <v/>
          </cell>
          <cell r="E2816">
            <v>287.31779999999998</v>
          </cell>
          <cell r="F2816">
            <v>287.32380000000001</v>
          </cell>
        </row>
        <row r="2817">
          <cell r="A2817">
            <v>288.15719999999999</v>
          </cell>
          <cell r="C2817" t="str">
            <v>C17H21NO3</v>
          </cell>
          <cell r="D2817" t="str">
            <v/>
          </cell>
          <cell r="G2817">
            <v>288.15719999999999</v>
          </cell>
        </row>
        <row r="2818">
          <cell r="A2818">
            <v>288.20159999999998</v>
          </cell>
          <cell r="C2818" t="str">
            <v/>
          </cell>
          <cell r="D2818" t="str">
            <v/>
          </cell>
          <cell r="E2818">
            <v>288.20080000000002</v>
          </cell>
          <cell r="F2818">
            <v>288.20229999999998</v>
          </cell>
        </row>
        <row r="2819">
          <cell r="A2819">
            <v>288.25850000000003</v>
          </cell>
          <cell r="G2819">
            <v>288.25850000000003</v>
          </cell>
        </row>
        <row r="2820">
          <cell r="A2820">
            <v>288.27449999999999</v>
          </cell>
          <cell r="D2820" t="str">
            <v/>
          </cell>
          <cell r="E2820">
            <v>288.27229999999997</v>
          </cell>
          <cell r="F2820">
            <v>288.27249999999998</v>
          </cell>
          <cell r="G2820">
            <v>288.27870000000001</v>
          </cell>
        </row>
        <row r="2821">
          <cell r="A2821">
            <v>288.29629999999997</v>
          </cell>
          <cell r="C2821" t="str">
            <v/>
          </cell>
          <cell r="D2821" t="str">
            <v/>
          </cell>
          <cell r="E2821">
            <v>288.29450000000003</v>
          </cell>
          <cell r="F2821">
            <v>288.29520000000002</v>
          </cell>
          <cell r="G2821">
            <v>288.29919999999998</v>
          </cell>
        </row>
        <row r="2822">
          <cell r="A2822">
            <v>288.31549999999999</v>
          </cell>
          <cell r="C2822" t="str">
            <v/>
          </cell>
          <cell r="D2822" t="str">
            <v/>
          </cell>
          <cell r="E2822">
            <v>288.31869999999998</v>
          </cell>
          <cell r="F2822">
            <v>288.31229999999999</v>
          </cell>
        </row>
        <row r="2823">
          <cell r="A2823">
            <v>288.334</v>
          </cell>
          <cell r="C2823" t="str">
            <v/>
          </cell>
          <cell r="D2823" t="str">
            <v/>
          </cell>
          <cell r="F2823">
            <v>288.334</v>
          </cell>
        </row>
        <row r="2824">
          <cell r="A2824">
            <v>289.17529999999999</v>
          </cell>
          <cell r="C2824" t="str">
            <v>C13H24N2O5</v>
          </cell>
          <cell r="D2824" t="str">
            <v/>
          </cell>
          <cell r="E2824">
            <v>289.17529999999999</v>
          </cell>
        </row>
        <row r="2825">
          <cell r="A2825">
            <v>289.26499999999999</v>
          </cell>
          <cell r="C2825" t="str">
            <v>C19H32N2</v>
          </cell>
          <cell r="F2825">
            <v>289.26499999999999</v>
          </cell>
        </row>
        <row r="2826">
          <cell r="A2826">
            <v>289.2851</v>
          </cell>
          <cell r="C2826" t="str">
            <v>C16H36N2O2</v>
          </cell>
          <cell r="D2826" t="str">
            <v/>
          </cell>
          <cell r="E2826">
            <v>289.28460000000001</v>
          </cell>
          <cell r="G2826">
            <v>289.28559999999999</v>
          </cell>
        </row>
        <row r="2827">
          <cell r="A2827">
            <v>289.30590000000001</v>
          </cell>
          <cell r="C2827" t="str">
            <v>C18H40O2</v>
          </cell>
          <cell r="D2827" t="str">
            <v>Nonanol dimer (???)</v>
          </cell>
          <cell r="E2827">
            <v>289.3082</v>
          </cell>
          <cell r="F2827">
            <v>289.3075</v>
          </cell>
          <cell r="G2827">
            <v>289.30200000000002</v>
          </cell>
        </row>
        <row r="2828">
          <cell r="A2828">
            <v>290.17779999999999</v>
          </cell>
          <cell r="C2828" t="str">
            <v>C17H23NO3</v>
          </cell>
          <cell r="D2828" t="str">
            <v/>
          </cell>
          <cell r="E2828">
            <v>290.17779999999999</v>
          </cell>
        </row>
        <row r="2829">
          <cell r="A2829">
            <v>290.30630000000002</v>
          </cell>
          <cell r="C2829" t="str">
            <v/>
          </cell>
          <cell r="D2829" t="str">
            <v/>
          </cell>
          <cell r="F2829">
            <v>290.30880000000002</v>
          </cell>
          <cell r="G2829">
            <v>290.30369999999999</v>
          </cell>
        </row>
        <row r="2830">
          <cell r="A2830">
            <v>290.3229</v>
          </cell>
          <cell r="C2830" t="str">
            <v/>
          </cell>
          <cell r="D2830" t="str">
            <v/>
          </cell>
          <cell r="F2830">
            <v>290.3229</v>
          </cell>
        </row>
        <row r="2831">
          <cell r="A2831">
            <v>291.02719999999999</v>
          </cell>
          <cell r="C2831" t="str">
            <v>C17H6O5</v>
          </cell>
          <cell r="D2831" t="str">
            <v/>
          </cell>
          <cell r="G2831">
            <v>291.02719999999999</v>
          </cell>
        </row>
        <row r="2832">
          <cell r="A2832">
            <v>291.12479999999999</v>
          </cell>
          <cell r="C2832" t="str">
            <v>C16H18O5</v>
          </cell>
          <cell r="D2832" t="str">
            <v/>
          </cell>
          <cell r="G2832">
            <v>291.12479999999999</v>
          </cell>
        </row>
        <row r="2833">
          <cell r="A2833">
            <v>291.1542</v>
          </cell>
          <cell r="C2833" t="str">
            <v>C12H22N2O6</v>
          </cell>
          <cell r="D2833" t="str">
            <v/>
          </cell>
          <cell r="F2833">
            <v>291.1542</v>
          </cell>
        </row>
        <row r="2834">
          <cell r="A2834">
            <v>291.18579999999997</v>
          </cell>
          <cell r="C2834" t="str">
            <v>C20H22N2</v>
          </cell>
          <cell r="D2834" t="str">
            <v/>
          </cell>
          <cell r="E2834">
            <v>291.18779999999998</v>
          </cell>
          <cell r="G2834">
            <v>291.18369999999999</v>
          </cell>
        </row>
        <row r="2835">
          <cell r="A2835">
            <v>291.19529999999997</v>
          </cell>
          <cell r="C2835" t="str">
            <v>C18H26O3</v>
          </cell>
          <cell r="F2835">
            <v>291.19529999999997</v>
          </cell>
        </row>
        <row r="2836">
          <cell r="A2836">
            <v>291.21039999999999</v>
          </cell>
          <cell r="C2836" t="str">
            <v>C22H26</v>
          </cell>
          <cell r="D2836" t="str">
            <v/>
          </cell>
          <cell r="E2836">
            <v>291.20979999999997</v>
          </cell>
          <cell r="G2836">
            <v>291.21089999999998</v>
          </cell>
        </row>
        <row r="2837">
          <cell r="A2837">
            <v>291.23230000000001</v>
          </cell>
          <cell r="C2837" t="str">
            <v>C19H30O2</v>
          </cell>
          <cell r="D2837" t="str">
            <v/>
          </cell>
          <cell r="E2837">
            <v>291.2328</v>
          </cell>
          <cell r="F2837">
            <v>291.23140000000001</v>
          </cell>
          <cell r="G2837">
            <v>291.2328</v>
          </cell>
        </row>
        <row r="2838">
          <cell r="A2838">
            <v>292.161</v>
          </cell>
          <cell r="C2838" t="str">
            <v/>
          </cell>
          <cell r="D2838" t="str">
            <v/>
          </cell>
          <cell r="F2838">
            <v>292.15989999999999</v>
          </cell>
          <cell r="G2838">
            <v>292.16210000000001</v>
          </cell>
        </row>
        <row r="2839">
          <cell r="A2839">
            <v>293.17129999999997</v>
          </cell>
          <cell r="C2839" t="str">
            <v>C12H24N2O6</v>
          </cell>
          <cell r="G2839">
            <v>293.17129999999997</v>
          </cell>
        </row>
        <row r="2840">
          <cell r="A2840">
            <v>293.17540000000002</v>
          </cell>
          <cell r="C2840" t="str">
            <v>C17H24O4</v>
          </cell>
          <cell r="D2840" t="str">
            <v/>
          </cell>
          <cell r="E2840">
            <v>293.17689999999999</v>
          </cell>
          <cell r="F2840">
            <v>293.17380000000003</v>
          </cell>
        </row>
        <row r="2841">
          <cell r="A2841">
            <v>293.32830000000001</v>
          </cell>
          <cell r="C2841" t="str">
            <v/>
          </cell>
          <cell r="D2841" t="str">
            <v/>
          </cell>
          <cell r="F2841">
            <v>293.32830000000001</v>
          </cell>
        </row>
        <row r="2842">
          <cell r="A2842">
            <v>293.34620000000001</v>
          </cell>
          <cell r="C2842" t="str">
            <v/>
          </cell>
          <cell r="D2842" t="str">
            <v/>
          </cell>
          <cell r="F2842">
            <v>293.34989999999999</v>
          </cell>
          <cell r="G2842">
            <v>293.34249999999997</v>
          </cell>
        </row>
        <row r="2843">
          <cell r="A2843">
            <v>294.11020000000002</v>
          </cell>
          <cell r="C2843" t="str">
            <v>C18H15NO3</v>
          </cell>
          <cell r="D2843" t="str">
            <v/>
          </cell>
          <cell r="F2843">
            <v>294.11020000000002</v>
          </cell>
        </row>
        <row r="2844">
          <cell r="A2844">
            <v>294.13959999999997</v>
          </cell>
          <cell r="C2844" t="str">
            <v/>
          </cell>
          <cell r="D2844" t="str">
            <v/>
          </cell>
          <cell r="E2844">
            <v>294.13959999999997</v>
          </cell>
        </row>
        <row r="2845">
          <cell r="A2845">
            <v>294.16449999999998</v>
          </cell>
          <cell r="C2845" t="str">
            <v>C16H23NO4</v>
          </cell>
          <cell r="D2845" t="str">
            <v/>
          </cell>
          <cell r="F2845">
            <v>294.16449999999998</v>
          </cell>
        </row>
        <row r="2846">
          <cell r="A2846">
            <v>294.19170000000003</v>
          </cell>
          <cell r="C2846" t="str">
            <v>C13H27NO6</v>
          </cell>
          <cell r="D2846" t="str">
            <v/>
          </cell>
          <cell r="F2846">
            <v>294.1909</v>
          </cell>
          <cell r="G2846">
            <v>294.1925</v>
          </cell>
        </row>
        <row r="2847">
          <cell r="A2847">
            <v>294.2894</v>
          </cell>
          <cell r="C2847" t="str">
            <v/>
          </cell>
          <cell r="D2847" t="str">
            <v/>
          </cell>
          <cell r="E2847">
            <v>294.28820000000002</v>
          </cell>
          <cell r="F2847">
            <v>294.28890000000001</v>
          </cell>
          <cell r="G2847">
            <v>294.2912</v>
          </cell>
        </row>
        <row r="2848">
          <cell r="A2848">
            <v>294.31790000000001</v>
          </cell>
          <cell r="C2848" t="str">
            <v>C20H39N</v>
          </cell>
          <cell r="D2848" t="str">
            <v/>
          </cell>
          <cell r="G2848">
            <v>294.31790000000001</v>
          </cell>
        </row>
        <row r="2849">
          <cell r="A2849">
            <v>294.33580000000001</v>
          </cell>
          <cell r="C2849" t="str">
            <v/>
          </cell>
          <cell r="D2849" t="str">
            <v/>
          </cell>
          <cell r="G2849">
            <v>294.33580000000001</v>
          </cell>
        </row>
        <row r="2850">
          <cell r="A2850">
            <v>295.3433</v>
          </cell>
          <cell r="C2850" t="str">
            <v/>
          </cell>
          <cell r="D2850" t="str">
            <v/>
          </cell>
          <cell r="F2850">
            <v>295.3433</v>
          </cell>
        </row>
        <row r="2851">
          <cell r="A2851">
            <v>296.15730000000002</v>
          </cell>
          <cell r="C2851" t="str">
            <v/>
          </cell>
          <cell r="D2851" t="str">
            <v/>
          </cell>
          <cell r="G2851">
            <v>296.15730000000002</v>
          </cell>
        </row>
        <row r="2852">
          <cell r="A2852">
            <v>296.19080000000002</v>
          </cell>
          <cell r="C2852" t="str">
            <v/>
          </cell>
          <cell r="D2852" t="str">
            <v/>
          </cell>
          <cell r="G2852">
            <v>296.19080000000002</v>
          </cell>
        </row>
        <row r="2853">
          <cell r="A2853">
            <v>296.19400000000002</v>
          </cell>
          <cell r="C2853" t="str">
            <v/>
          </cell>
          <cell r="D2853" t="str">
            <v/>
          </cell>
          <cell r="F2853">
            <v>296.19400000000002</v>
          </cell>
        </row>
        <row r="2854">
          <cell r="A2854">
            <v>296.36369999999999</v>
          </cell>
          <cell r="C2854" t="str">
            <v/>
          </cell>
          <cell r="D2854" t="str">
            <v/>
          </cell>
          <cell r="F2854">
            <v>296.36369999999999</v>
          </cell>
        </row>
        <row r="2855">
          <cell r="A2855">
            <v>297.1189</v>
          </cell>
          <cell r="C2855" t="str">
            <v>C17H16N2O3</v>
          </cell>
          <cell r="D2855" t="str">
            <v/>
          </cell>
          <cell r="G2855">
            <v>297.1189</v>
          </cell>
        </row>
        <row r="2856">
          <cell r="A2856">
            <v>297.26260000000002</v>
          </cell>
          <cell r="C2856" t="str">
            <v/>
          </cell>
          <cell r="D2856" t="str">
            <v/>
          </cell>
          <cell r="E2856">
            <v>297.25580000000002</v>
          </cell>
          <cell r="G2856">
            <v>297.26929999999999</v>
          </cell>
        </row>
        <row r="2857">
          <cell r="A2857">
            <v>297.28140000000002</v>
          </cell>
          <cell r="C2857" t="str">
            <v>C19H36O2</v>
          </cell>
          <cell r="D2857" t="str">
            <v/>
          </cell>
          <cell r="E2857">
            <v>297.27949999999998</v>
          </cell>
          <cell r="F2857">
            <v>297.27670000000001</v>
          </cell>
          <cell r="G2857">
            <v>297.28800000000001</v>
          </cell>
        </row>
        <row r="2858">
          <cell r="A2858">
            <v>297.315</v>
          </cell>
          <cell r="C2858" t="str">
            <v>C20H40O</v>
          </cell>
          <cell r="D2858" t="str">
            <v/>
          </cell>
          <cell r="E2858">
            <v>297.315</v>
          </cell>
          <cell r="F2858">
            <v>297.3152</v>
          </cell>
          <cell r="G2858">
            <v>297.31490000000002</v>
          </cell>
        </row>
        <row r="2859">
          <cell r="A2859">
            <v>297.34129999999999</v>
          </cell>
          <cell r="C2859" t="str">
            <v/>
          </cell>
          <cell r="D2859" t="str">
            <v/>
          </cell>
          <cell r="E2859">
            <v>297.34089999999998</v>
          </cell>
          <cell r="F2859">
            <v>297.34160000000003</v>
          </cell>
        </row>
        <row r="2860">
          <cell r="A2860">
            <v>298.12650000000002</v>
          </cell>
          <cell r="C2860" t="str">
            <v>C14H19NO6</v>
          </cell>
          <cell r="D2860" t="str">
            <v/>
          </cell>
          <cell r="G2860">
            <v>298.12650000000002</v>
          </cell>
        </row>
        <row r="2861">
          <cell r="A2861">
            <v>298.16609999999997</v>
          </cell>
          <cell r="C2861" t="str">
            <v>C15H23NO5</v>
          </cell>
          <cell r="D2861" t="str">
            <v/>
          </cell>
          <cell r="E2861">
            <v>298.16770000000002</v>
          </cell>
          <cell r="G2861">
            <v>298.1644</v>
          </cell>
        </row>
        <row r="2862">
          <cell r="A2862">
            <v>298.21789999999999</v>
          </cell>
          <cell r="C2862" t="str">
            <v>C20H27NO</v>
          </cell>
          <cell r="D2862" t="str">
            <v/>
          </cell>
          <cell r="E2862">
            <v>298.21789999999999</v>
          </cell>
        </row>
        <row r="2863">
          <cell r="A2863">
            <v>298.25259999999997</v>
          </cell>
          <cell r="C2863" t="str">
            <v>C21H31N</v>
          </cell>
          <cell r="D2863" t="str">
            <v/>
          </cell>
          <cell r="G2863">
            <v>298.25259999999997</v>
          </cell>
        </row>
        <row r="2864">
          <cell r="A2864">
            <v>298.2672</v>
          </cell>
          <cell r="C2864" t="str">
            <v/>
          </cell>
          <cell r="D2864" t="str">
            <v/>
          </cell>
          <cell r="E2864">
            <v>298.2672</v>
          </cell>
        </row>
        <row r="2865">
          <cell r="A2865">
            <v>298.27980000000002</v>
          </cell>
          <cell r="C2865" t="str">
            <v/>
          </cell>
          <cell r="D2865" t="str">
            <v/>
          </cell>
          <cell r="F2865">
            <v>298.2799</v>
          </cell>
          <cell r="G2865">
            <v>298.27960000000002</v>
          </cell>
        </row>
        <row r="2866">
          <cell r="A2866">
            <v>298.31729999999999</v>
          </cell>
          <cell r="C2866" t="str">
            <v/>
          </cell>
          <cell r="D2866" t="str">
            <v/>
          </cell>
          <cell r="E2866">
            <v>298.3202</v>
          </cell>
          <cell r="F2866">
            <v>298.31740000000002</v>
          </cell>
          <cell r="G2866">
            <v>298.31420000000003</v>
          </cell>
        </row>
        <row r="2867">
          <cell r="A2867">
            <v>298.33679999999998</v>
          </cell>
          <cell r="C2867" t="str">
            <v/>
          </cell>
          <cell r="D2867" t="str">
            <v/>
          </cell>
          <cell r="F2867">
            <v>298.33679999999998</v>
          </cell>
        </row>
        <row r="2868">
          <cell r="A2868">
            <v>298.35399999999998</v>
          </cell>
          <cell r="C2868" t="str">
            <v/>
          </cell>
          <cell r="D2868" t="str">
            <v/>
          </cell>
          <cell r="F2868">
            <v>298.35399999999998</v>
          </cell>
        </row>
        <row r="2869">
          <cell r="A2869">
            <v>299.12200000000001</v>
          </cell>
          <cell r="C2869" t="str">
            <v>C13H18N2O6</v>
          </cell>
          <cell r="G2869">
            <v>299.12200000000001</v>
          </cell>
        </row>
        <row r="2870">
          <cell r="A2870">
            <v>299.1266</v>
          </cell>
          <cell r="C2870" t="str">
            <v>C18H18O4</v>
          </cell>
          <cell r="D2870" t="str">
            <v/>
          </cell>
          <cell r="E2870">
            <v>299.12630000000001</v>
          </cell>
          <cell r="F2870">
            <v>299.1268</v>
          </cell>
        </row>
        <row r="2871">
          <cell r="A2871">
            <v>299.14510000000001</v>
          </cell>
          <cell r="C2871" t="str">
            <v>C15H22O6</v>
          </cell>
          <cell r="D2871" t="str">
            <v/>
          </cell>
          <cell r="G2871">
            <v>299.14510000000001</v>
          </cell>
        </row>
        <row r="2872">
          <cell r="A2872">
            <v>299.26960000000003</v>
          </cell>
          <cell r="C2872" t="str">
            <v>C17H34N2O2</v>
          </cell>
          <cell r="D2872" t="str">
            <v/>
          </cell>
          <cell r="E2872">
            <v>299.27050000000003</v>
          </cell>
          <cell r="F2872">
            <v>299.26870000000002</v>
          </cell>
        </row>
        <row r="2873">
          <cell r="A2873">
            <v>299.29180000000002</v>
          </cell>
          <cell r="C2873" t="str">
            <v>C19H38O2</v>
          </cell>
          <cell r="D2873" t="str">
            <v/>
          </cell>
          <cell r="E2873">
            <v>299.29399999999998</v>
          </cell>
          <cell r="F2873">
            <v>299.29180000000002</v>
          </cell>
          <cell r="G2873">
            <v>299.28949999999998</v>
          </cell>
        </row>
        <row r="2874">
          <cell r="A2874">
            <v>299.3141</v>
          </cell>
          <cell r="C2874" t="str">
            <v/>
          </cell>
          <cell r="D2874" t="str">
            <v/>
          </cell>
          <cell r="E2874">
            <v>299.31830000000002</v>
          </cell>
          <cell r="F2874">
            <v>299.31099999999998</v>
          </cell>
          <cell r="G2874">
            <v>299.31290000000001</v>
          </cell>
        </row>
        <row r="2875">
          <cell r="A2875">
            <v>299.33080000000001</v>
          </cell>
          <cell r="C2875" t="str">
            <v>C20H42O</v>
          </cell>
          <cell r="D2875" t="str">
            <v/>
          </cell>
          <cell r="F2875">
            <v>299.33080000000001</v>
          </cell>
        </row>
        <row r="2876">
          <cell r="A2876">
            <v>300.09780000000001</v>
          </cell>
          <cell r="C2876" t="str">
            <v>C20H13NO2</v>
          </cell>
          <cell r="D2876" t="str">
            <v/>
          </cell>
          <cell r="F2876">
            <v>300.09780000000001</v>
          </cell>
        </row>
        <row r="2877">
          <cell r="A2877">
            <v>300.1191</v>
          </cell>
          <cell r="C2877" t="str">
            <v>C17H17NO4</v>
          </cell>
          <cell r="D2877" t="str">
            <v/>
          </cell>
          <cell r="G2877">
            <v>300.1191</v>
          </cell>
        </row>
        <row r="2878">
          <cell r="A2878">
            <v>300.13299999999998</v>
          </cell>
          <cell r="C2878" t="str">
            <v>C21H17NO</v>
          </cell>
          <cell r="D2878" t="str">
            <v/>
          </cell>
          <cell r="E2878">
            <v>300.13029999999998</v>
          </cell>
          <cell r="G2878">
            <v>300.13569999999999</v>
          </cell>
        </row>
        <row r="2879">
          <cell r="A2879">
            <v>300.16230000000002</v>
          </cell>
          <cell r="C2879" t="str">
            <v>C11H25NO8</v>
          </cell>
          <cell r="D2879" t="str">
            <v/>
          </cell>
          <cell r="G2879">
            <v>300.16230000000002</v>
          </cell>
        </row>
        <row r="2880">
          <cell r="A2880">
            <v>300.23129999999998</v>
          </cell>
          <cell r="C2880" t="str">
            <v>C20H29NO</v>
          </cell>
          <cell r="D2880" t="str">
            <v/>
          </cell>
          <cell r="E2880">
            <v>300.23129999999998</v>
          </cell>
        </row>
        <row r="2881">
          <cell r="A2881">
            <v>300.27260000000001</v>
          </cell>
          <cell r="C2881" t="str">
            <v>C21H33N</v>
          </cell>
          <cell r="D2881" t="str">
            <v/>
          </cell>
          <cell r="E2881">
            <v>300.27620000000002</v>
          </cell>
          <cell r="F2881">
            <v>300.26900000000001</v>
          </cell>
        </row>
        <row r="2882">
          <cell r="A2882">
            <v>300.29450000000003</v>
          </cell>
          <cell r="C2882" t="str">
            <v/>
          </cell>
          <cell r="D2882" t="str">
            <v/>
          </cell>
          <cell r="E2882">
            <v>300.3</v>
          </cell>
          <cell r="F2882">
            <v>300.29129999999998</v>
          </cell>
          <cell r="G2882">
            <v>300.29219999999998</v>
          </cell>
        </row>
        <row r="2883">
          <cell r="A2883">
            <v>300.31180000000001</v>
          </cell>
          <cell r="C2883" t="str">
            <v/>
          </cell>
          <cell r="D2883" t="str">
            <v/>
          </cell>
          <cell r="F2883">
            <v>300.30619999999999</v>
          </cell>
          <cell r="G2883">
            <v>300.31740000000002</v>
          </cell>
        </row>
        <row r="2884">
          <cell r="A2884">
            <v>300.32760000000002</v>
          </cell>
          <cell r="C2884" t="str">
            <v>C19H41NO</v>
          </cell>
          <cell r="D2884" t="str">
            <v/>
          </cell>
          <cell r="F2884">
            <v>300.32760000000002</v>
          </cell>
        </row>
        <row r="2885">
          <cell r="A2885">
            <v>301.04289999999997</v>
          </cell>
          <cell r="C2885" t="str">
            <v>C14H8N2O6</v>
          </cell>
          <cell r="D2885" t="str">
            <v/>
          </cell>
          <cell r="F2885">
            <v>301.04750000000001</v>
          </cell>
          <cell r="G2885">
            <v>301.03820000000002</v>
          </cell>
        </row>
        <row r="2886">
          <cell r="A2886">
            <v>301.0729</v>
          </cell>
          <cell r="C2886" t="str">
            <v>C16H12O6</v>
          </cell>
          <cell r="D2886" t="str">
            <v/>
          </cell>
          <cell r="G2886">
            <v>301.0729</v>
          </cell>
        </row>
        <row r="2887">
          <cell r="A2887">
            <v>301.1198</v>
          </cell>
          <cell r="C2887" t="str">
            <v>C16H16N2O4</v>
          </cell>
          <cell r="D2887" t="str">
            <v/>
          </cell>
          <cell r="G2887">
            <v>301.1198</v>
          </cell>
        </row>
        <row r="2888">
          <cell r="A2888">
            <v>301.21710000000002</v>
          </cell>
          <cell r="C2888" t="str">
            <v>C20H28O2</v>
          </cell>
          <cell r="D2888" t="str">
            <v/>
          </cell>
          <cell r="E2888">
            <v>301.21640000000002</v>
          </cell>
          <cell r="F2888">
            <v>301.21769999999998</v>
          </cell>
        </row>
        <row r="2889">
          <cell r="A2889">
            <v>301.25229999999999</v>
          </cell>
          <cell r="C2889" t="str">
            <v>C21H32O</v>
          </cell>
          <cell r="D2889" t="str">
            <v/>
          </cell>
          <cell r="E2889">
            <v>301.25229999999999</v>
          </cell>
        </row>
        <row r="2890">
          <cell r="A2890">
            <v>301.27980000000002</v>
          </cell>
          <cell r="G2890">
            <v>301.27980000000002</v>
          </cell>
        </row>
        <row r="2891">
          <cell r="A2891">
            <v>301.29230000000001</v>
          </cell>
          <cell r="C2891" t="str">
            <v>C22H36</v>
          </cell>
          <cell r="E2891">
            <v>301.29230000000001</v>
          </cell>
        </row>
        <row r="2892">
          <cell r="A2892">
            <v>301.31700000000001</v>
          </cell>
          <cell r="C2892" t="str">
            <v>C18H40N2O</v>
          </cell>
          <cell r="D2892" t="str">
            <v/>
          </cell>
          <cell r="G2892">
            <v>301.31700000000001</v>
          </cell>
        </row>
        <row r="2893">
          <cell r="A2893">
            <v>301.31830000000002</v>
          </cell>
          <cell r="C2893" t="str">
            <v>C18H40N2O</v>
          </cell>
          <cell r="D2893" t="str">
            <v/>
          </cell>
          <cell r="E2893">
            <v>301.31799999999998</v>
          </cell>
          <cell r="F2893">
            <v>301.3186</v>
          </cell>
        </row>
        <row r="2894">
          <cell r="A2894">
            <v>301.3374</v>
          </cell>
          <cell r="C2894" t="str">
            <v/>
          </cell>
          <cell r="D2894" t="str">
            <v/>
          </cell>
          <cell r="F2894">
            <v>301.3374</v>
          </cell>
        </row>
        <row r="2895">
          <cell r="A2895">
            <v>302.09699999999998</v>
          </cell>
          <cell r="C2895" t="str">
            <v>C23H11N</v>
          </cell>
          <cell r="D2895" t="str">
            <v/>
          </cell>
          <cell r="G2895">
            <v>302.09699999999998</v>
          </cell>
        </row>
        <row r="2896">
          <cell r="A2896">
            <v>302.12880000000001</v>
          </cell>
          <cell r="C2896" t="str">
            <v/>
          </cell>
          <cell r="D2896" t="str">
            <v/>
          </cell>
          <cell r="G2896">
            <v>302.12880000000001</v>
          </cell>
        </row>
        <row r="2897">
          <cell r="A2897">
            <v>302.2199</v>
          </cell>
          <cell r="C2897" t="str">
            <v/>
          </cell>
          <cell r="D2897" t="str">
            <v/>
          </cell>
          <cell r="E2897">
            <v>302.21980000000002</v>
          </cell>
          <cell r="F2897">
            <v>302.2199</v>
          </cell>
        </row>
        <row r="2898">
          <cell r="A2898">
            <v>302.24689999999998</v>
          </cell>
          <cell r="C2898" t="str">
            <v>C20H31NO</v>
          </cell>
          <cell r="D2898" t="str">
            <v/>
          </cell>
          <cell r="E2898">
            <v>302.25299999999999</v>
          </cell>
          <cell r="F2898">
            <v>302.24709999999999</v>
          </cell>
          <cell r="G2898">
            <v>302.2407</v>
          </cell>
        </row>
        <row r="2899">
          <cell r="A2899">
            <v>302.30889999999999</v>
          </cell>
          <cell r="C2899" t="str">
            <v>C18H39NO2</v>
          </cell>
          <cell r="D2899" t="str">
            <v/>
          </cell>
          <cell r="F2899">
            <v>302.30290000000002</v>
          </cell>
          <cell r="G2899">
            <v>302.31490000000002</v>
          </cell>
        </row>
        <row r="2900">
          <cell r="A2900">
            <v>302.3184</v>
          </cell>
          <cell r="C2900" t="str">
            <v/>
          </cell>
          <cell r="D2900" t="str">
            <v/>
          </cell>
          <cell r="E2900">
            <v>302.3184</v>
          </cell>
          <cell r="F2900">
            <v>302.31830000000002</v>
          </cell>
        </row>
        <row r="2901">
          <cell r="A2901">
            <v>302.33519999999999</v>
          </cell>
          <cell r="C2901" t="str">
            <v/>
          </cell>
          <cell r="D2901" t="str">
            <v/>
          </cell>
          <cell r="F2901">
            <v>302.33519999999999</v>
          </cell>
        </row>
        <row r="2902">
          <cell r="A2902">
            <v>303.1069</v>
          </cell>
          <cell r="C2902" t="str">
            <v>C13H18O8</v>
          </cell>
          <cell r="D2902" t="str">
            <v/>
          </cell>
          <cell r="G2902">
            <v>303.1069</v>
          </cell>
        </row>
        <row r="2903">
          <cell r="A2903">
            <v>303.19119999999998</v>
          </cell>
          <cell r="C2903" t="str">
            <v>C14H26N2O5</v>
          </cell>
          <cell r="D2903" t="str">
            <v/>
          </cell>
          <cell r="G2903">
            <v>303.19119999999998</v>
          </cell>
        </row>
        <row r="2904">
          <cell r="A2904">
            <v>303.2543</v>
          </cell>
          <cell r="C2904" t="str">
            <v>C17H34O4</v>
          </cell>
          <cell r="D2904" t="str">
            <v/>
          </cell>
          <cell r="F2904">
            <v>303.2543</v>
          </cell>
        </row>
        <row r="2905">
          <cell r="A2905">
            <v>303.26749999999998</v>
          </cell>
          <cell r="C2905" t="str">
            <v>C21H34O</v>
          </cell>
          <cell r="D2905" t="str">
            <v/>
          </cell>
          <cell r="E2905">
            <v>303.26749999999998</v>
          </cell>
        </row>
        <row r="2906">
          <cell r="A2906">
            <v>303.28629999999998</v>
          </cell>
          <cell r="C2906" t="str">
            <v>C18H38O3</v>
          </cell>
          <cell r="D2906" t="str">
            <v/>
          </cell>
          <cell r="F2906">
            <v>303.28710000000001</v>
          </cell>
          <cell r="G2906">
            <v>303.28550000000001</v>
          </cell>
        </row>
        <row r="2907">
          <cell r="A2907">
            <v>304.19690000000003</v>
          </cell>
          <cell r="C2907" t="str">
            <v/>
          </cell>
          <cell r="D2907" t="str">
            <v/>
          </cell>
          <cell r="F2907">
            <v>304.19690000000003</v>
          </cell>
        </row>
        <row r="2908">
          <cell r="A2908">
            <v>304.30880000000002</v>
          </cell>
          <cell r="C2908" t="str">
            <v/>
          </cell>
          <cell r="D2908" t="str">
            <v/>
          </cell>
          <cell r="E2908">
            <v>304.30959999999999</v>
          </cell>
          <cell r="F2908">
            <v>304.30790000000002</v>
          </cell>
        </row>
        <row r="2909">
          <cell r="A2909">
            <v>305.20830000000001</v>
          </cell>
          <cell r="C2909" t="str">
            <v>C14H28N2O5</v>
          </cell>
          <cell r="D2909" t="str">
            <v/>
          </cell>
          <cell r="E2909">
            <v>305.21019999999999</v>
          </cell>
          <cell r="F2909">
            <v>305.20839999999998</v>
          </cell>
          <cell r="G2909">
            <v>305.20639999999997</v>
          </cell>
        </row>
        <row r="2910">
          <cell r="A2910">
            <v>305.26740000000001</v>
          </cell>
          <cell r="C2910" t="str">
            <v>C17H36O4</v>
          </cell>
          <cell r="D2910" t="str">
            <v/>
          </cell>
          <cell r="F2910">
            <v>305.26319999999998</v>
          </cell>
          <cell r="G2910">
            <v>305.27159999999998</v>
          </cell>
        </row>
        <row r="2911">
          <cell r="A2911">
            <v>305.3288</v>
          </cell>
          <cell r="G2911">
            <v>305.3288</v>
          </cell>
        </row>
        <row r="2912">
          <cell r="A2912">
            <v>305.34449999999998</v>
          </cell>
          <cell r="F2912">
            <v>305.34449999999998</v>
          </cell>
        </row>
        <row r="2913">
          <cell r="A2913">
            <v>305.35559999999998</v>
          </cell>
          <cell r="C2913" t="str">
            <v/>
          </cell>
          <cell r="D2913" t="str">
            <v/>
          </cell>
          <cell r="G2913">
            <v>305.35559999999998</v>
          </cell>
        </row>
        <row r="2914">
          <cell r="A2914">
            <v>306.17110000000002</v>
          </cell>
          <cell r="C2914" t="str">
            <v>C17H23NO4</v>
          </cell>
          <cell r="D2914" t="str">
            <v/>
          </cell>
          <cell r="F2914">
            <v>306.17110000000002</v>
          </cell>
        </row>
        <row r="2915">
          <cell r="A2915">
            <v>306.19589999999999</v>
          </cell>
          <cell r="C2915" t="str">
            <v/>
          </cell>
          <cell r="D2915" t="str">
            <v/>
          </cell>
          <cell r="G2915">
            <v>306.19589999999999</v>
          </cell>
        </row>
        <row r="2916">
          <cell r="A2916">
            <v>306.21350000000001</v>
          </cell>
          <cell r="C2916" t="str">
            <v/>
          </cell>
          <cell r="D2916" t="str">
            <v/>
          </cell>
          <cell r="F2916">
            <v>306.21140000000003</v>
          </cell>
          <cell r="G2916">
            <v>306.21559999999999</v>
          </cell>
        </row>
        <row r="2917">
          <cell r="A2917">
            <v>306.2851</v>
          </cell>
          <cell r="C2917" t="str">
            <v/>
          </cell>
          <cell r="D2917" t="str">
            <v/>
          </cell>
          <cell r="F2917">
            <v>306.2851</v>
          </cell>
        </row>
        <row r="2918">
          <cell r="A2918">
            <v>306.28570000000002</v>
          </cell>
          <cell r="C2918" t="str">
            <v/>
          </cell>
          <cell r="D2918" t="str">
            <v/>
          </cell>
          <cell r="E2918">
            <v>306.28620000000001</v>
          </cell>
          <cell r="G2918">
            <v>306.28519999999997</v>
          </cell>
        </row>
        <row r="2919">
          <cell r="A2919">
            <v>306.34440000000001</v>
          </cell>
          <cell r="C2919" t="str">
            <v/>
          </cell>
          <cell r="D2919" t="str">
            <v/>
          </cell>
          <cell r="F2919">
            <v>306.34750000000003</v>
          </cell>
          <cell r="G2919">
            <v>306.34129999999999</v>
          </cell>
        </row>
        <row r="2920">
          <cell r="A2920">
            <v>307.2149</v>
          </cell>
          <cell r="C2920" t="str">
            <v>C21H26N2</v>
          </cell>
          <cell r="F2920">
            <v>307.2149</v>
          </cell>
        </row>
        <row r="2921">
          <cell r="A2921">
            <v>307.26350000000002</v>
          </cell>
          <cell r="C2921" t="str">
            <v>C20H34O2</v>
          </cell>
          <cell r="E2921">
            <v>307.262</v>
          </cell>
          <cell r="F2921">
            <v>307.26260000000002</v>
          </cell>
          <cell r="G2921">
            <v>307.26600000000002</v>
          </cell>
        </row>
        <row r="2922">
          <cell r="A2922">
            <v>307.2894</v>
          </cell>
          <cell r="F2922">
            <v>307.2894</v>
          </cell>
        </row>
        <row r="2923">
          <cell r="A2923">
            <v>307.29790000000003</v>
          </cell>
          <cell r="C2923" t="str">
            <v>C21H38O</v>
          </cell>
          <cell r="D2923" t="str">
            <v/>
          </cell>
          <cell r="E2923">
            <v>307.2987</v>
          </cell>
          <cell r="G2923">
            <v>307.29700000000003</v>
          </cell>
        </row>
        <row r="2924">
          <cell r="A2924">
            <v>307.35890000000001</v>
          </cell>
          <cell r="C2924" t="str">
            <v/>
          </cell>
          <cell r="D2924" t="str">
            <v/>
          </cell>
          <cell r="G2924">
            <v>307.35890000000001</v>
          </cell>
        </row>
        <row r="2925">
          <cell r="A2925">
            <v>308.22719999999998</v>
          </cell>
          <cell r="C2925" t="str">
            <v/>
          </cell>
          <cell r="D2925" t="str">
            <v/>
          </cell>
          <cell r="E2925">
            <v>308.22719999999998</v>
          </cell>
        </row>
        <row r="2926">
          <cell r="A2926">
            <v>308.25639999999999</v>
          </cell>
          <cell r="C2926" t="str">
            <v>C19H33NO2</v>
          </cell>
          <cell r="D2926" t="str">
            <v/>
          </cell>
          <cell r="E2926">
            <v>308.2552</v>
          </cell>
          <cell r="F2926">
            <v>308.25749999999999</v>
          </cell>
        </row>
        <row r="2927">
          <cell r="A2927">
            <v>308.3066</v>
          </cell>
          <cell r="C2927" t="str">
            <v/>
          </cell>
          <cell r="D2927" t="str">
            <v/>
          </cell>
          <cell r="F2927">
            <v>308.3066</v>
          </cell>
        </row>
        <row r="2928">
          <cell r="A2928">
            <v>309.16289999999998</v>
          </cell>
          <cell r="C2928" t="str">
            <v>C24H20</v>
          </cell>
          <cell r="D2928" t="str">
            <v/>
          </cell>
          <cell r="F2928">
            <v>309.16289999999998</v>
          </cell>
        </row>
        <row r="2929">
          <cell r="A2929">
            <v>309.20600000000002</v>
          </cell>
          <cell r="C2929" t="str">
            <v>C18H28O4</v>
          </cell>
          <cell r="D2929" t="str">
            <v/>
          </cell>
          <cell r="F2929">
            <v>309.20600000000002</v>
          </cell>
        </row>
        <row r="2930">
          <cell r="A2930">
            <v>309.31740000000002</v>
          </cell>
          <cell r="C2930" t="str">
            <v>C21H40O</v>
          </cell>
          <cell r="D2930" t="str">
            <v/>
          </cell>
          <cell r="F2930">
            <v>309.32049999999998</v>
          </cell>
          <cell r="G2930">
            <v>309.3143</v>
          </cell>
        </row>
        <row r="2931">
          <cell r="A2931">
            <v>309.37169999999998</v>
          </cell>
          <cell r="C2931" t="str">
            <v/>
          </cell>
          <cell r="D2931" t="str">
            <v/>
          </cell>
          <cell r="G2931">
            <v>309.37169999999998</v>
          </cell>
        </row>
        <row r="2932">
          <cell r="A2932">
            <v>310.13560000000001</v>
          </cell>
          <cell r="C2932" t="str">
            <v/>
          </cell>
          <cell r="D2932" t="str">
            <v/>
          </cell>
          <cell r="E2932">
            <v>310.13560000000001</v>
          </cell>
        </row>
        <row r="2933">
          <cell r="A2933">
            <v>310.1782</v>
          </cell>
          <cell r="C2933" t="str">
            <v>C20H23NO2</v>
          </cell>
          <cell r="D2933" t="str">
            <v/>
          </cell>
          <cell r="E2933">
            <v>310.1782</v>
          </cell>
        </row>
        <row r="2934">
          <cell r="A2934">
            <v>310.20890000000003</v>
          </cell>
          <cell r="C2934" t="str">
            <v/>
          </cell>
          <cell r="D2934" t="str">
            <v/>
          </cell>
          <cell r="F2934">
            <v>310.20890000000003</v>
          </cell>
        </row>
        <row r="2935">
          <cell r="A2935">
            <v>310.24489999999997</v>
          </cell>
          <cell r="C2935" t="str">
            <v/>
          </cell>
          <cell r="D2935" t="str">
            <v/>
          </cell>
          <cell r="F2935">
            <v>310.24489999999997</v>
          </cell>
        </row>
        <row r="2936">
          <cell r="A2936">
            <v>310.27550000000002</v>
          </cell>
          <cell r="C2936" t="str">
            <v>C19H35NO2</v>
          </cell>
          <cell r="D2936" t="str">
            <v/>
          </cell>
          <cell r="F2936">
            <v>310.27550000000002</v>
          </cell>
        </row>
        <row r="2937">
          <cell r="A2937">
            <v>310.29629999999997</v>
          </cell>
          <cell r="C2937" t="str">
            <v/>
          </cell>
          <cell r="D2937" t="str">
            <v/>
          </cell>
          <cell r="F2937">
            <v>310.29629999999997</v>
          </cell>
        </row>
        <row r="2938">
          <cell r="A2938">
            <v>310.33159999999998</v>
          </cell>
          <cell r="C2938" t="str">
            <v/>
          </cell>
          <cell r="D2938" t="str">
            <v/>
          </cell>
          <cell r="F2938">
            <v>310.33210000000003</v>
          </cell>
          <cell r="G2938">
            <v>310.33109999999999</v>
          </cell>
        </row>
        <row r="2939">
          <cell r="A2939">
            <v>310.42489999999998</v>
          </cell>
          <cell r="C2939" t="str">
            <v/>
          </cell>
          <cell r="D2939" t="str">
            <v/>
          </cell>
          <cell r="E2939">
            <v>310.42489999999998</v>
          </cell>
        </row>
        <row r="2940">
          <cell r="A2940">
            <v>311.13330000000002</v>
          </cell>
          <cell r="C2940" t="str">
            <v/>
          </cell>
          <cell r="D2940" t="str">
            <v/>
          </cell>
          <cell r="G2940">
            <v>311.13330000000002</v>
          </cell>
        </row>
        <row r="2941">
          <cell r="A2941">
            <v>311.18419999999998</v>
          </cell>
          <cell r="C2941" t="str">
            <v>C17H26O5</v>
          </cell>
          <cell r="D2941" t="str">
            <v/>
          </cell>
          <cell r="F2941">
            <v>311.18419999999998</v>
          </cell>
        </row>
        <row r="2942">
          <cell r="A2942">
            <v>311.2029</v>
          </cell>
          <cell r="C2942" t="str">
            <v>C14H30O7</v>
          </cell>
          <cell r="D2942" t="str">
            <v/>
          </cell>
          <cell r="G2942">
            <v>311.2029</v>
          </cell>
        </row>
        <row r="2943">
          <cell r="A2943">
            <v>311.22149999999999</v>
          </cell>
          <cell r="C2943" t="str">
            <v>C18H30O4</v>
          </cell>
          <cell r="D2943" t="str">
            <v/>
          </cell>
          <cell r="E2943">
            <v>311.22129999999999</v>
          </cell>
          <cell r="F2943">
            <v>311.2217</v>
          </cell>
        </row>
        <row r="2944">
          <cell r="A2944">
            <v>311.31659999999999</v>
          </cell>
          <cell r="C2944" t="str">
            <v>C19H38N2O</v>
          </cell>
          <cell r="D2944" t="str">
            <v/>
          </cell>
          <cell r="G2944">
            <v>311.31659999999999</v>
          </cell>
        </row>
        <row r="2945">
          <cell r="A2945">
            <v>311.33499999999998</v>
          </cell>
          <cell r="C2945" t="str">
            <v>C21H42O</v>
          </cell>
          <cell r="D2945" t="str">
            <v/>
          </cell>
          <cell r="E2945">
            <v>311.3329</v>
          </cell>
          <cell r="F2945">
            <v>311.33550000000002</v>
          </cell>
          <cell r="G2945">
            <v>311.33659999999998</v>
          </cell>
        </row>
        <row r="2946">
          <cell r="A2946">
            <v>312.18849999999998</v>
          </cell>
          <cell r="C2946" t="str">
            <v/>
          </cell>
          <cell r="D2946" t="str">
            <v/>
          </cell>
          <cell r="E2946">
            <v>312.18849999999998</v>
          </cell>
        </row>
        <row r="2947">
          <cell r="A2947">
            <v>312.21839999999997</v>
          </cell>
          <cell r="C2947" t="str">
            <v>C17H29NO4</v>
          </cell>
          <cell r="D2947" t="str">
            <v/>
          </cell>
          <cell r="F2947">
            <v>312.21839999999997</v>
          </cell>
        </row>
        <row r="2948">
          <cell r="A2948">
            <v>312.233</v>
          </cell>
          <cell r="C2948" t="str">
            <v>C21H29NO</v>
          </cell>
          <cell r="D2948" t="str">
            <v/>
          </cell>
          <cell r="E2948">
            <v>312.233</v>
          </cell>
        </row>
        <row r="2949">
          <cell r="A2949">
            <v>312.25380000000001</v>
          </cell>
          <cell r="C2949" t="str">
            <v>C18H33NO3</v>
          </cell>
          <cell r="D2949" t="str">
            <v/>
          </cell>
          <cell r="F2949">
            <v>312.25380000000001</v>
          </cell>
        </row>
        <row r="2950">
          <cell r="A2950">
            <v>312.298</v>
          </cell>
          <cell r="C2950" t="str">
            <v/>
          </cell>
          <cell r="D2950" t="str">
            <v/>
          </cell>
          <cell r="E2950">
            <v>312.30520000000001</v>
          </cell>
          <cell r="F2950">
            <v>312.29669999999999</v>
          </cell>
          <cell r="G2950">
            <v>312.2921</v>
          </cell>
        </row>
        <row r="2951">
          <cell r="A2951">
            <v>312.33460000000002</v>
          </cell>
          <cell r="C2951" t="str">
            <v/>
          </cell>
          <cell r="D2951" t="str">
            <v/>
          </cell>
          <cell r="E2951">
            <v>312.33440000000002</v>
          </cell>
          <cell r="F2951">
            <v>312.33479999999997</v>
          </cell>
        </row>
        <row r="2952">
          <cell r="A2952">
            <v>312.35669999999999</v>
          </cell>
          <cell r="C2952" t="str">
            <v>C21H45N</v>
          </cell>
          <cell r="F2952">
            <v>312.35849999999999</v>
          </cell>
          <cell r="G2952">
            <v>312.35480000000001</v>
          </cell>
        </row>
        <row r="2953">
          <cell r="A2953">
            <v>312.42989999999998</v>
          </cell>
          <cell r="C2953" t="str">
            <v/>
          </cell>
          <cell r="D2953" t="str">
            <v/>
          </cell>
          <cell r="E2953">
            <v>312.42989999999998</v>
          </cell>
        </row>
        <row r="2954">
          <cell r="A2954">
            <v>313.1927</v>
          </cell>
          <cell r="C2954" t="str">
            <v>C24H24</v>
          </cell>
          <cell r="D2954" t="str">
            <v/>
          </cell>
          <cell r="F2954">
            <v>313.19130000000001</v>
          </cell>
          <cell r="G2954">
            <v>313.19409999999999</v>
          </cell>
        </row>
        <row r="2955">
          <cell r="A2955">
            <v>313.23939999999999</v>
          </cell>
          <cell r="C2955" t="str">
            <v>C18H32O4</v>
          </cell>
          <cell r="D2955" t="str">
            <v/>
          </cell>
          <cell r="E2955">
            <v>313.24020000000002</v>
          </cell>
          <cell r="F2955">
            <v>313.2353</v>
          </cell>
          <cell r="G2955">
            <v>313.24259999999998</v>
          </cell>
        </row>
        <row r="2956">
          <cell r="A2956">
            <v>313.33600000000001</v>
          </cell>
          <cell r="C2956" t="str">
            <v/>
          </cell>
          <cell r="D2956" t="str">
            <v/>
          </cell>
          <cell r="F2956">
            <v>313.33760000000001</v>
          </cell>
          <cell r="G2956">
            <v>313.33429999999998</v>
          </cell>
        </row>
        <row r="2957">
          <cell r="A2957">
            <v>313.80119999999999</v>
          </cell>
          <cell r="E2957">
            <v>313.80119999999999</v>
          </cell>
        </row>
        <row r="2958">
          <cell r="A2958">
            <v>314.20209999999997</v>
          </cell>
          <cell r="C2958" t="str">
            <v/>
          </cell>
          <cell r="D2958" t="str">
            <v/>
          </cell>
          <cell r="E2958">
            <v>314.19799999999998</v>
          </cell>
          <cell r="F2958">
            <v>314.20609999999999</v>
          </cell>
        </row>
        <row r="2959">
          <cell r="A2959">
            <v>314.24849999999998</v>
          </cell>
          <cell r="C2959" t="str">
            <v>C21H31NO</v>
          </cell>
          <cell r="D2959" t="str">
            <v/>
          </cell>
          <cell r="E2959">
            <v>314.24849999999998</v>
          </cell>
        </row>
        <row r="2960">
          <cell r="A2960">
            <v>314.25970000000001</v>
          </cell>
          <cell r="C2960" t="str">
            <v/>
          </cell>
          <cell r="D2960" t="str">
            <v/>
          </cell>
          <cell r="G2960">
            <v>314.25970000000001</v>
          </cell>
        </row>
        <row r="2961">
          <cell r="A2961">
            <v>314.32240000000002</v>
          </cell>
          <cell r="C2961" t="str">
            <v/>
          </cell>
          <cell r="D2961" t="str">
            <v/>
          </cell>
          <cell r="G2961">
            <v>314.32240000000002</v>
          </cell>
        </row>
        <row r="2962">
          <cell r="A2962">
            <v>314.33879999999999</v>
          </cell>
          <cell r="C2962" t="str">
            <v>C20H43NO</v>
          </cell>
          <cell r="F2962">
            <v>314.33879999999999</v>
          </cell>
        </row>
        <row r="2963">
          <cell r="A2963">
            <v>314.3519</v>
          </cell>
          <cell r="C2963" t="str">
            <v/>
          </cell>
          <cell r="D2963" t="str">
            <v/>
          </cell>
          <cell r="F2963">
            <v>314.35669999999999</v>
          </cell>
          <cell r="G2963">
            <v>314.34699999999998</v>
          </cell>
        </row>
        <row r="2964">
          <cell r="A2964">
            <v>315.19959999999998</v>
          </cell>
          <cell r="C2964" t="str">
            <v>C20H26O3</v>
          </cell>
          <cell r="D2964" t="str">
            <v/>
          </cell>
          <cell r="E2964">
            <v>315.19959999999998</v>
          </cell>
        </row>
        <row r="2965">
          <cell r="A2965">
            <v>315.23230000000001</v>
          </cell>
          <cell r="C2965" t="str">
            <v>C21H30O2</v>
          </cell>
          <cell r="D2965" t="str">
            <v/>
          </cell>
          <cell r="F2965">
            <v>315.23230000000001</v>
          </cell>
        </row>
        <row r="2966">
          <cell r="A2966">
            <v>315.25940000000003</v>
          </cell>
          <cell r="C2966" t="str">
            <v>C17H34N2O3</v>
          </cell>
          <cell r="D2966" t="str">
            <v/>
          </cell>
          <cell r="E2966">
            <v>315.25940000000003</v>
          </cell>
        </row>
        <row r="2967">
          <cell r="A2967">
            <v>315.35430000000002</v>
          </cell>
          <cell r="C2967" t="str">
            <v/>
          </cell>
          <cell r="D2967" t="str">
            <v/>
          </cell>
          <cell r="F2967">
            <v>315.35430000000002</v>
          </cell>
        </row>
        <row r="2968">
          <cell r="A2968">
            <v>316.12720000000002</v>
          </cell>
          <cell r="C2968" t="str">
            <v/>
          </cell>
          <cell r="D2968" t="str">
            <v/>
          </cell>
          <cell r="G2968">
            <v>316.12720000000002</v>
          </cell>
        </row>
        <row r="2969">
          <cell r="A2969">
            <v>316.16250000000002</v>
          </cell>
          <cell r="C2969" t="str">
            <v/>
          </cell>
          <cell r="D2969" t="str">
            <v/>
          </cell>
          <cell r="E2969">
            <v>316.16250000000002</v>
          </cell>
        </row>
        <row r="2970">
          <cell r="A2970">
            <v>316.24340000000001</v>
          </cell>
          <cell r="C2970" t="str">
            <v>C17H33NO4</v>
          </cell>
          <cell r="D2970" t="str">
            <v/>
          </cell>
          <cell r="F2970">
            <v>316.24340000000001</v>
          </cell>
        </row>
        <row r="2971">
          <cell r="A2971">
            <v>316.26319999999998</v>
          </cell>
          <cell r="C2971" t="str">
            <v>C21H33NO</v>
          </cell>
          <cell r="D2971" t="str">
            <v/>
          </cell>
          <cell r="E2971">
            <v>316.26319999999998</v>
          </cell>
        </row>
        <row r="2972">
          <cell r="A2972">
            <v>316.28140000000002</v>
          </cell>
          <cell r="C2972" t="str">
            <v>C18H37NO3</v>
          </cell>
          <cell r="D2972" t="str">
            <v/>
          </cell>
          <cell r="F2972">
            <v>316.28140000000002</v>
          </cell>
        </row>
        <row r="2973">
          <cell r="A2973">
            <v>316.34910000000002</v>
          </cell>
          <cell r="C2973" t="str">
            <v/>
          </cell>
          <cell r="D2973" t="str">
            <v/>
          </cell>
          <cell r="F2973">
            <v>316.35140000000001</v>
          </cell>
          <cell r="G2973">
            <v>316.3467</v>
          </cell>
        </row>
        <row r="2974">
          <cell r="A2974">
            <v>317.21350000000001</v>
          </cell>
          <cell r="C2974" t="str">
            <v>C20H28O3</v>
          </cell>
          <cell r="D2974" t="str">
            <v/>
          </cell>
          <cell r="E2974">
            <v>317.21339999999998</v>
          </cell>
          <cell r="F2974">
            <v>317.21280000000002</v>
          </cell>
          <cell r="G2974">
            <v>317.21429999999998</v>
          </cell>
        </row>
        <row r="2975">
          <cell r="A2975">
            <v>317.26069999999999</v>
          </cell>
          <cell r="C2975" t="str">
            <v>C20H32N2O</v>
          </cell>
          <cell r="D2975" t="str">
            <v/>
          </cell>
          <cell r="E2975">
            <v>317.25650000000002</v>
          </cell>
          <cell r="G2975">
            <v>317.26490000000001</v>
          </cell>
        </row>
        <row r="2976">
          <cell r="A2976">
            <v>317.27969999999999</v>
          </cell>
          <cell r="C2976" t="str">
            <v>C17H36N2O3</v>
          </cell>
          <cell r="D2976" t="str">
            <v/>
          </cell>
          <cell r="F2976">
            <v>317.27969999999999</v>
          </cell>
        </row>
        <row r="2977">
          <cell r="A2977">
            <v>317.36239999999998</v>
          </cell>
          <cell r="C2977" t="str">
            <v/>
          </cell>
          <cell r="D2977" t="str">
            <v/>
          </cell>
          <cell r="F2977">
            <v>317.36239999999998</v>
          </cell>
        </row>
        <row r="2978">
          <cell r="A2978">
            <v>317.5548</v>
          </cell>
          <cell r="C2978" t="str">
            <v/>
          </cell>
          <cell r="D2978" t="str">
            <v/>
          </cell>
          <cell r="E2978">
            <v>317.5548</v>
          </cell>
        </row>
        <row r="2979">
          <cell r="A2979">
            <v>318.07029999999997</v>
          </cell>
          <cell r="C2979" t="str">
            <v/>
          </cell>
          <cell r="D2979" t="str">
            <v/>
          </cell>
          <cell r="G2979">
            <v>318.07029999999997</v>
          </cell>
        </row>
        <row r="2980">
          <cell r="A2980">
            <v>318.10070000000002</v>
          </cell>
          <cell r="C2980" t="str">
            <v>C16H15NO6</v>
          </cell>
          <cell r="D2980" t="str">
            <v/>
          </cell>
          <cell r="G2980">
            <v>318.10070000000002</v>
          </cell>
        </row>
        <row r="2981">
          <cell r="A2981">
            <v>318.1592</v>
          </cell>
          <cell r="C2981" t="str">
            <v>C14H23NO7</v>
          </cell>
          <cell r="D2981" t="str">
            <v/>
          </cell>
          <cell r="E2981">
            <v>318.1592</v>
          </cell>
        </row>
        <row r="2982">
          <cell r="A2982">
            <v>318.21539999999999</v>
          </cell>
          <cell r="C2982" t="str">
            <v/>
          </cell>
          <cell r="D2982" t="str">
            <v/>
          </cell>
          <cell r="E2982">
            <v>318.21530000000001</v>
          </cell>
          <cell r="F2982">
            <v>318.21550000000002</v>
          </cell>
        </row>
        <row r="2983">
          <cell r="A2983">
            <v>318.24680000000001</v>
          </cell>
          <cell r="C2983" t="str">
            <v>C20H31NO2</v>
          </cell>
          <cell r="D2983" t="str">
            <v/>
          </cell>
          <cell r="E2983">
            <v>318.24759999999998</v>
          </cell>
          <cell r="F2983">
            <v>318.24590000000001</v>
          </cell>
        </row>
        <row r="2984">
          <cell r="A2984">
            <v>318.2901</v>
          </cell>
          <cell r="C2984" t="str">
            <v/>
          </cell>
          <cell r="D2984" t="str">
            <v/>
          </cell>
          <cell r="E2984">
            <v>318.2921</v>
          </cell>
          <cell r="F2984">
            <v>318.28809999999999</v>
          </cell>
        </row>
        <row r="2985">
          <cell r="A2985">
            <v>318.33789999999999</v>
          </cell>
          <cell r="C2985" t="str">
            <v/>
          </cell>
          <cell r="D2985" t="str">
            <v/>
          </cell>
          <cell r="F2985">
            <v>318.33390000000003</v>
          </cell>
          <cell r="G2985">
            <v>318.34190000000001</v>
          </cell>
        </row>
        <row r="2986">
          <cell r="A2986">
            <v>318.35660000000001</v>
          </cell>
          <cell r="C2986" t="str">
            <v/>
          </cell>
          <cell r="D2986" t="str">
            <v/>
          </cell>
          <cell r="F2986">
            <v>318.35660000000001</v>
          </cell>
        </row>
        <row r="2987">
          <cell r="A2987">
            <v>319.08620000000002</v>
          </cell>
          <cell r="C2987" t="str">
            <v>C22H10N2O</v>
          </cell>
          <cell r="D2987" t="str">
            <v/>
          </cell>
          <cell r="G2987">
            <v>319.08620000000002</v>
          </cell>
        </row>
        <row r="2988">
          <cell r="A2988">
            <v>319.2373</v>
          </cell>
          <cell r="C2988" t="str">
            <v>C19H30N2O2</v>
          </cell>
          <cell r="D2988" t="str">
            <v/>
          </cell>
          <cell r="F2988">
            <v>319.2373</v>
          </cell>
        </row>
        <row r="2989">
          <cell r="A2989">
            <v>319.26229999999998</v>
          </cell>
          <cell r="C2989" t="str">
            <v>C21H34O2</v>
          </cell>
          <cell r="D2989" t="str">
            <v/>
          </cell>
          <cell r="E2989">
            <v>319.26089999999999</v>
          </cell>
          <cell r="F2989">
            <v>319.26830000000001</v>
          </cell>
          <cell r="G2989">
            <v>319.25779999999997</v>
          </cell>
        </row>
        <row r="2990">
          <cell r="A2990">
            <v>319.29239999999999</v>
          </cell>
          <cell r="C2990" t="str">
            <v>C17H38N2O3</v>
          </cell>
          <cell r="D2990" t="str">
            <v/>
          </cell>
          <cell r="E2990">
            <v>319.29590000000002</v>
          </cell>
          <cell r="G2990">
            <v>319.28890000000001</v>
          </cell>
        </row>
        <row r="2991">
          <cell r="A2991">
            <v>319.36320000000001</v>
          </cell>
          <cell r="C2991" t="str">
            <v/>
          </cell>
          <cell r="D2991" t="str">
            <v/>
          </cell>
          <cell r="F2991">
            <v>319.36250000000001</v>
          </cell>
          <cell r="G2991">
            <v>319.3639</v>
          </cell>
        </row>
        <row r="2992">
          <cell r="A2992">
            <v>319.79489999999998</v>
          </cell>
          <cell r="C2992" t="str">
            <v/>
          </cell>
          <cell r="D2992" t="str">
            <v/>
          </cell>
          <cell r="E2992">
            <v>319.79489999999998</v>
          </cell>
        </row>
        <row r="2993">
          <cell r="A2993">
            <v>320.2595</v>
          </cell>
          <cell r="C2993" t="str">
            <v>C20H33NO2</v>
          </cell>
          <cell r="D2993" t="str">
            <v/>
          </cell>
          <cell r="E2993">
            <v>320.2611</v>
          </cell>
          <cell r="F2993">
            <v>320.25779999999997</v>
          </cell>
        </row>
        <row r="2994">
          <cell r="A2994">
            <v>320.28710000000001</v>
          </cell>
          <cell r="C2994" t="str">
            <v/>
          </cell>
          <cell r="D2994" t="str">
            <v/>
          </cell>
          <cell r="F2994">
            <v>320.28710000000001</v>
          </cell>
        </row>
        <row r="2995">
          <cell r="A2995">
            <v>320.29750000000001</v>
          </cell>
          <cell r="C2995" t="str">
            <v>C21H37NO</v>
          </cell>
          <cell r="D2995" t="str">
            <v/>
          </cell>
          <cell r="E2995">
            <v>320.29750000000001</v>
          </cell>
        </row>
        <row r="2996">
          <cell r="A2996">
            <v>320.36750000000001</v>
          </cell>
          <cell r="C2996" t="str">
            <v/>
          </cell>
          <cell r="D2996" t="str">
            <v/>
          </cell>
          <cell r="F2996">
            <v>320.36810000000003</v>
          </cell>
          <cell r="G2996">
            <v>320.36680000000001</v>
          </cell>
        </row>
        <row r="2997">
          <cell r="A2997">
            <v>321.17959999999999</v>
          </cell>
          <cell r="C2997" t="str">
            <v>C17H24N2O4</v>
          </cell>
          <cell r="D2997" t="str">
            <v/>
          </cell>
          <cell r="F2997">
            <v>321.17959999999999</v>
          </cell>
        </row>
        <row r="2998">
          <cell r="A2998">
            <v>321.20179999999999</v>
          </cell>
          <cell r="C2998" t="str">
            <v>C14H28N2O6</v>
          </cell>
          <cell r="D2998" t="str">
            <v/>
          </cell>
          <cell r="E2998">
            <v>321.19909999999999</v>
          </cell>
          <cell r="F2998">
            <v>321.20440000000002</v>
          </cell>
        </row>
        <row r="2999">
          <cell r="A2999">
            <v>321.27519999999998</v>
          </cell>
          <cell r="C2999" t="str">
            <v>C16H36N2O4</v>
          </cell>
          <cell r="D2999" t="str">
            <v/>
          </cell>
          <cell r="E2999">
            <v>321.2799</v>
          </cell>
          <cell r="F2999">
            <v>321.27050000000003</v>
          </cell>
        </row>
        <row r="3000">
          <cell r="A3000">
            <v>321.31060000000002</v>
          </cell>
          <cell r="C3000" t="str">
            <v>C22H40O</v>
          </cell>
          <cell r="D3000" t="str">
            <v/>
          </cell>
          <cell r="F3000">
            <v>321.31060000000002</v>
          </cell>
        </row>
        <row r="3001">
          <cell r="A3001">
            <v>321.36450000000002</v>
          </cell>
          <cell r="C3001" t="str">
            <v/>
          </cell>
          <cell r="D3001" t="str">
            <v/>
          </cell>
          <cell r="F3001">
            <v>321.36450000000002</v>
          </cell>
        </row>
        <row r="3002">
          <cell r="A3002">
            <v>321.38099999999997</v>
          </cell>
          <cell r="C3002" t="str">
            <v/>
          </cell>
          <cell r="D3002" t="str">
            <v/>
          </cell>
          <cell r="G3002">
            <v>321.38099999999997</v>
          </cell>
        </row>
        <row r="3003">
          <cell r="A3003">
            <v>322.24900000000002</v>
          </cell>
          <cell r="C3003" t="str">
            <v>C23H31N</v>
          </cell>
          <cell r="D3003" t="str">
            <v/>
          </cell>
          <cell r="E3003">
            <v>322.24970000000002</v>
          </cell>
          <cell r="F3003">
            <v>322.2448</v>
          </cell>
          <cell r="G3003">
            <v>322.25259999999997</v>
          </cell>
        </row>
        <row r="3004">
          <cell r="A3004">
            <v>322.27280000000002</v>
          </cell>
          <cell r="C3004" t="str">
            <v>C20H35NO2</v>
          </cell>
          <cell r="D3004" t="str">
            <v/>
          </cell>
          <cell r="F3004">
            <v>322.27280000000002</v>
          </cell>
        </row>
        <row r="3005">
          <cell r="A3005">
            <v>322.2867</v>
          </cell>
          <cell r="C3005" t="str">
            <v/>
          </cell>
          <cell r="D3005" t="str">
            <v/>
          </cell>
          <cell r="E3005">
            <v>322.2867</v>
          </cell>
        </row>
        <row r="3006">
          <cell r="A3006">
            <v>322.31459999999998</v>
          </cell>
          <cell r="C3006" t="str">
            <v>C21H39NO</v>
          </cell>
          <cell r="D3006" t="str">
            <v/>
          </cell>
          <cell r="F3006">
            <v>322.31459999999998</v>
          </cell>
        </row>
        <row r="3007">
          <cell r="A3007">
            <v>322.37009999999998</v>
          </cell>
          <cell r="C3007" t="str">
            <v/>
          </cell>
          <cell r="D3007" t="str">
            <v/>
          </cell>
          <cell r="F3007">
            <v>322.37009999999998</v>
          </cell>
        </row>
        <row r="3008">
          <cell r="A3008">
            <v>323.24560000000002</v>
          </cell>
          <cell r="C3008" t="str">
            <v>C22H30N2</v>
          </cell>
          <cell r="D3008" t="str">
            <v/>
          </cell>
          <cell r="E3008">
            <v>323.24119999999999</v>
          </cell>
          <cell r="F3008">
            <v>323.24990000000003</v>
          </cell>
        </row>
        <row r="3009">
          <cell r="A3009">
            <v>323.29750000000001</v>
          </cell>
          <cell r="C3009" t="str">
            <v>C21H38O2</v>
          </cell>
          <cell r="D3009" t="str">
            <v/>
          </cell>
          <cell r="E3009">
            <v>323.30309999999997</v>
          </cell>
          <cell r="F3009">
            <v>323.2919</v>
          </cell>
        </row>
        <row r="3010">
          <cell r="A3010">
            <v>323.39010000000002</v>
          </cell>
          <cell r="C3010" t="str">
            <v/>
          </cell>
          <cell r="D3010" t="str">
            <v/>
          </cell>
          <cell r="F3010">
            <v>323.39010000000002</v>
          </cell>
        </row>
        <row r="3011">
          <cell r="A3011">
            <v>324.22359999999998</v>
          </cell>
          <cell r="C3011" t="str">
            <v/>
          </cell>
          <cell r="D3011" t="str">
            <v/>
          </cell>
          <cell r="E3011">
            <v>324.22469999999998</v>
          </cell>
          <cell r="F3011">
            <v>324.22250000000003</v>
          </cell>
        </row>
        <row r="3012">
          <cell r="A3012">
            <v>324.25619999999998</v>
          </cell>
          <cell r="C3012" t="str">
            <v>C19H33NO3</v>
          </cell>
          <cell r="D3012" t="str">
            <v/>
          </cell>
          <cell r="F3012">
            <v>324.25619999999998</v>
          </cell>
        </row>
        <row r="3013">
          <cell r="A3013">
            <v>324.29640000000001</v>
          </cell>
          <cell r="C3013" t="str">
            <v/>
          </cell>
          <cell r="D3013" t="str">
            <v/>
          </cell>
          <cell r="F3013">
            <v>324.29640000000001</v>
          </cell>
        </row>
        <row r="3014">
          <cell r="A3014">
            <v>324.3845</v>
          </cell>
          <cell r="C3014" t="str">
            <v/>
          </cell>
          <cell r="D3014" t="str">
            <v/>
          </cell>
          <cell r="F3014">
            <v>324.38099999999997</v>
          </cell>
          <cell r="G3014">
            <v>324.3879</v>
          </cell>
        </row>
        <row r="3015">
          <cell r="A3015">
            <v>325.16860000000003</v>
          </cell>
          <cell r="C3015" t="str">
            <v>C23H20N2</v>
          </cell>
          <cell r="D3015" t="str">
            <v/>
          </cell>
          <cell r="F3015">
            <v>325.16860000000003</v>
          </cell>
          <cell r="G3015">
            <v>325.16849999999999</v>
          </cell>
        </row>
        <row r="3016">
          <cell r="A3016">
            <v>325.2604</v>
          </cell>
          <cell r="C3016" t="str">
            <v>C22H32N2</v>
          </cell>
          <cell r="D3016" t="str">
            <v/>
          </cell>
          <cell r="F3016">
            <v>325.2604</v>
          </cell>
        </row>
        <row r="3017">
          <cell r="A3017">
            <v>325.27769999999998</v>
          </cell>
          <cell r="F3017">
            <v>325.27769999999998</v>
          </cell>
          <cell r="G3017">
            <v>325.27760000000001</v>
          </cell>
        </row>
        <row r="3018">
          <cell r="A3018">
            <v>325.29969999999997</v>
          </cell>
          <cell r="C3018" t="str">
            <v/>
          </cell>
          <cell r="D3018" t="str">
            <v/>
          </cell>
          <cell r="F3018">
            <v>325.29680000000002</v>
          </cell>
          <cell r="G3018">
            <v>325.30250000000001</v>
          </cell>
        </row>
        <row r="3019">
          <cell r="A3019">
            <v>325.31889999999999</v>
          </cell>
          <cell r="C3019" t="str">
            <v>C20H40N2O</v>
          </cell>
          <cell r="D3019" t="str">
            <v/>
          </cell>
          <cell r="F3019">
            <v>325.31889999999999</v>
          </cell>
        </row>
        <row r="3020">
          <cell r="A3020">
            <v>325.37490000000003</v>
          </cell>
          <cell r="C3020" t="str">
            <v/>
          </cell>
          <cell r="D3020" t="str">
            <v/>
          </cell>
          <cell r="G3020">
            <v>325.37490000000003</v>
          </cell>
        </row>
        <row r="3021">
          <cell r="A3021">
            <v>326.22750000000002</v>
          </cell>
          <cell r="C3021" t="str">
            <v>C18H31NO4</v>
          </cell>
          <cell r="D3021" t="str">
            <v/>
          </cell>
          <cell r="G3021">
            <v>326.22750000000002</v>
          </cell>
        </row>
        <row r="3022">
          <cell r="A3022">
            <v>326.25220000000002</v>
          </cell>
          <cell r="C3022" t="str">
            <v>C22H31NO</v>
          </cell>
          <cell r="D3022" t="str">
            <v/>
          </cell>
          <cell r="G3022">
            <v>326.25220000000002</v>
          </cell>
        </row>
        <row r="3023">
          <cell r="A3023">
            <v>326.2627</v>
          </cell>
          <cell r="C3023" t="str">
            <v/>
          </cell>
          <cell r="D3023" t="str">
            <v/>
          </cell>
          <cell r="F3023">
            <v>326.2627</v>
          </cell>
        </row>
        <row r="3024">
          <cell r="A3024">
            <v>327.07530000000003</v>
          </cell>
          <cell r="C3024" t="str">
            <v>C20H10N2O3</v>
          </cell>
          <cell r="D3024" t="str">
            <v/>
          </cell>
          <cell r="G3024">
            <v>327.07530000000003</v>
          </cell>
        </row>
        <row r="3025">
          <cell r="A3025">
            <v>327.18439999999998</v>
          </cell>
          <cell r="C3025" t="str">
            <v>C23H22N2</v>
          </cell>
          <cell r="D3025" t="str">
            <v/>
          </cell>
          <cell r="G3025">
            <v>327.18439999999998</v>
          </cell>
        </row>
        <row r="3026">
          <cell r="A3026">
            <v>327.2561</v>
          </cell>
          <cell r="C3026" t="str">
            <v>C19H34O4</v>
          </cell>
          <cell r="D3026" t="str">
            <v/>
          </cell>
          <cell r="E3026">
            <v>327.2561</v>
          </cell>
        </row>
        <row r="3027">
          <cell r="A3027">
            <v>327.27980000000002</v>
          </cell>
          <cell r="C3027" t="str">
            <v>C22H34N2</v>
          </cell>
          <cell r="D3027" t="str">
            <v/>
          </cell>
          <cell r="F3027">
            <v>327.2749</v>
          </cell>
          <cell r="G3027">
            <v>327.28460000000001</v>
          </cell>
        </row>
        <row r="3028">
          <cell r="A3028">
            <v>327.30689999999998</v>
          </cell>
          <cell r="C3028" t="str">
            <v>C24H38</v>
          </cell>
          <cell r="D3028" t="str">
            <v/>
          </cell>
          <cell r="F3028">
            <v>327.30689999999998</v>
          </cell>
        </row>
        <row r="3029">
          <cell r="A3029">
            <v>327.32190000000003</v>
          </cell>
          <cell r="C3029" t="str">
            <v>C21H42O2</v>
          </cell>
          <cell r="D3029" t="str">
            <v/>
          </cell>
          <cell r="F3029">
            <v>327.32190000000003</v>
          </cell>
        </row>
        <row r="3030">
          <cell r="A3030">
            <v>327.33370000000002</v>
          </cell>
          <cell r="C3030" t="str">
            <v>C20H42N2O</v>
          </cell>
          <cell r="D3030" t="str">
            <v/>
          </cell>
          <cell r="E3030">
            <v>327.33519999999999</v>
          </cell>
          <cell r="F3030">
            <v>327.3356</v>
          </cell>
          <cell r="G3030">
            <v>327.3304</v>
          </cell>
        </row>
        <row r="3031">
          <cell r="A3031">
            <v>327.35520000000002</v>
          </cell>
          <cell r="C3031" t="str">
            <v/>
          </cell>
          <cell r="D3031" t="str">
            <v/>
          </cell>
          <cell r="F3031">
            <v>327.35520000000002</v>
          </cell>
        </row>
        <row r="3032">
          <cell r="A3032">
            <v>328.01690000000002</v>
          </cell>
          <cell r="C3032" t="str">
            <v/>
          </cell>
          <cell r="D3032" t="str">
            <v/>
          </cell>
          <cell r="E3032">
            <v>328.01690000000002</v>
          </cell>
        </row>
        <row r="3033">
          <cell r="A3033">
            <v>328.15730000000002</v>
          </cell>
          <cell r="C3033" t="str">
            <v>C19H21NO4</v>
          </cell>
          <cell r="D3033" t="str">
            <v/>
          </cell>
          <cell r="E3033">
            <v>328.15550000000002</v>
          </cell>
          <cell r="G3033">
            <v>328.15910000000002</v>
          </cell>
        </row>
        <row r="3034">
          <cell r="A3034">
            <v>328.1995</v>
          </cell>
          <cell r="C3034" t="str">
            <v>C13H29NO8</v>
          </cell>
          <cell r="D3034" t="str">
            <v/>
          </cell>
          <cell r="E3034">
            <v>328.1995</v>
          </cell>
        </row>
        <row r="3035">
          <cell r="A3035">
            <v>328.25240000000002</v>
          </cell>
          <cell r="C3035" t="str">
            <v>C18H33NO4</v>
          </cell>
          <cell r="D3035" t="str">
            <v/>
          </cell>
          <cell r="E3035">
            <v>328.25240000000002</v>
          </cell>
        </row>
        <row r="3036">
          <cell r="A3036">
            <v>328.28800000000001</v>
          </cell>
          <cell r="C3036" t="str">
            <v>C19H37NO3</v>
          </cell>
          <cell r="D3036" t="str">
            <v/>
          </cell>
          <cell r="G3036">
            <v>328.28800000000001</v>
          </cell>
        </row>
        <row r="3037">
          <cell r="A3037">
            <v>328.3236</v>
          </cell>
          <cell r="C3037" t="str">
            <v>C20H41NO2</v>
          </cell>
          <cell r="D3037" t="str">
            <v/>
          </cell>
          <cell r="G3037">
            <v>328.3236</v>
          </cell>
        </row>
        <row r="3038">
          <cell r="A3038">
            <v>328.34910000000002</v>
          </cell>
          <cell r="C3038" t="str">
            <v/>
          </cell>
          <cell r="D3038" t="str">
            <v/>
          </cell>
          <cell r="G3038">
            <v>328.34910000000002</v>
          </cell>
        </row>
        <row r="3039">
          <cell r="A3039">
            <v>329.20940000000002</v>
          </cell>
          <cell r="C3039" t="str">
            <v>C21H28O3</v>
          </cell>
          <cell r="D3039" t="str">
            <v/>
          </cell>
          <cell r="F3039">
            <v>329.20940000000002</v>
          </cell>
        </row>
        <row r="3040">
          <cell r="A3040">
            <v>329.2525</v>
          </cell>
          <cell r="C3040" t="str">
            <v/>
          </cell>
          <cell r="D3040" t="str">
            <v/>
          </cell>
          <cell r="F3040">
            <v>329.2525</v>
          </cell>
        </row>
        <row r="3041">
          <cell r="A3041">
            <v>329.27800000000002</v>
          </cell>
          <cell r="C3041" t="str">
            <v>C18H36N2O3</v>
          </cell>
          <cell r="D3041" t="str">
            <v/>
          </cell>
          <cell r="E3041">
            <v>329.27370000000002</v>
          </cell>
          <cell r="F3041">
            <v>329.28230000000002</v>
          </cell>
        </row>
        <row r="3042">
          <cell r="A3042">
            <v>329.33030000000002</v>
          </cell>
          <cell r="C3042" t="str">
            <v/>
          </cell>
          <cell r="D3042" t="str">
            <v/>
          </cell>
          <cell r="F3042">
            <v>329.33030000000002</v>
          </cell>
        </row>
        <row r="3043">
          <cell r="A3043">
            <v>329.35289999999998</v>
          </cell>
          <cell r="C3043" t="str">
            <v>C20H44N2O</v>
          </cell>
          <cell r="D3043" t="str">
            <v/>
          </cell>
          <cell r="E3043">
            <v>329.35120000000001</v>
          </cell>
          <cell r="F3043">
            <v>329.3546</v>
          </cell>
        </row>
        <row r="3044">
          <cell r="A3044">
            <v>331.00599999999997</v>
          </cell>
          <cell r="C3044" t="str">
            <v>C22H2O4</v>
          </cell>
          <cell r="D3044" t="str">
            <v/>
          </cell>
          <cell r="G3044">
            <v>331.00599999999997</v>
          </cell>
        </row>
        <row r="3045">
          <cell r="A3045">
            <v>331.16449999999998</v>
          </cell>
          <cell r="C3045" t="str">
            <v>C18H22N2O4</v>
          </cell>
          <cell r="D3045" t="str">
            <v/>
          </cell>
          <cell r="E3045">
            <v>331.16449999999998</v>
          </cell>
        </row>
        <row r="3046">
          <cell r="A3046">
            <v>331.33420000000001</v>
          </cell>
          <cell r="C3046" t="str">
            <v>C24H42</v>
          </cell>
          <cell r="D3046" t="str">
            <v>C24 Aromatics</v>
          </cell>
          <cell r="E3046">
            <v>331.33479999999997</v>
          </cell>
          <cell r="G3046">
            <v>331.33359999999999</v>
          </cell>
        </row>
        <row r="3047">
          <cell r="A3047">
            <v>331.36599999999999</v>
          </cell>
          <cell r="C3047" t="str">
            <v/>
          </cell>
          <cell r="D3047" t="str">
            <v/>
          </cell>
          <cell r="E3047">
            <v>331.363</v>
          </cell>
          <cell r="F3047">
            <v>331.36970000000002</v>
          </cell>
          <cell r="G3047">
            <v>331.36520000000002</v>
          </cell>
        </row>
        <row r="3048">
          <cell r="A3048">
            <v>332.22149999999999</v>
          </cell>
          <cell r="C3048" t="str">
            <v>C20H29NO3</v>
          </cell>
          <cell r="D3048" t="str">
            <v/>
          </cell>
          <cell r="E3048">
            <v>332.22250000000003</v>
          </cell>
          <cell r="F3048">
            <v>332.22039999999998</v>
          </cell>
        </row>
        <row r="3049">
          <cell r="A3049">
            <v>332.26190000000003</v>
          </cell>
          <cell r="C3049" t="str">
            <v>C21H33NO2</v>
          </cell>
          <cell r="D3049" t="str">
            <v/>
          </cell>
          <cell r="E3049">
            <v>332.25880000000001</v>
          </cell>
          <cell r="F3049">
            <v>332.26499999999999</v>
          </cell>
        </row>
        <row r="3050">
          <cell r="A3050">
            <v>332.38780000000003</v>
          </cell>
          <cell r="C3050" t="str">
            <v/>
          </cell>
          <cell r="D3050" t="str">
            <v/>
          </cell>
          <cell r="F3050">
            <v>332.38780000000003</v>
          </cell>
        </row>
        <row r="3051">
          <cell r="A3051">
            <v>333.20659999999998</v>
          </cell>
          <cell r="C3051" t="str">
            <v>C20H28O4</v>
          </cell>
          <cell r="D3051" t="str">
            <v/>
          </cell>
          <cell r="E3051">
            <v>333.20609999999999</v>
          </cell>
          <cell r="F3051">
            <v>333.20699999999999</v>
          </cell>
        </row>
        <row r="3052">
          <cell r="A3052">
            <v>333.25760000000002</v>
          </cell>
          <cell r="C3052" t="str">
            <v>C25H32</v>
          </cell>
          <cell r="D3052" t="str">
            <v/>
          </cell>
          <cell r="E3052">
            <v>333.25760000000002</v>
          </cell>
        </row>
        <row r="3053">
          <cell r="A3053">
            <v>333.35489999999999</v>
          </cell>
          <cell r="C3053" t="str">
            <v>C24H44</v>
          </cell>
          <cell r="D3053" t="str">
            <v/>
          </cell>
          <cell r="E3053">
            <v>333.35379999999998</v>
          </cell>
          <cell r="F3053">
            <v>333.35590000000002</v>
          </cell>
        </row>
        <row r="3054">
          <cell r="A3054">
            <v>333.36840000000001</v>
          </cell>
          <cell r="C3054" t="str">
            <v/>
          </cell>
          <cell r="D3054" t="str">
            <v/>
          </cell>
          <cell r="G3054">
            <v>333.36840000000001</v>
          </cell>
        </row>
        <row r="3055">
          <cell r="A3055">
            <v>333.41149999999999</v>
          </cell>
          <cell r="C3055" t="str">
            <v/>
          </cell>
          <cell r="D3055" t="str">
            <v/>
          </cell>
          <cell r="G3055">
            <v>333.41149999999999</v>
          </cell>
        </row>
        <row r="3056">
          <cell r="A3056">
            <v>334.24</v>
          </cell>
          <cell r="C3056" t="str">
            <v>C20H31NO3</v>
          </cell>
          <cell r="D3056" t="str">
            <v/>
          </cell>
          <cell r="F3056">
            <v>334.24</v>
          </cell>
        </row>
        <row r="3057">
          <cell r="A3057">
            <v>334.31180000000001</v>
          </cell>
          <cell r="C3057" t="str">
            <v>C22H39NO</v>
          </cell>
          <cell r="D3057" t="str">
            <v/>
          </cell>
          <cell r="G3057">
            <v>334.31180000000001</v>
          </cell>
        </row>
        <row r="3058">
          <cell r="A3058">
            <v>334.38350000000003</v>
          </cell>
          <cell r="C3058" t="str">
            <v/>
          </cell>
          <cell r="D3058" t="str">
            <v/>
          </cell>
          <cell r="G3058">
            <v>334.38350000000003</v>
          </cell>
        </row>
        <row r="3059">
          <cell r="A3059">
            <v>335.072</v>
          </cell>
          <cell r="C3059" t="str">
            <v>C23H10O3</v>
          </cell>
          <cell r="D3059" t="str">
            <v/>
          </cell>
          <cell r="E3059">
            <v>335.072</v>
          </cell>
        </row>
        <row r="3060">
          <cell r="A3060">
            <v>335.17529999999999</v>
          </cell>
          <cell r="C3060" t="str">
            <v>C21H22N2O2</v>
          </cell>
          <cell r="D3060" t="str">
            <v/>
          </cell>
          <cell r="E3060">
            <v>335.17529999999999</v>
          </cell>
        </row>
        <row r="3061">
          <cell r="A3061">
            <v>335.23719999999997</v>
          </cell>
          <cell r="C3061" t="str">
            <v>C24H30O</v>
          </cell>
          <cell r="D3061" t="str">
            <v/>
          </cell>
          <cell r="F3061">
            <v>335.23880000000003</v>
          </cell>
          <cell r="G3061">
            <v>335.23559999999998</v>
          </cell>
        </row>
        <row r="3062">
          <cell r="A3062">
            <v>335.3229</v>
          </cell>
          <cell r="C3062" t="str">
            <v/>
          </cell>
          <cell r="D3062" t="str">
            <v/>
          </cell>
          <cell r="E3062">
            <v>335.31939999999997</v>
          </cell>
          <cell r="G3062">
            <v>335.3263</v>
          </cell>
        </row>
        <row r="3063">
          <cell r="A3063">
            <v>335.39760000000001</v>
          </cell>
          <cell r="C3063" t="str">
            <v/>
          </cell>
          <cell r="D3063" t="str">
            <v/>
          </cell>
          <cell r="F3063">
            <v>335.39760000000001</v>
          </cell>
        </row>
        <row r="3064">
          <cell r="A3064">
            <v>336.25580000000002</v>
          </cell>
          <cell r="C3064" t="str">
            <v>C20H33NO3</v>
          </cell>
          <cell r="D3064" t="str">
            <v/>
          </cell>
          <cell r="F3064">
            <v>336.25580000000002</v>
          </cell>
        </row>
        <row r="3065">
          <cell r="A3065">
            <v>336.2774</v>
          </cell>
          <cell r="C3065" t="str">
            <v>C17H37NO5</v>
          </cell>
          <cell r="D3065" t="str">
            <v/>
          </cell>
          <cell r="E3065">
            <v>336.2774</v>
          </cell>
        </row>
        <row r="3066">
          <cell r="A3066">
            <v>336.29579999999999</v>
          </cell>
          <cell r="C3066" t="str">
            <v/>
          </cell>
          <cell r="D3066" t="str">
            <v/>
          </cell>
          <cell r="F3066">
            <v>336.29579999999999</v>
          </cell>
        </row>
        <row r="3067">
          <cell r="A3067">
            <v>336.32089999999999</v>
          </cell>
          <cell r="C3067" t="str">
            <v>C22H41NO</v>
          </cell>
          <cell r="D3067" t="str">
            <v/>
          </cell>
          <cell r="E3067">
            <v>336.32089999999999</v>
          </cell>
        </row>
        <row r="3068">
          <cell r="A3068">
            <v>336.33319999999998</v>
          </cell>
          <cell r="C3068" t="str">
            <v/>
          </cell>
          <cell r="D3068" t="str">
            <v/>
          </cell>
          <cell r="F3068">
            <v>336.33319999999998</v>
          </cell>
        </row>
        <row r="3069">
          <cell r="A3069">
            <v>336.37380000000002</v>
          </cell>
          <cell r="C3069" t="str">
            <v/>
          </cell>
          <cell r="D3069" t="str">
            <v/>
          </cell>
          <cell r="E3069">
            <v>336.37389999999999</v>
          </cell>
          <cell r="F3069">
            <v>336.37450000000001</v>
          </cell>
          <cell r="G3069">
            <v>336.37310000000002</v>
          </cell>
        </row>
        <row r="3070">
          <cell r="A3070">
            <v>337.15679999999998</v>
          </cell>
          <cell r="C3070" t="str">
            <v>C25H20O</v>
          </cell>
          <cell r="D3070" t="str">
            <v/>
          </cell>
          <cell r="E3070">
            <v>337.15679999999998</v>
          </cell>
        </row>
        <row r="3071">
          <cell r="A3071">
            <v>337.21660000000003</v>
          </cell>
          <cell r="C3071" t="str">
            <v>C23H28O2</v>
          </cell>
          <cell r="G3071">
            <v>337.21660000000003</v>
          </cell>
        </row>
        <row r="3072">
          <cell r="A3072">
            <v>337.24810000000002</v>
          </cell>
          <cell r="C3072" t="str">
            <v>C19H32N2O3</v>
          </cell>
          <cell r="D3072" t="str">
            <v/>
          </cell>
          <cell r="F3072">
            <v>337.24810000000002</v>
          </cell>
        </row>
        <row r="3073">
          <cell r="A3073">
            <v>337.40780000000001</v>
          </cell>
          <cell r="C3073" t="str">
            <v/>
          </cell>
          <cell r="D3073" t="str">
            <v/>
          </cell>
          <cell r="F3073">
            <v>337.40780000000001</v>
          </cell>
        </row>
        <row r="3074">
          <cell r="A3074">
            <v>338.2697</v>
          </cell>
          <cell r="C3074" t="str">
            <v>C20H35NO3</v>
          </cell>
          <cell r="D3074" t="str">
            <v/>
          </cell>
          <cell r="F3074">
            <v>338.2697</v>
          </cell>
        </row>
        <row r="3075">
          <cell r="A3075">
            <v>338.33819999999997</v>
          </cell>
          <cell r="C3075" t="str">
            <v>C22H43NO</v>
          </cell>
          <cell r="D3075" t="str">
            <v/>
          </cell>
          <cell r="E3075">
            <v>338.33260000000001</v>
          </cell>
          <cell r="F3075">
            <v>338.34460000000001</v>
          </cell>
          <cell r="G3075">
            <v>338.33749999999998</v>
          </cell>
        </row>
        <row r="3076">
          <cell r="A3076">
            <v>338.39510000000001</v>
          </cell>
          <cell r="C3076" t="str">
            <v/>
          </cell>
          <cell r="D3076" t="str">
            <v/>
          </cell>
          <cell r="F3076">
            <v>338.39510000000001</v>
          </cell>
        </row>
        <row r="3077">
          <cell r="A3077">
            <v>338.42140000000001</v>
          </cell>
          <cell r="C3077" t="str">
            <v/>
          </cell>
          <cell r="D3077" t="str">
            <v/>
          </cell>
          <cell r="F3077">
            <v>338.42140000000001</v>
          </cell>
        </row>
        <row r="3078">
          <cell r="A3078">
            <v>339.16399999999999</v>
          </cell>
          <cell r="C3078" t="str">
            <v/>
          </cell>
          <cell r="D3078" t="str">
            <v/>
          </cell>
          <cell r="E3078">
            <v>339.16399999999999</v>
          </cell>
        </row>
        <row r="3079">
          <cell r="A3079">
            <v>339.26889999999997</v>
          </cell>
          <cell r="C3079" t="str">
            <v>C24H34O</v>
          </cell>
          <cell r="D3079" t="str">
            <v/>
          </cell>
          <cell r="F3079">
            <v>339.26889999999997</v>
          </cell>
        </row>
        <row r="3080">
          <cell r="A3080">
            <v>339.30369999999999</v>
          </cell>
          <cell r="C3080" t="str">
            <v>C25H38</v>
          </cell>
          <cell r="E3080">
            <v>339.30560000000003</v>
          </cell>
          <cell r="F3080">
            <v>339.30180000000001</v>
          </cell>
        </row>
        <row r="3081">
          <cell r="A3081">
            <v>339.33850000000001</v>
          </cell>
          <cell r="C3081" t="str">
            <v>C21H42N2O</v>
          </cell>
          <cell r="D3081" t="str">
            <v/>
          </cell>
          <cell r="E3081">
            <v>339.33850000000001</v>
          </cell>
        </row>
        <row r="3082">
          <cell r="A3082">
            <v>340.17250000000001</v>
          </cell>
          <cell r="C3082" t="str">
            <v>C17H25NO6</v>
          </cell>
          <cell r="D3082" t="str">
            <v/>
          </cell>
          <cell r="E3082">
            <v>340.17250000000001</v>
          </cell>
        </row>
        <row r="3083">
          <cell r="A3083">
            <v>340.21710000000002</v>
          </cell>
          <cell r="C3083" t="str">
            <v/>
          </cell>
          <cell r="D3083" t="str">
            <v/>
          </cell>
          <cell r="E3083">
            <v>340.22109999999998</v>
          </cell>
          <cell r="F3083">
            <v>340.21300000000002</v>
          </cell>
        </row>
        <row r="3084">
          <cell r="A3084">
            <v>340.24770000000001</v>
          </cell>
          <cell r="C3084" t="str">
            <v>C19H33NO4</v>
          </cell>
          <cell r="D3084" t="str">
            <v/>
          </cell>
          <cell r="F3084">
            <v>340.24770000000001</v>
          </cell>
        </row>
        <row r="3085">
          <cell r="A3085">
            <v>340.26089999999999</v>
          </cell>
          <cell r="C3085" t="str">
            <v>C23H33NO</v>
          </cell>
          <cell r="D3085" t="str">
            <v/>
          </cell>
          <cell r="E3085">
            <v>340.26089999999999</v>
          </cell>
        </row>
        <row r="3086">
          <cell r="A3086">
            <v>340.2749</v>
          </cell>
          <cell r="C3086" t="str">
            <v/>
          </cell>
          <cell r="D3086" t="str">
            <v/>
          </cell>
          <cell r="F3086">
            <v>340.2749</v>
          </cell>
        </row>
        <row r="3087">
          <cell r="A3087">
            <v>340.3304</v>
          </cell>
          <cell r="C3087" t="str">
            <v/>
          </cell>
          <cell r="D3087" t="str">
            <v/>
          </cell>
          <cell r="F3087">
            <v>340.3304</v>
          </cell>
        </row>
        <row r="3088">
          <cell r="A3088">
            <v>340.34059999999999</v>
          </cell>
          <cell r="C3088" t="str">
            <v/>
          </cell>
          <cell r="D3088" t="str">
            <v/>
          </cell>
          <cell r="E3088">
            <v>340.34059999999999</v>
          </cell>
        </row>
        <row r="3089">
          <cell r="A3089">
            <v>341.2174</v>
          </cell>
          <cell r="C3089" t="str">
            <v>C15H32O8</v>
          </cell>
          <cell r="D3089" t="str">
            <v/>
          </cell>
          <cell r="F3089">
            <v>341.2174</v>
          </cell>
        </row>
        <row r="3090">
          <cell r="A3090">
            <v>341.23390000000001</v>
          </cell>
          <cell r="C3090" t="str">
            <v>C19H32O5</v>
          </cell>
          <cell r="D3090" t="str">
            <v/>
          </cell>
          <cell r="F3090">
            <v>341.23390000000001</v>
          </cell>
        </row>
        <row r="3091">
          <cell r="A3091">
            <v>341.26850000000002</v>
          </cell>
          <cell r="C3091" t="str">
            <v>C20H36O4</v>
          </cell>
          <cell r="E3091">
            <v>341.26850000000002</v>
          </cell>
        </row>
        <row r="3092">
          <cell r="A3092">
            <v>341.27940000000001</v>
          </cell>
          <cell r="C3092" t="str">
            <v>C19H36N2O3</v>
          </cell>
          <cell r="D3092" t="str">
            <v/>
          </cell>
          <cell r="F3092">
            <v>341.27940000000001</v>
          </cell>
        </row>
        <row r="3093">
          <cell r="A3093">
            <v>341.34449999999998</v>
          </cell>
          <cell r="C3093" t="str">
            <v>C22H44O2</v>
          </cell>
          <cell r="D3093" t="str">
            <v/>
          </cell>
          <cell r="E3093">
            <v>341.34449999999998</v>
          </cell>
        </row>
        <row r="3094">
          <cell r="A3094">
            <v>342.22309999999999</v>
          </cell>
          <cell r="C3094" t="str">
            <v>C25H27N</v>
          </cell>
          <cell r="D3094" t="str">
            <v/>
          </cell>
          <cell r="E3094">
            <v>342.21910000000003</v>
          </cell>
          <cell r="F3094">
            <v>342.22710000000001</v>
          </cell>
        </row>
        <row r="3095">
          <cell r="A3095">
            <v>342.27280000000002</v>
          </cell>
          <cell r="C3095" t="str">
            <v/>
          </cell>
          <cell r="D3095" t="str">
            <v/>
          </cell>
          <cell r="E3095">
            <v>342.27460000000002</v>
          </cell>
          <cell r="F3095">
            <v>342.27100000000002</v>
          </cell>
        </row>
        <row r="3096">
          <cell r="A3096">
            <v>343.00349999999997</v>
          </cell>
          <cell r="C3096" t="str">
            <v>C23H2O4</v>
          </cell>
          <cell r="D3096" t="str">
            <v/>
          </cell>
          <cell r="F3096">
            <v>343.00349999999997</v>
          </cell>
        </row>
        <row r="3097">
          <cell r="A3097">
            <v>343.16449999999998</v>
          </cell>
          <cell r="C3097" t="str">
            <v>C19H22N2O4</v>
          </cell>
          <cell r="D3097" t="str">
            <v/>
          </cell>
          <cell r="E3097">
            <v>343.16449999999998</v>
          </cell>
        </row>
        <row r="3098">
          <cell r="A3098">
            <v>343.23840000000001</v>
          </cell>
          <cell r="C3098" t="str">
            <v>C21H30N2O2</v>
          </cell>
          <cell r="D3098" t="str">
            <v/>
          </cell>
          <cell r="E3098">
            <v>343.23700000000002</v>
          </cell>
          <cell r="F3098">
            <v>343.23970000000003</v>
          </cell>
        </row>
        <row r="3099">
          <cell r="A3099">
            <v>343.28949999999998</v>
          </cell>
          <cell r="C3099" t="str">
            <v/>
          </cell>
          <cell r="D3099" t="str">
            <v/>
          </cell>
          <cell r="E3099">
            <v>343.28949999999998</v>
          </cell>
        </row>
        <row r="3100">
          <cell r="A3100">
            <v>343.34660000000002</v>
          </cell>
          <cell r="G3100">
            <v>343.34660000000002</v>
          </cell>
        </row>
        <row r="3101">
          <cell r="A3101">
            <v>343.37360000000001</v>
          </cell>
          <cell r="C3101" t="str">
            <v/>
          </cell>
          <cell r="D3101" t="str">
            <v/>
          </cell>
          <cell r="G3101">
            <v>343.37360000000001</v>
          </cell>
        </row>
        <row r="3102">
          <cell r="A3102">
            <v>344.23329999999999</v>
          </cell>
          <cell r="C3102" t="str">
            <v>C25H29N</v>
          </cell>
          <cell r="D3102" t="str">
            <v/>
          </cell>
          <cell r="E3102">
            <v>344.23329999999999</v>
          </cell>
        </row>
        <row r="3103">
          <cell r="A3103">
            <v>344.3682</v>
          </cell>
          <cell r="C3103" t="str">
            <v/>
          </cell>
          <cell r="D3103" t="str">
            <v/>
          </cell>
          <cell r="E3103">
            <v>344.36599999999999</v>
          </cell>
          <cell r="G3103">
            <v>344.37029999999999</v>
          </cell>
        </row>
        <row r="3104">
          <cell r="A3104">
            <v>345.05149999999998</v>
          </cell>
          <cell r="C3104" t="str">
            <v>C19H8N2O5</v>
          </cell>
          <cell r="D3104" t="str">
            <v/>
          </cell>
          <cell r="E3104">
            <v>345.05149999999998</v>
          </cell>
        </row>
        <row r="3105">
          <cell r="A3105">
            <v>345.13600000000002</v>
          </cell>
          <cell r="C3105" t="str">
            <v>C25H16N2</v>
          </cell>
          <cell r="D3105" t="str">
            <v/>
          </cell>
          <cell r="E3105">
            <v>345.13600000000002</v>
          </cell>
        </row>
        <row r="3106">
          <cell r="A3106">
            <v>345.20569999999998</v>
          </cell>
          <cell r="C3106" t="str">
            <v>C21H28O4</v>
          </cell>
          <cell r="D3106" t="str">
            <v/>
          </cell>
          <cell r="E3106">
            <v>345.20569999999998</v>
          </cell>
        </row>
        <row r="3107">
          <cell r="A3107">
            <v>345.25619999999998</v>
          </cell>
          <cell r="C3107" t="str">
            <v>C26H32</v>
          </cell>
          <cell r="D3107" t="str">
            <v/>
          </cell>
          <cell r="E3107">
            <v>345.25619999999998</v>
          </cell>
        </row>
        <row r="3108">
          <cell r="A3108">
            <v>345.3005</v>
          </cell>
          <cell r="C3108" t="str">
            <v>C20H40O4</v>
          </cell>
          <cell r="D3108" t="str">
            <v/>
          </cell>
          <cell r="E3108">
            <v>345.3005</v>
          </cell>
        </row>
        <row r="3109">
          <cell r="A3109">
            <v>345.34010000000001</v>
          </cell>
          <cell r="C3109" t="str">
            <v>C21H44O3</v>
          </cell>
          <cell r="D3109" t="str">
            <v/>
          </cell>
          <cell r="G3109">
            <v>345.34010000000001</v>
          </cell>
        </row>
        <row r="3110">
          <cell r="A3110">
            <v>345.37990000000002</v>
          </cell>
          <cell r="C3110" t="str">
            <v/>
          </cell>
          <cell r="D3110" t="str">
            <v/>
          </cell>
          <cell r="G3110">
            <v>345.37990000000002</v>
          </cell>
        </row>
        <row r="3111">
          <cell r="A3111">
            <v>346.20859999999999</v>
          </cell>
          <cell r="C3111" t="str">
            <v/>
          </cell>
          <cell r="D3111" t="str">
            <v/>
          </cell>
          <cell r="E3111">
            <v>346.20859999999999</v>
          </cell>
        </row>
        <row r="3112">
          <cell r="A3112">
            <v>346.2749</v>
          </cell>
          <cell r="C3112" t="str">
            <v>C22H35NO2</v>
          </cell>
          <cell r="D3112" t="str">
            <v/>
          </cell>
          <cell r="E3112">
            <v>346.2749</v>
          </cell>
        </row>
        <row r="3113">
          <cell r="A3113">
            <v>346.37419999999997</v>
          </cell>
          <cell r="C3113" t="str">
            <v/>
          </cell>
          <cell r="D3113" t="str">
            <v/>
          </cell>
          <cell r="G3113">
            <v>346.37419999999997</v>
          </cell>
        </row>
        <row r="3114">
          <cell r="A3114">
            <v>347.14769999999999</v>
          </cell>
          <cell r="C3114" t="str">
            <v>C19H22O6</v>
          </cell>
          <cell r="D3114" t="str">
            <v/>
          </cell>
          <cell r="E3114">
            <v>347.14769999999999</v>
          </cell>
        </row>
        <row r="3115">
          <cell r="A3115">
            <v>347.1986</v>
          </cell>
          <cell r="C3115" t="str">
            <v>C24H26O2</v>
          </cell>
          <cell r="D3115" t="str">
            <v/>
          </cell>
          <cell r="E3115">
            <v>347.1986</v>
          </cell>
        </row>
        <row r="3116">
          <cell r="A3116">
            <v>347.23899999999998</v>
          </cell>
          <cell r="C3116" t="str">
            <v>C25H30O</v>
          </cell>
          <cell r="D3116" t="str">
            <v/>
          </cell>
          <cell r="E3116">
            <v>347.23899999999998</v>
          </cell>
        </row>
        <row r="3117">
          <cell r="A3117">
            <v>347.28100000000001</v>
          </cell>
          <cell r="C3117" t="str">
            <v>C19H38O5</v>
          </cell>
          <cell r="D3117" t="str">
            <v/>
          </cell>
          <cell r="E3117">
            <v>347.28100000000001</v>
          </cell>
        </row>
        <row r="3118">
          <cell r="A3118">
            <v>347.32150000000001</v>
          </cell>
          <cell r="C3118" t="str">
            <v>C19H42N2O3</v>
          </cell>
          <cell r="D3118" t="str">
            <v/>
          </cell>
          <cell r="E3118">
            <v>347.32150000000001</v>
          </cell>
        </row>
        <row r="3119">
          <cell r="A3119">
            <v>347.38909999999998</v>
          </cell>
          <cell r="C3119" t="str">
            <v/>
          </cell>
          <cell r="D3119" t="str">
            <v/>
          </cell>
          <cell r="G3119">
            <v>347.38909999999998</v>
          </cell>
        </row>
        <row r="3120">
          <cell r="A3120">
            <v>348.27960000000002</v>
          </cell>
          <cell r="C3120" t="str">
            <v/>
          </cell>
          <cell r="D3120" t="str">
            <v/>
          </cell>
          <cell r="E3120">
            <v>348.27960000000002</v>
          </cell>
        </row>
        <row r="3121">
          <cell r="A3121">
            <v>348.38330000000002</v>
          </cell>
          <cell r="G3121">
            <v>348.38330000000002</v>
          </cell>
        </row>
        <row r="3122">
          <cell r="A3122">
            <v>349.1918</v>
          </cell>
          <cell r="C3122" t="str">
            <v>C22H24N2O2</v>
          </cell>
          <cell r="D3122" t="str">
            <v/>
          </cell>
          <cell r="E3122">
            <v>349.18529999999998</v>
          </cell>
          <cell r="F3122">
            <v>349.19819999999999</v>
          </cell>
        </row>
        <row r="3123">
          <cell r="A3123">
            <v>349.21269999999998</v>
          </cell>
          <cell r="C3123" t="str">
            <v>C19H28N2O4</v>
          </cell>
          <cell r="D3123" t="str">
            <v/>
          </cell>
          <cell r="E3123">
            <v>349.21269999999998</v>
          </cell>
        </row>
        <row r="3124">
          <cell r="A3124">
            <v>349.23970000000003</v>
          </cell>
          <cell r="C3124" t="str">
            <v>C21H32O4</v>
          </cell>
          <cell r="D3124" t="str">
            <v/>
          </cell>
          <cell r="E3124">
            <v>349.24079999999998</v>
          </cell>
          <cell r="F3124">
            <v>349.23849999999999</v>
          </cell>
        </row>
        <row r="3125">
          <cell r="A3125">
            <v>349.28429999999997</v>
          </cell>
          <cell r="C3125" t="str">
            <v>C21H36N2O2</v>
          </cell>
          <cell r="D3125" t="str">
            <v/>
          </cell>
          <cell r="E3125">
            <v>349.28160000000003</v>
          </cell>
          <cell r="F3125">
            <v>349.28230000000002</v>
          </cell>
          <cell r="G3125">
            <v>349.28899999999999</v>
          </cell>
        </row>
        <row r="3126">
          <cell r="A3126">
            <v>349.30810000000002</v>
          </cell>
          <cell r="C3126" t="str">
            <v>C23H40O2</v>
          </cell>
          <cell r="D3126" t="str">
            <v/>
          </cell>
          <cell r="E3126">
            <v>349.30810000000002</v>
          </cell>
        </row>
        <row r="3127">
          <cell r="A3127">
            <v>349.32069999999999</v>
          </cell>
          <cell r="C3127" t="str">
            <v>C22H40N2O</v>
          </cell>
          <cell r="D3127" t="str">
            <v/>
          </cell>
          <cell r="F3127">
            <v>349.32069999999999</v>
          </cell>
        </row>
        <row r="3128">
          <cell r="A3128">
            <v>349.34570000000002</v>
          </cell>
          <cell r="C3128" t="str">
            <v>C24H44O</v>
          </cell>
          <cell r="D3128" t="str">
            <v/>
          </cell>
          <cell r="E3128">
            <v>349.34570000000002</v>
          </cell>
        </row>
        <row r="3129">
          <cell r="A3129">
            <v>349.41199999999998</v>
          </cell>
          <cell r="C3129" t="str">
            <v/>
          </cell>
          <cell r="D3129" t="str">
            <v/>
          </cell>
          <cell r="F3129">
            <v>349.41199999999998</v>
          </cell>
        </row>
        <row r="3130">
          <cell r="A3130">
            <v>350.19729999999998</v>
          </cell>
          <cell r="C3130" t="str">
            <v>C19H27NO5</v>
          </cell>
          <cell r="D3130" t="str">
            <v/>
          </cell>
          <cell r="E3130">
            <v>350.19729999999998</v>
          </cell>
        </row>
        <row r="3131">
          <cell r="A3131">
            <v>350.24200000000002</v>
          </cell>
          <cell r="C3131" t="str">
            <v/>
          </cell>
          <cell r="D3131" t="str">
            <v/>
          </cell>
          <cell r="E3131">
            <v>350.24470000000002</v>
          </cell>
          <cell r="F3131">
            <v>350.23930000000001</v>
          </cell>
        </row>
        <row r="3132">
          <cell r="A3132">
            <v>350.30169999999998</v>
          </cell>
          <cell r="C3132" t="str">
            <v>C22H39NO2</v>
          </cell>
          <cell r="D3132" t="str">
            <v/>
          </cell>
          <cell r="E3132">
            <v>350.30130000000003</v>
          </cell>
          <cell r="F3132">
            <v>350.3021</v>
          </cell>
        </row>
        <row r="3133">
          <cell r="A3133">
            <v>350.40530000000001</v>
          </cell>
          <cell r="C3133" t="str">
            <v/>
          </cell>
          <cell r="D3133" t="str">
            <v/>
          </cell>
          <cell r="F3133">
            <v>350.40530000000001</v>
          </cell>
        </row>
        <row r="3134">
          <cell r="A3134">
            <v>351.14780000000002</v>
          </cell>
          <cell r="C3134" t="str">
            <v>C24H18N2O</v>
          </cell>
          <cell r="D3134" t="str">
            <v/>
          </cell>
          <cell r="E3134">
            <v>351.14780000000002</v>
          </cell>
        </row>
        <row r="3135">
          <cell r="A3135">
            <v>351.27229999999997</v>
          </cell>
          <cell r="C3135" t="str">
            <v>C18H38O6</v>
          </cell>
          <cell r="D3135" t="str">
            <v/>
          </cell>
          <cell r="E3135">
            <v>351.27229999999997</v>
          </cell>
        </row>
        <row r="3136">
          <cell r="A3136">
            <v>352.21949999999998</v>
          </cell>
          <cell r="C3136" t="str">
            <v/>
          </cell>
          <cell r="D3136" t="str">
            <v/>
          </cell>
          <cell r="F3136">
            <v>352.21949999999998</v>
          </cell>
        </row>
        <row r="3137">
          <cell r="A3137">
            <v>352.25099999999998</v>
          </cell>
          <cell r="C3137" t="str">
            <v>C20H33NO4</v>
          </cell>
          <cell r="D3137" t="str">
            <v/>
          </cell>
          <cell r="F3137">
            <v>352.25099999999998</v>
          </cell>
        </row>
        <row r="3138">
          <cell r="A3138">
            <v>352.28960000000001</v>
          </cell>
          <cell r="C3138" t="str">
            <v/>
          </cell>
          <cell r="D3138" t="str">
            <v/>
          </cell>
          <cell r="F3138">
            <v>352.28960000000001</v>
          </cell>
        </row>
        <row r="3139">
          <cell r="A3139">
            <v>352.30270000000002</v>
          </cell>
          <cell r="C3139" t="str">
            <v>C25H37N</v>
          </cell>
          <cell r="D3139" t="str">
            <v/>
          </cell>
          <cell r="E3139">
            <v>352.30270000000002</v>
          </cell>
        </row>
        <row r="3140">
          <cell r="A3140">
            <v>352.36040000000003</v>
          </cell>
          <cell r="C3140" t="str">
            <v>C23H45NO</v>
          </cell>
          <cell r="D3140" t="str">
            <v/>
          </cell>
          <cell r="F3140">
            <v>352.36040000000003</v>
          </cell>
        </row>
        <row r="3141">
          <cell r="A3141">
            <v>352.41219999999998</v>
          </cell>
          <cell r="C3141" t="str">
            <v/>
          </cell>
          <cell r="D3141" t="str">
            <v/>
          </cell>
          <cell r="E3141">
            <v>352.41219999999998</v>
          </cell>
        </row>
        <row r="3142">
          <cell r="A3142">
            <v>352.43369999999999</v>
          </cell>
          <cell r="C3142" t="str">
            <v/>
          </cell>
          <cell r="D3142" t="str">
            <v/>
          </cell>
          <cell r="F3142">
            <v>352.43369999999999</v>
          </cell>
        </row>
        <row r="3143">
          <cell r="A3143">
            <v>353.20370000000003</v>
          </cell>
          <cell r="C3143" t="str">
            <v>C18H28N2O5</v>
          </cell>
          <cell r="D3143" t="str">
            <v/>
          </cell>
          <cell r="E3143">
            <v>353.20370000000003</v>
          </cell>
        </row>
        <row r="3144">
          <cell r="A3144">
            <v>353.25920000000002</v>
          </cell>
          <cell r="C3144" t="str">
            <v>C23H32N2O</v>
          </cell>
          <cell r="D3144" t="str">
            <v/>
          </cell>
          <cell r="E3144">
            <v>353.26</v>
          </cell>
          <cell r="F3144">
            <v>353.25830000000002</v>
          </cell>
        </row>
        <row r="3145">
          <cell r="A3145">
            <v>353.2826</v>
          </cell>
          <cell r="C3145" t="str">
            <v>C25H36O</v>
          </cell>
          <cell r="D3145" t="str">
            <v/>
          </cell>
          <cell r="F3145">
            <v>353.2826</v>
          </cell>
        </row>
        <row r="3146">
          <cell r="A3146">
            <v>353.3399</v>
          </cell>
          <cell r="C3146" t="str">
            <v>C23H44O2</v>
          </cell>
          <cell r="D3146" t="str">
            <v/>
          </cell>
          <cell r="F3146">
            <v>353.3399</v>
          </cell>
        </row>
        <row r="3147">
          <cell r="A3147">
            <v>354.11259999999999</v>
          </cell>
          <cell r="C3147" t="str">
            <v>C23H15NO3</v>
          </cell>
          <cell r="D3147" t="str">
            <v/>
          </cell>
          <cell r="F3147">
            <v>354.11259999999999</v>
          </cell>
        </row>
        <row r="3148">
          <cell r="A3148">
            <v>354.20760000000001</v>
          </cell>
          <cell r="C3148" t="str">
            <v>C22H27NO3</v>
          </cell>
          <cell r="D3148" t="str">
            <v/>
          </cell>
          <cell r="F3148">
            <v>354.20760000000001</v>
          </cell>
        </row>
        <row r="3149">
          <cell r="A3149">
            <v>354.25720000000001</v>
          </cell>
          <cell r="C3149" t="str">
            <v/>
          </cell>
          <cell r="D3149" t="str">
            <v/>
          </cell>
          <cell r="E3149">
            <v>354.25380000000001</v>
          </cell>
          <cell r="F3149">
            <v>354.26060000000001</v>
          </cell>
        </row>
        <row r="3150">
          <cell r="A3150">
            <v>354.2833</v>
          </cell>
          <cell r="C3150" t="str">
            <v>C24H35NO</v>
          </cell>
          <cell r="D3150" t="str">
            <v/>
          </cell>
          <cell r="F3150">
            <v>354.2833</v>
          </cell>
        </row>
        <row r="3151">
          <cell r="A3151">
            <v>355.1035</v>
          </cell>
          <cell r="C3151" t="str">
            <v>C22H14N2O3</v>
          </cell>
          <cell r="D3151" t="str">
            <v/>
          </cell>
          <cell r="G3151">
            <v>355.1035</v>
          </cell>
        </row>
        <row r="3152">
          <cell r="A3152">
            <v>355.12270000000001</v>
          </cell>
          <cell r="C3152" t="str">
            <v>C26H14N2</v>
          </cell>
          <cell r="D3152" t="str">
            <v/>
          </cell>
          <cell r="G3152">
            <v>355.12270000000001</v>
          </cell>
        </row>
        <row r="3153">
          <cell r="A3153">
            <v>355.18349999999998</v>
          </cell>
          <cell r="C3153" t="str">
            <v>C17H26N2O6</v>
          </cell>
          <cell r="D3153" t="str">
            <v/>
          </cell>
          <cell r="E3153">
            <v>355.18349999999998</v>
          </cell>
        </row>
        <row r="3154">
          <cell r="A3154">
            <v>355.23489999999998</v>
          </cell>
          <cell r="C3154" t="str">
            <v>C22H30N2O2</v>
          </cell>
          <cell r="D3154" t="str">
            <v/>
          </cell>
          <cell r="E3154">
            <v>355.23489999999998</v>
          </cell>
        </row>
        <row r="3155">
          <cell r="A3155">
            <v>355.26929999999999</v>
          </cell>
          <cell r="C3155" t="str">
            <v>C23H34N2O</v>
          </cell>
          <cell r="D3155" t="str">
            <v/>
          </cell>
          <cell r="F3155">
            <v>355.26929999999999</v>
          </cell>
        </row>
        <row r="3156">
          <cell r="A3156">
            <v>355.28829999999999</v>
          </cell>
          <cell r="C3156" t="str">
            <v>C21H38O4</v>
          </cell>
          <cell r="D3156" t="str">
            <v/>
          </cell>
          <cell r="E3156">
            <v>355.28829999999999</v>
          </cell>
        </row>
        <row r="3157">
          <cell r="A3157">
            <v>355.35719999999998</v>
          </cell>
          <cell r="C3157" t="str">
            <v>C23H46O2</v>
          </cell>
          <cell r="D3157" t="str">
            <v/>
          </cell>
          <cell r="F3157">
            <v>355.35719999999998</v>
          </cell>
        </row>
        <row r="3158">
          <cell r="A3158">
            <v>356.36610000000002</v>
          </cell>
          <cell r="C3158" t="str">
            <v/>
          </cell>
          <cell r="D3158" t="str">
            <v/>
          </cell>
          <cell r="E3158">
            <v>356.36610000000002</v>
          </cell>
        </row>
        <row r="3159">
          <cell r="A3159">
            <v>357.41520000000003</v>
          </cell>
          <cell r="C3159" t="str">
            <v/>
          </cell>
          <cell r="D3159" t="str">
            <v/>
          </cell>
          <cell r="G3159">
            <v>357.41520000000003</v>
          </cell>
        </row>
        <row r="3160">
          <cell r="A3160">
            <v>359.22840000000002</v>
          </cell>
          <cell r="C3160" t="str">
            <v>C21H30N2O3</v>
          </cell>
          <cell r="D3160" t="str">
            <v/>
          </cell>
          <cell r="E3160">
            <v>359.22840000000002</v>
          </cell>
        </row>
        <row r="3161">
          <cell r="A3161">
            <v>359.32530000000003</v>
          </cell>
          <cell r="C3161" t="str">
            <v>C20H42N2O3</v>
          </cell>
          <cell r="D3161" t="str">
            <v/>
          </cell>
          <cell r="E3161">
            <v>359.32530000000003</v>
          </cell>
        </row>
        <row r="3162">
          <cell r="A3162">
            <v>359.4162</v>
          </cell>
          <cell r="C3162" t="str">
            <v/>
          </cell>
          <cell r="D3162" t="str">
            <v/>
          </cell>
          <cell r="E3162">
            <v>359.4162</v>
          </cell>
        </row>
        <row r="3163">
          <cell r="A3163">
            <v>360.3895</v>
          </cell>
          <cell r="C3163" t="str">
            <v/>
          </cell>
          <cell r="D3163" t="str">
            <v/>
          </cell>
          <cell r="G3163">
            <v>360.3895</v>
          </cell>
        </row>
        <row r="3164">
          <cell r="A3164">
            <v>361.0378</v>
          </cell>
          <cell r="C3164" t="str">
            <v>C26H4N2O</v>
          </cell>
          <cell r="D3164" t="str">
            <v/>
          </cell>
          <cell r="F3164">
            <v>361.0378</v>
          </cell>
        </row>
        <row r="3165">
          <cell r="A3165">
            <v>361.06349999999998</v>
          </cell>
          <cell r="C3165" t="str">
            <v>C28H8O</v>
          </cell>
          <cell r="D3165" t="str">
            <v/>
          </cell>
          <cell r="F3165">
            <v>361.06349999999998</v>
          </cell>
        </row>
        <row r="3166">
          <cell r="A3166">
            <v>361.226</v>
          </cell>
          <cell r="C3166" t="str">
            <v>C24H28N2O</v>
          </cell>
          <cell r="D3166" t="str">
            <v/>
          </cell>
          <cell r="E3166">
            <v>361.226</v>
          </cell>
        </row>
        <row r="3167">
          <cell r="A3167">
            <v>361.2364</v>
          </cell>
          <cell r="C3167" t="str">
            <v>C22H32O4</v>
          </cell>
          <cell r="D3167" t="str">
            <v/>
          </cell>
          <cell r="F3167">
            <v>361.2364</v>
          </cell>
        </row>
        <row r="3168">
          <cell r="A3168">
            <v>361.31189999999998</v>
          </cell>
          <cell r="C3168" t="str">
            <v>C24H40O2</v>
          </cell>
          <cell r="D3168" t="str">
            <v/>
          </cell>
          <cell r="E3168">
            <v>361.31110000000001</v>
          </cell>
          <cell r="G3168">
            <v>361.31270000000001</v>
          </cell>
        </row>
        <row r="3169">
          <cell r="A3169">
            <v>361.3297</v>
          </cell>
          <cell r="C3169" t="str">
            <v>C21H44O4</v>
          </cell>
          <cell r="D3169" t="str">
            <v/>
          </cell>
          <cell r="F3169">
            <v>361.3297</v>
          </cell>
        </row>
        <row r="3170">
          <cell r="A3170">
            <v>361.34160000000003</v>
          </cell>
          <cell r="C3170" t="str">
            <v>C20H44N2O3</v>
          </cell>
          <cell r="D3170" t="str">
            <v/>
          </cell>
          <cell r="E3170">
            <v>361.34160000000003</v>
          </cell>
        </row>
        <row r="3171">
          <cell r="A3171">
            <v>361.3904</v>
          </cell>
          <cell r="C3171" t="str">
            <v/>
          </cell>
          <cell r="D3171" t="str">
            <v/>
          </cell>
          <cell r="G3171">
            <v>361.3904</v>
          </cell>
        </row>
        <row r="3172">
          <cell r="A3172">
            <v>362.30279999999999</v>
          </cell>
          <cell r="C3172" t="str">
            <v>C23H39NO2</v>
          </cell>
          <cell r="D3172" t="str">
            <v/>
          </cell>
          <cell r="E3172">
            <v>362.30279999999999</v>
          </cell>
        </row>
        <row r="3173">
          <cell r="A3173">
            <v>363.20620000000002</v>
          </cell>
          <cell r="C3173" t="str">
            <v>C23H26N2O2</v>
          </cell>
          <cell r="D3173" t="str">
            <v/>
          </cell>
          <cell r="E3173">
            <v>363.20620000000002</v>
          </cell>
        </row>
        <row r="3174">
          <cell r="A3174">
            <v>363.31729999999999</v>
          </cell>
          <cell r="C3174" t="str">
            <v>C19H42N2O4</v>
          </cell>
          <cell r="D3174" t="str">
            <v/>
          </cell>
          <cell r="E3174">
            <v>363.31729999999999</v>
          </cell>
        </row>
        <row r="3175">
          <cell r="A3175">
            <v>363.4246</v>
          </cell>
          <cell r="C3175" t="str">
            <v/>
          </cell>
          <cell r="D3175" t="str">
            <v/>
          </cell>
          <cell r="G3175">
            <v>363.4246</v>
          </cell>
        </row>
        <row r="3176">
          <cell r="A3176">
            <v>364.21080000000001</v>
          </cell>
          <cell r="C3176" t="str">
            <v>C20H29NO5</v>
          </cell>
          <cell r="D3176" t="str">
            <v/>
          </cell>
          <cell r="E3176">
            <v>364.21080000000001</v>
          </cell>
        </row>
        <row r="3177">
          <cell r="A3177">
            <v>364.25940000000003</v>
          </cell>
          <cell r="C3177" t="str">
            <v>C25H33NO</v>
          </cell>
          <cell r="D3177" t="str">
            <v/>
          </cell>
          <cell r="E3177">
            <v>364.25940000000003</v>
          </cell>
        </row>
        <row r="3178">
          <cell r="A3178">
            <v>364.30700000000002</v>
          </cell>
          <cell r="C3178" t="str">
            <v>C19H41NO5</v>
          </cell>
          <cell r="D3178" t="str">
            <v/>
          </cell>
          <cell r="E3178">
            <v>364.30700000000002</v>
          </cell>
        </row>
        <row r="3179">
          <cell r="A3179">
            <v>364.42</v>
          </cell>
          <cell r="C3179" t="str">
            <v/>
          </cell>
          <cell r="D3179" t="str">
            <v/>
          </cell>
          <cell r="E3179">
            <v>364.42059999999998</v>
          </cell>
          <cell r="G3179">
            <v>364.41930000000002</v>
          </cell>
        </row>
        <row r="3180">
          <cell r="A3180">
            <v>365.25740000000002</v>
          </cell>
          <cell r="C3180" t="str">
            <v>C24H32N2O</v>
          </cell>
          <cell r="D3180" t="str">
            <v/>
          </cell>
          <cell r="E3180">
            <v>365.25740000000002</v>
          </cell>
        </row>
        <row r="3181">
          <cell r="A3181">
            <v>365.35140000000001</v>
          </cell>
          <cell r="C3181" t="str">
            <v>C23H44N2O</v>
          </cell>
          <cell r="D3181" t="str">
            <v/>
          </cell>
          <cell r="E3181">
            <v>365.35140000000001</v>
          </cell>
        </row>
        <row r="3182">
          <cell r="A3182">
            <v>365.43079999999998</v>
          </cell>
          <cell r="C3182" t="str">
            <v/>
          </cell>
          <cell r="D3182" t="str">
            <v/>
          </cell>
          <cell r="E3182">
            <v>365.43079999999998</v>
          </cell>
        </row>
        <row r="3183">
          <cell r="A3183">
            <v>365.51139999999998</v>
          </cell>
          <cell r="C3183" t="str">
            <v/>
          </cell>
          <cell r="D3183" t="str">
            <v/>
          </cell>
          <cell r="E3183">
            <v>365.51139999999998</v>
          </cell>
        </row>
        <row r="3184">
          <cell r="A3184">
            <v>365.66180000000003</v>
          </cell>
          <cell r="C3184" t="str">
            <v/>
          </cell>
          <cell r="D3184" t="str">
            <v/>
          </cell>
          <cell r="G3184">
            <v>365.66180000000003</v>
          </cell>
        </row>
        <row r="3185">
          <cell r="A3185">
            <v>366.52300000000002</v>
          </cell>
          <cell r="C3185" t="str">
            <v/>
          </cell>
          <cell r="D3185" t="str">
            <v/>
          </cell>
          <cell r="E3185">
            <v>366.52300000000002</v>
          </cell>
        </row>
        <row r="3186">
          <cell r="A3186">
            <v>367.13299999999998</v>
          </cell>
          <cell r="C3186" t="str">
            <v>C25H18O3</v>
          </cell>
          <cell r="D3186" t="str">
            <v/>
          </cell>
          <cell r="F3186">
            <v>367.13299999999998</v>
          </cell>
        </row>
        <row r="3187">
          <cell r="A3187">
            <v>367.30520000000001</v>
          </cell>
          <cell r="C3187" t="str">
            <v>C25H38N2</v>
          </cell>
          <cell r="D3187" t="str">
            <v/>
          </cell>
          <cell r="G3187">
            <v>367.30520000000001</v>
          </cell>
        </row>
        <row r="3188">
          <cell r="A3188">
            <v>367.43810000000002</v>
          </cell>
          <cell r="C3188" t="str">
            <v/>
          </cell>
          <cell r="D3188" t="str">
            <v/>
          </cell>
          <cell r="E3188">
            <v>367.43810000000002</v>
          </cell>
        </row>
        <row r="3189">
          <cell r="A3189">
            <v>368.26679999999999</v>
          </cell>
          <cell r="C3189" t="str">
            <v>C17H37NO7</v>
          </cell>
          <cell r="D3189" t="str">
            <v/>
          </cell>
          <cell r="E3189">
            <v>368.26679999999999</v>
          </cell>
        </row>
        <row r="3190">
          <cell r="A3190">
            <v>368.43270000000001</v>
          </cell>
          <cell r="C3190" t="str">
            <v/>
          </cell>
          <cell r="D3190" t="str">
            <v/>
          </cell>
          <cell r="E3190">
            <v>368.43270000000001</v>
          </cell>
        </row>
        <row r="3191">
          <cell r="A3191">
            <v>368.47500000000002</v>
          </cell>
          <cell r="C3191" t="str">
            <v/>
          </cell>
          <cell r="D3191" t="str">
            <v/>
          </cell>
          <cell r="E3191">
            <v>368.47500000000002</v>
          </cell>
        </row>
        <row r="3192">
          <cell r="A3192">
            <v>369.149</v>
          </cell>
          <cell r="C3192" t="str">
            <v>C25H20O3</v>
          </cell>
          <cell r="D3192" t="str">
            <v/>
          </cell>
          <cell r="F3192">
            <v>369.149</v>
          </cell>
        </row>
        <row r="3193">
          <cell r="A3193">
            <v>369.25389999999999</v>
          </cell>
          <cell r="C3193" t="str">
            <v>C23H32N2O2</v>
          </cell>
          <cell r="D3193" t="str">
            <v/>
          </cell>
          <cell r="E3193">
            <v>369.255</v>
          </cell>
          <cell r="F3193">
            <v>369.2527</v>
          </cell>
        </row>
        <row r="3194">
          <cell r="A3194">
            <v>369.33679999999998</v>
          </cell>
          <cell r="C3194" t="str">
            <v>C23H44O3</v>
          </cell>
          <cell r="D3194" t="str">
            <v/>
          </cell>
          <cell r="F3194">
            <v>369.33679999999998</v>
          </cell>
        </row>
        <row r="3195">
          <cell r="A3195">
            <v>369.37869999999998</v>
          </cell>
          <cell r="C3195" t="str">
            <v>C23H48N2O</v>
          </cell>
          <cell r="D3195" t="str">
            <v/>
          </cell>
          <cell r="F3195">
            <v>369.37869999999998</v>
          </cell>
        </row>
        <row r="3196">
          <cell r="A3196">
            <v>369.40780000000001</v>
          </cell>
          <cell r="C3196" t="str">
            <v>C25H52O</v>
          </cell>
          <cell r="D3196" t="str">
            <v/>
          </cell>
          <cell r="F3196">
            <v>369.40780000000001</v>
          </cell>
        </row>
        <row r="3197">
          <cell r="A3197">
            <v>370.4751</v>
          </cell>
          <cell r="C3197" t="str">
            <v/>
          </cell>
          <cell r="D3197" t="str">
            <v/>
          </cell>
          <cell r="E3197">
            <v>370.4751</v>
          </cell>
        </row>
        <row r="3198">
          <cell r="A3198">
            <v>371.11680000000001</v>
          </cell>
          <cell r="C3198" t="str">
            <v>C26H14N2O</v>
          </cell>
          <cell r="G3198">
            <v>371.11680000000001</v>
          </cell>
        </row>
        <row r="3199">
          <cell r="A3199">
            <v>371.13459999999998</v>
          </cell>
          <cell r="C3199" t="str">
            <v>C23H18N2O3</v>
          </cell>
          <cell r="D3199" t="str">
            <v/>
          </cell>
          <cell r="E3199">
            <v>371.1336</v>
          </cell>
          <cell r="G3199">
            <v>371.13549999999998</v>
          </cell>
        </row>
        <row r="3200">
          <cell r="A3200">
            <v>371.15260000000001</v>
          </cell>
          <cell r="C3200" t="str">
            <v>C27H18N2</v>
          </cell>
          <cell r="F3200">
            <v>371.14819999999997</v>
          </cell>
          <cell r="G3200">
            <v>371.15690000000001</v>
          </cell>
        </row>
        <row r="3201">
          <cell r="A3201">
            <v>371.27199999999999</v>
          </cell>
          <cell r="C3201" t="str">
            <v>C28H34</v>
          </cell>
          <cell r="D3201" t="str">
            <v/>
          </cell>
          <cell r="F3201">
            <v>371.27199999999999</v>
          </cell>
        </row>
        <row r="3202">
          <cell r="A3202">
            <v>371.31700000000001</v>
          </cell>
          <cell r="C3202" t="str">
            <v>C22H42O4</v>
          </cell>
          <cell r="D3202" t="str">
            <v/>
          </cell>
          <cell r="E3202">
            <v>371.31700000000001</v>
          </cell>
        </row>
        <row r="3203">
          <cell r="A3203">
            <v>371.36</v>
          </cell>
          <cell r="C3203" t="str">
            <v>C22H46N2O2</v>
          </cell>
          <cell r="D3203" t="str">
            <v/>
          </cell>
          <cell r="E3203">
            <v>371.36430000000001</v>
          </cell>
          <cell r="F3203">
            <v>371.35570000000001</v>
          </cell>
        </row>
        <row r="3204">
          <cell r="A3204">
            <v>372.14679999999998</v>
          </cell>
          <cell r="C3204" t="str">
            <v>C20H21NO6</v>
          </cell>
          <cell r="D3204" t="str">
            <v/>
          </cell>
          <cell r="F3204">
            <v>372.14929999999998</v>
          </cell>
          <cell r="G3204">
            <v>372.14420000000001</v>
          </cell>
        </row>
        <row r="3205">
          <cell r="A3205">
            <v>372.16989999999998</v>
          </cell>
          <cell r="C3205" t="str">
            <v>C28H21N</v>
          </cell>
          <cell r="D3205" t="str">
            <v/>
          </cell>
          <cell r="G3205">
            <v>372.16989999999998</v>
          </cell>
        </row>
        <row r="3206">
          <cell r="A3206">
            <v>372.19920000000002</v>
          </cell>
          <cell r="C3206" t="str">
            <v>C18H29NO7</v>
          </cell>
          <cell r="D3206" t="str">
            <v/>
          </cell>
          <cell r="E3206">
            <v>372.19439999999997</v>
          </cell>
          <cell r="F3206">
            <v>372.20400000000001</v>
          </cell>
        </row>
        <row r="3207">
          <cell r="A3207">
            <v>372.27190000000002</v>
          </cell>
          <cell r="C3207" t="str">
            <v>C20H37NO5</v>
          </cell>
          <cell r="D3207" t="str">
            <v/>
          </cell>
          <cell r="F3207">
            <v>372.27190000000002</v>
          </cell>
        </row>
        <row r="3208">
          <cell r="A3208">
            <v>372.32029999999997</v>
          </cell>
          <cell r="C3208" t="str">
            <v>C25H41NO</v>
          </cell>
          <cell r="D3208" t="str">
            <v/>
          </cell>
          <cell r="E3208">
            <v>372.32</v>
          </cell>
          <cell r="F3208">
            <v>372.32049999999998</v>
          </cell>
        </row>
        <row r="3209">
          <cell r="A3209">
            <v>372.37040000000002</v>
          </cell>
          <cell r="C3209" t="str">
            <v/>
          </cell>
          <cell r="D3209" t="str">
            <v/>
          </cell>
          <cell r="E3209">
            <v>372.37180000000001</v>
          </cell>
          <cell r="F3209">
            <v>372.36900000000003</v>
          </cell>
        </row>
        <row r="3210">
          <cell r="A3210">
            <v>373.1157</v>
          </cell>
          <cell r="C3210" t="str">
            <v>C22H16N2O4</v>
          </cell>
          <cell r="D3210" t="str">
            <v/>
          </cell>
          <cell r="F3210">
            <v>373.1157</v>
          </cell>
        </row>
        <row r="3211">
          <cell r="A3211">
            <v>373.11759999999998</v>
          </cell>
          <cell r="C3211" t="str">
            <v>C22H16N2O4</v>
          </cell>
          <cell r="D3211" t="str">
            <v/>
          </cell>
          <cell r="E3211">
            <v>373.1157</v>
          </cell>
          <cell r="G3211">
            <v>373.11950000000002</v>
          </cell>
        </row>
        <row r="3212">
          <cell r="A3212">
            <v>373.14030000000002</v>
          </cell>
          <cell r="C3212" t="str">
            <v>C19H20N2O6</v>
          </cell>
          <cell r="D3212" t="str">
            <v/>
          </cell>
          <cell r="F3212">
            <v>373.13869999999997</v>
          </cell>
          <cell r="G3212">
            <v>373.14190000000002</v>
          </cell>
        </row>
        <row r="3213">
          <cell r="A3213">
            <v>373.23689999999999</v>
          </cell>
          <cell r="C3213" t="str">
            <v>C23H32O4</v>
          </cell>
          <cell r="D3213" t="str">
            <v/>
          </cell>
          <cell r="E3213">
            <v>373.23689999999999</v>
          </cell>
        </row>
        <row r="3214">
          <cell r="A3214">
            <v>373.27730000000003</v>
          </cell>
          <cell r="C3214" t="str">
            <v>C24H36O3</v>
          </cell>
          <cell r="D3214" t="str">
            <v/>
          </cell>
          <cell r="E3214">
            <v>373.27730000000003</v>
          </cell>
        </row>
        <row r="3215">
          <cell r="A3215">
            <v>373.32310000000001</v>
          </cell>
          <cell r="C3215" t="str">
            <v>C24H40N2O</v>
          </cell>
          <cell r="D3215" t="str">
            <v/>
          </cell>
          <cell r="E3215">
            <v>373.32310000000001</v>
          </cell>
        </row>
        <row r="3216">
          <cell r="A3216">
            <v>373.38170000000002</v>
          </cell>
          <cell r="C3216" t="str">
            <v>C27H48</v>
          </cell>
          <cell r="D3216" t="str">
            <v>C27 Aromatics</v>
          </cell>
          <cell r="E3216">
            <v>373.3843</v>
          </cell>
          <cell r="F3216">
            <v>373.37909999999999</v>
          </cell>
        </row>
        <row r="3217">
          <cell r="A3217">
            <v>374.11970000000002</v>
          </cell>
          <cell r="C3217" t="str">
            <v>C26H15NO2</v>
          </cell>
          <cell r="D3217" t="str">
            <v/>
          </cell>
          <cell r="G3217">
            <v>374.11970000000002</v>
          </cell>
        </row>
        <row r="3218">
          <cell r="A3218">
            <v>374.1431</v>
          </cell>
          <cell r="C3218" t="str">
            <v>C23H19NO4</v>
          </cell>
          <cell r="D3218" t="str">
            <v/>
          </cell>
          <cell r="G3218">
            <v>374.1431</v>
          </cell>
        </row>
        <row r="3219">
          <cell r="A3219">
            <v>375.05270000000002</v>
          </cell>
          <cell r="C3219" t="str">
            <v>C27H6N2O</v>
          </cell>
          <cell r="D3219" t="str">
            <v/>
          </cell>
          <cell r="F3219">
            <v>375.05270000000002</v>
          </cell>
        </row>
        <row r="3220">
          <cell r="A3220">
            <v>375.10509999999999</v>
          </cell>
          <cell r="C3220" t="str">
            <v>C19H18O8</v>
          </cell>
          <cell r="D3220" t="str">
            <v/>
          </cell>
          <cell r="F3220">
            <v>375.10509999999999</v>
          </cell>
        </row>
        <row r="3221">
          <cell r="A3221">
            <v>375.11599999999999</v>
          </cell>
          <cell r="C3221" t="str">
            <v>C30H14</v>
          </cell>
          <cell r="D3221" t="str">
            <v/>
          </cell>
          <cell r="G3221">
            <v>375.11599999999999</v>
          </cell>
        </row>
        <row r="3222">
          <cell r="A3222">
            <v>375.39210000000003</v>
          </cell>
          <cell r="C3222" t="str">
            <v/>
          </cell>
          <cell r="D3222" t="str">
            <v/>
          </cell>
          <cell r="E3222">
            <v>375.39120000000003</v>
          </cell>
          <cell r="F3222">
            <v>375.3929</v>
          </cell>
        </row>
        <row r="3223">
          <cell r="A3223">
            <v>375.41539999999998</v>
          </cell>
          <cell r="C3223" t="str">
            <v/>
          </cell>
          <cell r="D3223" t="str">
            <v/>
          </cell>
          <cell r="F3223">
            <v>375.41539999999998</v>
          </cell>
        </row>
        <row r="3224">
          <cell r="A3224">
            <v>376.08769999999998</v>
          </cell>
          <cell r="C3224" t="str">
            <v/>
          </cell>
          <cell r="D3224" t="str">
            <v/>
          </cell>
          <cell r="F3224">
            <v>376.08699999999999</v>
          </cell>
          <cell r="G3224">
            <v>376.0883</v>
          </cell>
        </row>
        <row r="3225">
          <cell r="A3225">
            <v>376.1071</v>
          </cell>
          <cell r="D3225" t="str">
            <v/>
          </cell>
          <cell r="G3225">
            <v>376.1071</v>
          </cell>
        </row>
        <row r="3226">
          <cell r="A3226">
            <v>376.11369999999999</v>
          </cell>
          <cell r="C3226" t="str">
            <v>C29H13N</v>
          </cell>
          <cell r="D3226" t="str">
            <v/>
          </cell>
          <cell r="F3226">
            <v>376.11369999999999</v>
          </cell>
        </row>
        <row r="3227">
          <cell r="A3227">
            <v>376.1309</v>
          </cell>
          <cell r="C3227" t="str">
            <v>C26H17NO2</v>
          </cell>
          <cell r="D3227" t="str">
            <v/>
          </cell>
          <cell r="G3227">
            <v>376.1309</v>
          </cell>
        </row>
        <row r="3228">
          <cell r="A3228">
            <v>377.03460000000001</v>
          </cell>
          <cell r="C3228" t="str">
            <v>C26H4N2O2</v>
          </cell>
          <cell r="D3228" t="str">
            <v/>
          </cell>
          <cell r="F3228">
            <v>377.03460000000001</v>
          </cell>
        </row>
        <row r="3229">
          <cell r="A3229">
            <v>377.05540000000002</v>
          </cell>
          <cell r="C3229" t="str">
            <v>C23H8N2O4</v>
          </cell>
          <cell r="D3229" t="str">
            <v/>
          </cell>
          <cell r="F3229">
            <v>377.05540000000002</v>
          </cell>
        </row>
        <row r="3230">
          <cell r="A3230">
            <v>377.1234</v>
          </cell>
          <cell r="C3230" t="str">
            <v>C19H20O8</v>
          </cell>
          <cell r="D3230" t="str">
            <v/>
          </cell>
          <cell r="F3230">
            <v>377.1234</v>
          </cell>
        </row>
        <row r="3231">
          <cell r="A3231">
            <v>377.24099999999999</v>
          </cell>
          <cell r="C3231" t="str">
            <v>C21H32N2O4</v>
          </cell>
          <cell r="D3231" t="str">
            <v/>
          </cell>
          <cell r="E3231">
            <v>377.24099999999999</v>
          </cell>
        </row>
        <row r="3232">
          <cell r="A3232">
            <v>377.26929999999999</v>
          </cell>
          <cell r="C3232" t="str">
            <v>C23H36O4</v>
          </cell>
          <cell r="D3232" t="str">
            <v/>
          </cell>
          <cell r="F3232">
            <v>377.26929999999999</v>
          </cell>
        </row>
        <row r="3233">
          <cell r="A3233">
            <v>377.32679999999999</v>
          </cell>
          <cell r="C3233" t="str">
            <v>C21H44O5</v>
          </cell>
          <cell r="D3233" t="str">
            <v/>
          </cell>
          <cell r="E3233">
            <v>377.32729999999998</v>
          </cell>
          <cell r="F3233">
            <v>377.3263</v>
          </cell>
        </row>
        <row r="3234">
          <cell r="A3234">
            <v>381.202</v>
          </cell>
          <cell r="C3234" t="str">
            <v>C19H28N2O6</v>
          </cell>
          <cell r="D3234" t="str">
            <v/>
          </cell>
          <cell r="F3234">
            <v>381.202</v>
          </cell>
        </row>
        <row r="3235">
          <cell r="A3235">
            <v>381.23289999999997</v>
          </cell>
          <cell r="C3235" t="str">
            <v>C27H28N2</v>
          </cell>
          <cell r="D3235" t="str">
            <v/>
          </cell>
          <cell r="F3235">
            <v>381.23289999999997</v>
          </cell>
        </row>
        <row r="3236">
          <cell r="A3236">
            <v>381.28149999999999</v>
          </cell>
          <cell r="C3236" t="str">
            <v>C19H40O7</v>
          </cell>
          <cell r="D3236" t="str">
            <v/>
          </cell>
          <cell r="F3236">
            <v>381.28149999999999</v>
          </cell>
        </row>
        <row r="3237">
          <cell r="A3237">
            <v>381.30259999999998</v>
          </cell>
          <cell r="C3237" t="str">
            <v>C23H40O4</v>
          </cell>
          <cell r="D3237" t="str">
            <v/>
          </cell>
          <cell r="F3237">
            <v>381.30259999999998</v>
          </cell>
        </row>
        <row r="3238">
          <cell r="A3238">
            <v>381.33800000000002</v>
          </cell>
          <cell r="C3238" t="str">
            <v>C24H44O3</v>
          </cell>
          <cell r="D3238" t="str">
            <v/>
          </cell>
          <cell r="F3238">
            <v>381.33800000000002</v>
          </cell>
        </row>
        <row r="3239">
          <cell r="A3239">
            <v>381.37040000000002</v>
          </cell>
          <cell r="C3239" t="str">
            <v>C25H48O2</v>
          </cell>
          <cell r="D3239" t="str">
            <v/>
          </cell>
          <cell r="F3239">
            <v>381.37040000000002</v>
          </cell>
        </row>
        <row r="3240">
          <cell r="A3240">
            <v>381.41210000000001</v>
          </cell>
          <cell r="C3240" t="str">
            <v>C26H52O</v>
          </cell>
          <cell r="D3240" t="str">
            <v/>
          </cell>
          <cell r="F3240">
            <v>381.41210000000001</v>
          </cell>
        </row>
        <row r="3241">
          <cell r="A3241">
            <v>381.64530000000002</v>
          </cell>
          <cell r="C3241" t="str">
            <v/>
          </cell>
          <cell r="D3241" t="str">
            <v/>
          </cell>
          <cell r="E3241">
            <v>381.64530000000002</v>
          </cell>
        </row>
        <row r="3242">
          <cell r="A3242">
            <v>382.2072</v>
          </cell>
          <cell r="C3242" t="str">
            <v/>
          </cell>
          <cell r="D3242" t="str">
            <v/>
          </cell>
          <cell r="F3242">
            <v>382.2072</v>
          </cell>
        </row>
        <row r="3243">
          <cell r="A3243">
            <v>382.24509999999998</v>
          </cell>
          <cell r="C3243" t="str">
            <v>C17H35NO8</v>
          </cell>
          <cell r="D3243" t="str">
            <v/>
          </cell>
          <cell r="F3243">
            <v>382.24509999999998</v>
          </cell>
        </row>
        <row r="3244">
          <cell r="A3244">
            <v>382.29180000000002</v>
          </cell>
          <cell r="C3244" t="str">
            <v>C22H39NO4</v>
          </cell>
          <cell r="D3244" t="str">
            <v/>
          </cell>
          <cell r="F3244">
            <v>382.29180000000002</v>
          </cell>
        </row>
        <row r="3245">
          <cell r="A3245">
            <v>382.34480000000002</v>
          </cell>
          <cell r="C3245" t="str">
            <v>C27H43N</v>
          </cell>
          <cell r="D3245" t="str">
            <v/>
          </cell>
          <cell r="F3245">
            <v>382.34480000000002</v>
          </cell>
        </row>
        <row r="3246">
          <cell r="A3246">
            <v>382.79480000000001</v>
          </cell>
          <cell r="C3246" t="str">
            <v/>
          </cell>
          <cell r="D3246" t="str">
            <v/>
          </cell>
          <cell r="E3246">
            <v>382.79480000000001</v>
          </cell>
        </row>
        <row r="3247">
          <cell r="A3247">
            <v>383.15559999999999</v>
          </cell>
          <cell r="C3247" t="str">
            <v>C28H18N2</v>
          </cell>
          <cell r="D3247" t="str">
            <v/>
          </cell>
          <cell r="F3247">
            <v>383.15559999999999</v>
          </cell>
        </row>
        <row r="3248">
          <cell r="A3248">
            <v>383.21069999999997</v>
          </cell>
          <cell r="C3248" t="str">
            <v>C26H26N2O</v>
          </cell>
          <cell r="D3248" t="str">
            <v/>
          </cell>
          <cell r="F3248">
            <v>383.21069999999997</v>
          </cell>
        </row>
        <row r="3249">
          <cell r="A3249">
            <v>383.25889999999998</v>
          </cell>
          <cell r="C3249" t="str">
            <v>C25H34O3</v>
          </cell>
          <cell r="D3249" t="str">
            <v/>
          </cell>
          <cell r="F3249">
            <v>383.25889999999998</v>
          </cell>
        </row>
        <row r="3250">
          <cell r="A3250">
            <v>383.29910000000001</v>
          </cell>
          <cell r="C3250" t="str">
            <v/>
          </cell>
          <cell r="D3250" t="str">
            <v/>
          </cell>
          <cell r="F3250">
            <v>383.29910000000001</v>
          </cell>
        </row>
        <row r="3251">
          <cell r="A3251">
            <v>383.34410000000003</v>
          </cell>
          <cell r="C3251" t="str">
            <v>C26H42N2</v>
          </cell>
          <cell r="D3251" t="str">
            <v/>
          </cell>
          <cell r="F3251">
            <v>383.34410000000003</v>
          </cell>
        </row>
        <row r="3252">
          <cell r="A3252">
            <v>383.35669999999999</v>
          </cell>
          <cell r="E3252">
            <v>383.35930000000002</v>
          </cell>
          <cell r="G3252">
            <v>383.35410000000002</v>
          </cell>
        </row>
        <row r="3253">
          <cell r="A3253">
            <v>383.3836</v>
          </cell>
          <cell r="C3253" t="str">
            <v>C25H50O2</v>
          </cell>
          <cell r="D3253" t="str">
            <v/>
          </cell>
          <cell r="E3253">
            <v>383.3879</v>
          </cell>
          <cell r="G3253">
            <v>383.3793</v>
          </cell>
        </row>
        <row r="3254">
          <cell r="A3254">
            <v>383.40730000000002</v>
          </cell>
          <cell r="C3254" t="str">
            <v/>
          </cell>
          <cell r="D3254" t="str">
            <v/>
          </cell>
          <cell r="F3254">
            <v>383.40730000000002</v>
          </cell>
        </row>
        <row r="3255">
          <cell r="A3255">
            <v>384.30709999999999</v>
          </cell>
          <cell r="C3255" t="str">
            <v>C22H41NO4</v>
          </cell>
          <cell r="D3255" t="str">
            <v/>
          </cell>
          <cell r="F3255">
            <v>384.30709999999999</v>
          </cell>
        </row>
        <row r="3256">
          <cell r="A3256">
            <v>384.39440000000002</v>
          </cell>
          <cell r="C3256" t="str">
            <v/>
          </cell>
          <cell r="D3256" t="str">
            <v/>
          </cell>
          <cell r="F3256">
            <v>384.39440000000002</v>
          </cell>
        </row>
        <row r="3257">
          <cell r="A3257">
            <v>384.64620000000002</v>
          </cell>
          <cell r="C3257" t="str">
            <v/>
          </cell>
          <cell r="D3257" t="str">
            <v/>
          </cell>
          <cell r="E3257">
            <v>384.64620000000002</v>
          </cell>
        </row>
        <row r="3258">
          <cell r="A3258">
            <v>385.34879999999998</v>
          </cell>
          <cell r="C3258" t="str">
            <v>C27H44O</v>
          </cell>
          <cell r="D3258" t="str">
            <v/>
          </cell>
          <cell r="F3258">
            <v>385.34879999999998</v>
          </cell>
        </row>
        <row r="3259">
          <cell r="A3259">
            <v>386.47640000000001</v>
          </cell>
          <cell r="C3259" t="str">
            <v/>
          </cell>
          <cell r="D3259" t="str">
            <v/>
          </cell>
          <cell r="E3259">
            <v>386.47640000000001</v>
          </cell>
        </row>
        <row r="3260">
          <cell r="A3260">
            <v>387.43900000000002</v>
          </cell>
          <cell r="C3260" t="str">
            <v/>
          </cell>
          <cell r="D3260" t="str">
            <v/>
          </cell>
          <cell r="G3260">
            <v>387.43900000000002</v>
          </cell>
        </row>
        <row r="3261">
          <cell r="A3261">
            <v>388.17180000000002</v>
          </cell>
          <cell r="C3261" t="str">
            <v>C28H21NO</v>
          </cell>
          <cell r="D3261" t="str">
            <v/>
          </cell>
          <cell r="F3261">
            <v>388.17180000000002</v>
          </cell>
        </row>
        <row r="3262">
          <cell r="A3262">
            <v>388.96440000000001</v>
          </cell>
          <cell r="C3262" t="str">
            <v/>
          </cell>
          <cell r="D3262" t="str">
            <v/>
          </cell>
          <cell r="E3262">
            <v>388.96440000000001</v>
          </cell>
        </row>
        <row r="3263">
          <cell r="A3263">
            <v>389.27190000000002</v>
          </cell>
          <cell r="C3263" t="str">
            <v>C24H36O4</v>
          </cell>
          <cell r="D3263" t="str">
            <v/>
          </cell>
          <cell r="F3263">
            <v>389.27190000000002</v>
          </cell>
        </row>
        <row r="3264">
          <cell r="A3264">
            <v>389.31</v>
          </cell>
          <cell r="C3264" t="str">
            <v/>
          </cell>
          <cell r="D3264" t="str">
            <v/>
          </cell>
          <cell r="F3264">
            <v>389.31</v>
          </cell>
        </row>
        <row r="3265">
          <cell r="A3265">
            <v>389.35250000000002</v>
          </cell>
          <cell r="C3265" t="str">
            <v>C25H44N2O</v>
          </cell>
          <cell r="D3265" t="str">
            <v/>
          </cell>
          <cell r="F3265">
            <v>389.35250000000002</v>
          </cell>
        </row>
        <row r="3266">
          <cell r="A3266">
            <v>389.41559999999998</v>
          </cell>
          <cell r="C3266" t="str">
            <v>C28H52</v>
          </cell>
          <cell r="D3266" t="str">
            <v/>
          </cell>
          <cell r="F3266">
            <v>389.41559999999998</v>
          </cell>
        </row>
        <row r="3267">
          <cell r="A3267">
            <v>389.63940000000002</v>
          </cell>
          <cell r="C3267" t="str">
            <v/>
          </cell>
          <cell r="D3267" t="str">
            <v/>
          </cell>
          <cell r="E3267">
            <v>389.63940000000002</v>
          </cell>
        </row>
        <row r="3268">
          <cell r="A3268">
            <v>391.2989</v>
          </cell>
          <cell r="C3268" t="str">
            <v>C28H38O</v>
          </cell>
          <cell r="D3268" t="str">
            <v/>
          </cell>
          <cell r="G3268">
            <v>391.2989</v>
          </cell>
        </row>
        <row r="3269">
          <cell r="A3269">
            <v>391.35860000000002</v>
          </cell>
          <cell r="C3269" t="str">
            <v>C26H46O2</v>
          </cell>
          <cell r="D3269" t="str">
            <v/>
          </cell>
          <cell r="F3269">
            <v>391.36290000000002</v>
          </cell>
          <cell r="G3269">
            <v>391.35430000000002</v>
          </cell>
        </row>
        <row r="3270">
          <cell r="A3270">
            <v>392.32560000000001</v>
          </cell>
          <cell r="C3270" t="str">
            <v>C28H41N</v>
          </cell>
          <cell r="D3270" t="str">
            <v/>
          </cell>
          <cell r="G3270">
            <v>392.32560000000001</v>
          </cell>
        </row>
        <row r="3271">
          <cell r="A3271">
            <v>393.32650000000001</v>
          </cell>
          <cell r="C3271" t="str">
            <v>C27H40N2</v>
          </cell>
          <cell r="D3271" t="str">
            <v/>
          </cell>
          <cell r="F3271">
            <v>393.32650000000001</v>
          </cell>
        </row>
        <row r="3272">
          <cell r="A3272">
            <v>393.4563</v>
          </cell>
          <cell r="C3272" t="str">
            <v/>
          </cell>
          <cell r="D3272" t="str">
            <v/>
          </cell>
          <cell r="F3272">
            <v>393.4563</v>
          </cell>
        </row>
        <row r="3273">
          <cell r="A3273">
            <v>395.25749999999999</v>
          </cell>
          <cell r="C3273" t="str">
            <v>C26H34O3</v>
          </cell>
          <cell r="D3273" t="str">
            <v/>
          </cell>
          <cell r="F3273">
            <v>395.25749999999999</v>
          </cell>
        </row>
        <row r="3274">
          <cell r="A3274">
            <v>395.27980000000002</v>
          </cell>
          <cell r="C3274" t="str">
            <v>C23H38O5</v>
          </cell>
          <cell r="D3274" t="str">
            <v/>
          </cell>
          <cell r="F3274">
            <v>395.27980000000002</v>
          </cell>
        </row>
        <row r="3275">
          <cell r="A3275">
            <v>395.30840000000001</v>
          </cell>
          <cell r="C3275" t="str">
            <v>C19H42N2O6</v>
          </cell>
          <cell r="D3275" t="str">
            <v/>
          </cell>
          <cell r="F3275">
            <v>395.30840000000001</v>
          </cell>
        </row>
        <row r="3276">
          <cell r="A3276">
            <v>395.3356</v>
          </cell>
          <cell r="C3276" t="str">
            <v/>
          </cell>
          <cell r="D3276" t="str">
            <v/>
          </cell>
          <cell r="F3276">
            <v>395.3356</v>
          </cell>
        </row>
        <row r="3277">
          <cell r="A3277">
            <v>395.42320000000001</v>
          </cell>
          <cell r="C3277" t="str">
            <v>C27H54O</v>
          </cell>
          <cell r="D3277" t="str">
            <v/>
          </cell>
          <cell r="F3277">
            <v>395.42320000000001</v>
          </cell>
        </row>
        <row r="3278">
          <cell r="A3278">
            <v>395.48399999999998</v>
          </cell>
          <cell r="C3278" t="str">
            <v/>
          </cell>
          <cell r="D3278" t="str">
            <v/>
          </cell>
          <cell r="E3278">
            <v>395.48399999999998</v>
          </cell>
        </row>
        <row r="3279">
          <cell r="A3279">
            <v>396.34570000000002</v>
          </cell>
          <cell r="C3279" t="str">
            <v>C24H45NO3</v>
          </cell>
          <cell r="D3279" t="str">
            <v/>
          </cell>
          <cell r="F3279">
            <v>396.34570000000002</v>
          </cell>
        </row>
        <row r="3280">
          <cell r="A3280">
            <v>397.26560000000001</v>
          </cell>
          <cell r="C3280" t="str">
            <v>C28H32N2</v>
          </cell>
          <cell r="D3280" t="str">
            <v/>
          </cell>
          <cell r="F3280">
            <v>397.26560000000001</v>
          </cell>
        </row>
        <row r="3281">
          <cell r="A3281">
            <v>397.28930000000003</v>
          </cell>
          <cell r="C3281" t="str">
            <v>C18H40N2O7</v>
          </cell>
          <cell r="D3281" t="str">
            <v/>
          </cell>
          <cell r="F3281">
            <v>397.28930000000003</v>
          </cell>
        </row>
        <row r="3282">
          <cell r="A3282">
            <v>397.32229999999998</v>
          </cell>
          <cell r="C3282" t="str">
            <v>C26H40N2O</v>
          </cell>
          <cell r="D3282" t="str">
            <v/>
          </cell>
          <cell r="F3282">
            <v>397.32229999999998</v>
          </cell>
        </row>
        <row r="3283">
          <cell r="A3283">
            <v>397.35570000000001</v>
          </cell>
          <cell r="C3283" t="str">
            <v>C27H44N2</v>
          </cell>
          <cell r="D3283" t="str">
            <v/>
          </cell>
          <cell r="F3283">
            <v>397.35570000000001</v>
          </cell>
        </row>
        <row r="3284">
          <cell r="A3284">
            <v>397.4153</v>
          </cell>
          <cell r="C3284" t="str">
            <v>C25H52N2O</v>
          </cell>
          <cell r="D3284" t="str">
            <v/>
          </cell>
          <cell r="F3284">
            <v>397.4153</v>
          </cell>
        </row>
        <row r="3285">
          <cell r="A3285">
            <v>397.43610000000001</v>
          </cell>
          <cell r="C3285" t="str">
            <v>C27H56O</v>
          </cell>
          <cell r="D3285" t="str">
            <v/>
          </cell>
          <cell r="E3285">
            <v>397.43599999999998</v>
          </cell>
          <cell r="G3285">
            <v>397.43619999999999</v>
          </cell>
        </row>
        <row r="3286">
          <cell r="A3286">
            <v>399.19920000000002</v>
          </cell>
          <cell r="C3286" t="str">
            <v>C20H30O8</v>
          </cell>
          <cell r="D3286" t="str">
            <v/>
          </cell>
          <cell r="F3286">
            <v>399.19920000000002</v>
          </cell>
        </row>
        <row r="3287">
          <cell r="A3287">
            <v>399.21969999999999</v>
          </cell>
          <cell r="C3287" t="str">
            <v>C24H30O5</v>
          </cell>
          <cell r="D3287" t="str">
            <v/>
          </cell>
          <cell r="F3287">
            <v>399.21969999999999</v>
          </cell>
        </row>
        <row r="3288">
          <cell r="A3288">
            <v>399.26</v>
          </cell>
          <cell r="C3288" t="str">
            <v>C24H34N2O3</v>
          </cell>
          <cell r="D3288" t="str">
            <v/>
          </cell>
          <cell r="E3288">
            <v>399.26159999999999</v>
          </cell>
          <cell r="F3288">
            <v>399.25839999999999</v>
          </cell>
        </row>
        <row r="3289">
          <cell r="A3289">
            <v>399.29750000000001</v>
          </cell>
          <cell r="C3289" t="str">
            <v>C25H38N2O2</v>
          </cell>
          <cell r="D3289" t="str">
            <v/>
          </cell>
          <cell r="F3289">
            <v>399.29750000000001</v>
          </cell>
        </row>
        <row r="3290">
          <cell r="A3290">
            <v>399.34230000000002</v>
          </cell>
          <cell r="C3290" t="str">
            <v>C24H46O4</v>
          </cell>
          <cell r="D3290" t="str">
            <v/>
          </cell>
          <cell r="F3290">
            <v>399.34230000000002</v>
          </cell>
        </row>
        <row r="3291">
          <cell r="A3291">
            <v>399.42619999999999</v>
          </cell>
          <cell r="C3291" t="str">
            <v>C25H54N2O</v>
          </cell>
          <cell r="D3291" t="str">
            <v/>
          </cell>
          <cell r="F3291">
            <v>399.42619999999999</v>
          </cell>
        </row>
        <row r="3292">
          <cell r="A3292">
            <v>400.18579999999997</v>
          </cell>
          <cell r="C3292" t="str">
            <v>C26H25NO3</v>
          </cell>
          <cell r="D3292" t="str">
            <v/>
          </cell>
          <cell r="F3292">
            <v>400.18579999999997</v>
          </cell>
        </row>
        <row r="3293">
          <cell r="A3293">
            <v>400.29199999999997</v>
          </cell>
          <cell r="C3293" t="str">
            <v/>
          </cell>
          <cell r="D3293" t="str">
            <v/>
          </cell>
          <cell r="F3293">
            <v>400.29199999999997</v>
          </cell>
        </row>
        <row r="3294">
          <cell r="A3294">
            <v>400.40100000000001</v>
          </cell>
          <cell r="C3294" t="str">
            <v/>
          </cell>
          <cell r="D3294" t="str">
            <v/>
          </cell>
          <cell r="F3294">
            <v>400.40100000000001</v>
          </cell>
        </row>
        <row r="3295">
          <cell r="A3295">
            <v>401.22919999999999</v>
          </cell>
          <cell r="C3295" t="str">
            <v>C19H32N2O7</v>
          </cell>
          <cell r="D3295" t="str">
            <v/>
          </cell>
          <cell r="F3295">
            <v>401.22919999999999</v>
          </cell>
        </row>
        <row r="3296">
          <cell r="A3296">
            <v>401.31389999999999</v>
          </cell>
          <cell r="C3296" t="str">
            <v>C25H40N2O2</v>
          </cell>
          <cell r="D3296" t="str">
            <v/>
          </cell>
          <cell r="F3296">
            <v>401.31389999999999</v>
          </cell>
        </row>
        <row r="3297">
          <cell r="A3297">
            <v>403.23680000000002</v>
          </cell>
          <cell r="C3297" t="str">
            <v>C26H30N2O2</v>
          </cell>
          <cell r="D3297" t="str">
            <v/>
          </cell>
          <cell r="E3297">
            <v>403.23579999999998</v>
          </cell>
          <cell r="F3297">
            <v>403.23779999999999</v>
          </cell>
        </row>
        <row r="3298">
          <cell r="A3298">
            <v>403.24740000000003</v>
          </cell>
          <cell r="C3298" t="str">
            <v>C24H34O5</v>
          </cell>
          <cell r="G3298">
            <v>403.24740000000003</v>
          </cell>
        </row>
        <row r="3299">
          <cell r="A3299">
            <v>403.29649999999998</v>
          </cell>
          <cell r="C3299" t="str">
            <v>C24H38N2O3</v>
          </cell>
          <cell r="D3299" t="str">
            <v/>
          </cell>
          <cell r="E3299">
            <v>403.2962</v>
          </cell>
          <cell r="F3299">
            <v>403.29680000000002</v>
          </cell>
        </row>
        <row r="3300">
          <cell r="A3300">
            <v>403.34809999999999</v>
          </cell>
          <cell r="C3300" t="str">
            <v>C22H46N2O4</v>
          </cell>
          <cell r="D3300" t="str">
            <v/>
          </cell>
          <cell r="E3300">
            <v>403.34350000000001</v>
          </cell>
          <cell r="F3300">
            <v>403.3526</v>
          </cell>
        </row>
        <row r="3301">
          <cell r="A3301">
            <v>405.27519999999998</v>
          </cell>
          <cell r="C3301" t="str">
            <v>C23H36N2O4</v>
          </cell>
          <cell r="D3301" t="str">
            <v/>
          </cell>
          <cell r="E3301">
            <v>405.27519999999998</v>
          </cell>
        </row>
        <row r="3302">
          <cell r="A3302">
            <v>405.29219999999998</v>
          </cell>
          <cell r="C3302" t="str">
            <v>C20H40N2O6</v>
          </cell>
          <cell r="D3302" t="str">
            <v/>
          </cell>
          <cell r="F3302">
            <v>405.29219999999998</v>
          </cell>
        </row>
        <row r="3303">
          <cell r="A3303">
            <v>405.34339999999997</v>
          </cell>
          <cell r="C3303" t="str">
            <v>C25H44N2O2</v>
          </cell>
          <cell r="D3303" t="str">
            <v/>
          </cell>
          <cell r="E3303">
            <v>405.34339999999997</v>
          </cell>
        </row>
        <row r="3304">
          <cell r="A3304">
            <v>405.43849999999998</v>
          </cell>
          <cell r="C3304" t="str">
            <v/>
          </cell>
          <cell r="D3304" t="str">
            <v/>
          </cell>
          <cell r="F3304">
            <v>405.43849999999998</v>
          </cell>
        </row>
        <row r="3305">
          <cell r="A3305">
            <v>409.22980000000001</v>
          </cell>
          <cell r="C3305" t="str">
            <v>C21H32N2O6</v>
          </cell>
          <cell r="D3305" t="str">
            <v/>
          </cell>
          <cell r="F3305">
            <v>409.22980000000001</v>
          </cell>
        </row>
        <row r="3306">
          <cell r="A3306">
            <v>409.30829999999997</v>
          </cell>
          <cell r="C3306" t="str">
            <v>C28H40O2</v>
          </cell>
          <cell r="D3306" t="str">
            <v/>
          </cell>
          <cell r="F3306">
            <v>409.30829999999997</v>
          </cell>
        </row>
        <row r="3307">
          <cell r="A3307">
            <v>409.36930000000001</v>
          </cell>
          <cell r="C3307" t="str">
            <v>C26H48O3</v>
          </cell>
          <cell r="D3307" t="str">
            <v/>
          </cell>
          <cell r="F3307">
            <v>409.36930000000001</v>
          </cell>
        </row>
        <row r="3308">
          <cell r="A3308">
            <v>411.15100000000001</v>
          </cell>
          <cell r="C3308" t="str">
            <v>C22H22N2O6</v>
          </cell>
          <cell r="D3308" t="str">
            <v/>
          </cell>
          <cell r="F3308">
            <v>411.15100000000001</v>
          </cell>
        </row>
        <row r="3309">
          <cell r="A3309">
            <v>411.19119999999998</v>
          </cell>
          <cell r="C3309" t="str">
            <v>C28H26O3</v>
          </cell>
          <cell r="D3309" t="str">
            <v/>
          </cell>
          <cell r="F3309">
            <v>411.19119999999998</v>
          </cell>
        </row>
        <row r="3310">
          <cell r="A3310">
            <v>411.3578</v>
          </cell>
          <cell r="C3310" t="str">
            <v>C29H46O</v>
          </cell>
          <cell r="D3310" t="str">
            <v/>
          </cell>
          <cell r="F3310">
            <v>411.3578</v>
          </cell>
        </row>
        <row r="3311">
          <cell r="A3311">
            <v>411.38819999999998</v>
          </cell>
          <cell r="D3311" t="str">
            <v/>
          </cell>
          <cell r="F3311">
            <v>411.38819999999998</v>
          </cell>
        </row>
        <row r="3312">
          <cell r="A3312">
            <v>411.40589999999997</v>
          </cell>
          <cell r="C3312" t="str">
            <v/>
          </cell>
          <cell r="D3312" t="str">
            <v/>
          </cell>
          <cell r="F3312">
            <v>411.40589999999997</v>
          </cell>
        </row>
        <row r="3313">
          <cell r="A3313">
            <v>411.42619999999999</v>
          </cell>
          <cell r="C3313" t="str">
            <v>C26H54N2O</v>
          </cell>
          <cell r="D3313" t="str">
            <v/>
          </cell>
          <cell r="F3313">
            <v>411.42619999999999</v>
          </cell>
        </row>
        <row r="3314">
          <cell r="A3314">
            <v>411.45429999999999</v>
          </cell>
          <cell r="C3314" t="str">
            <v>C28H58O</v>
          </cell>
          <cell r="D3314" t="str">
            <v/>
          </cell>
          <cell r="F3314">
            <v>411.45429999999999</v>
          </cell>
        </row>
        <row r="3315">
          <cell r="A3315">
            <v>413.33819999999997</v>
          </cell>
          <cell r="C3315" t="str">
            <v>C23H44N2O4</v>
          </cell>
          <cell r="D3315" t="str">
            <v/>
          </cell>
          <cell r="F3315">
            <v>413.33819999999997</v>
          </cell>
        </row>
        <row r="3316">
          <cell r="A3316">
            <v>414.32310000000001</v>
          </cell>
          <cell r="C3316" t="str">
            <v>C23H43NO5</v>
          </cell>
          <cell r="D3316" t="str">
            <v/>
          </cell>
          <cell r="F3316">
            <v>414.32310000000001</v>
          </cell>
        </row>
        <row r="3317">
          <cell r="A3317">
            <v>414.4239</v>
          </cell>
          <cell r="C3317" t="str">
            <v/>
          </cell>
          <cell r="D3317" t="str">
            <v/>
          </cell>
          <cell r="F3317">
            <v>414.4239</v>
          </cell>
        </row>
        <row r="3318">
          <cell r="A3318">
            <v>419.31639999999999</v>
          </cell>
          <cell r="C3318" t="str">
            <v>C26H42O4</v>
          </cell>
          <cell r="D3318" t="str">
            <v/>
          </cell>
          <cell r="E3318">
            <v>419.31639999999999</v>
          </cell>
        </row>
        <row r="3319">
          <cell r="A3319">
            <v>419.35489999999999</v>
          </cell>
          <cell r="C3319" t="str">
            <v>C27H46O3</v>
          </cell>
          <cell r="D3319" t="str">
            <v/>
          </cell>
          <cell r="E3319">
            <v>419.35489999999999</v>
          </cell>
        </row>
        <row r="3320">
          <cell r="A3320">
            <v>421.3168</v>
          </cell>
          <cell r="C3320" t="str">
            <v>C22H44O7</v>
          </cell>
          <cell r="D3320" t="str">
            <v/>
          </cell>
          <cell r="F3320">
            <v>421.3168</v>
          </cell>
        </row>
        <row r="3321">
          <cell r="A3321">
            <v>421.3809</v>
          </cell>
          <cell r="C3321" t="str">
            <v>C31H48</v>
          </cell>
          <cell r="D3321" t="str">
            <v/>
          </cell>
          <cell r="F3321">
            <v>421.3809</v>
          </cell>
        </row>
        <row r="3322">
          <cell r="A3322">
            <v>423.06450000000001</v>
          </cell>
          <cell r="C3322" t="str">
            <v>C29H10O4</v>
          </cell>
          <cell r="D3322" t="str">
            <v/>
          </cell>
          <cell r="F3322">
            <v>423.06450000000001</v>
          </cell>
        </row>
        <row r="3323">
          <cell r="A3323">
            <v>423.34820000000002</v>
          </cell>
          <cell r="C3323" t="str">
            <v>C26H46O4</v>
          </cell>
          <cell r="D3323" t="str">
            <v/>
          </cell>
          <cell r="F3323">
            <v>423.34820000000002</v>
          </cell>
        </row>
        <row r="3324">
          <cell r="A3324">
            <v>423.40249999999997</v>
          </cell>
          <cell r="C3324" t="str">
            <v>C31H50</v>
          </cell>
          <cell r="D3324" t="str">
            <v/>
          </cell>
          <cell r="F3324">
            <v>423.40249999999997</v>
          </cell>
        </row>
        <row r="3325">
          <cell r="A3325">
            <v>426.3811</v>
          </cell>
          <cell r="C3325" t="str">
            <v/>
          </cell>
          <cell r="D3325" t="str">
            <v/>
          </cell>
          <cell r="F3325">
            <v>426.3811</v>
          </cell>
        </row>
        <row r="3326">
          <cell r="A3326">
            <v>427.22710000000001</v>
          </cell>
          <cell r="C3326" t="str">
            <v>C29H30O3</v>
          </cell>
          <cell r="D3326" t="str">
            <v/>
          </cell>
          <cell r="F3326">
            <v>427.22710000000001</v>
          </cell>
        </row>
        <row r="3327">
          <cell r="A3327">
            <v>430.89359999999999</v>
          </cell>
          <cell r="C3327" t="str">
            <v/>
          </cell>
          <cell r="D3327" t="str">
            <v/>
          </cell>
          <cell r="E3327">
            <v>430.89359999999999</v>
          </cell>
        </row>
        <row r="3328">
          <cell r="A3328">
            <v>431.06700000000001</v>
          </cell>
          <cell r="C3328" t="str">
            <v>C26H10N2O5</v>
          </cell>
          <cell r="D3328" t="str">
            <v/>
          </cell>
          <cell r="G3328">
            <v>431.06700000000001</v>
          </cell>
        </row>
        <row r="3329">
          <cell r="A3329">
            <v>434.08909999999997</v>
          </cell>
          <cell r="C3329" t="str">
            <v>C23H15NO8</v>
          </cell>
          <cell r="D3329" t="str">
            <v/>
          </cell>
          <cell r="F3329">
            <v>434.08909999999997</v>
          </cell>
        </row>
        <row r="3330">
          <cell r="A3330">
            <v>437.1884</v>
          </cell>
          <cell r="C3330" t="str">
            <v>C33H24O</v>
          </cell>
          <cell r="D3330" t="str">
            <v/>
          </cell>
          <cell r="F3330">
            <v>437.1884</v>
          </cell>
        </row>
        <row r="3331">
          <cell r="A3331">
            <v>437.38549999999998</v>
          </cell>
          <cell r="C3331" t="str">
            <v>C30H48N2</v>
          </cell>
          <cell r="D3331" t="str">
            <v/>
          </cell>
          <cell r="F3331">
            <v>437.38549999999998</v>
          </cell>
        </row>
        <row r="3332">
          <cell r="A3332">
            <v>440.41849999999999</v>
          </cell>
          <cell r="C3332" t="str">
            <v/>
          </cell>
          <cell r="D3332" t="str">
            <v/>
          </cell>
          <cell r="F3332">
            <v>440.41849999999999</v>
          </cell>
        </row>
        <row r="3333">
          <cell r="A3333">
            <v>441.42439999999999</v>
          </cell>
          <cell r="C3333" t="str">
            <v>C28H56O3</v>
          </cell>
          <cell r="D3333" t="str">
            <v/>
          </cell>
          <cell r="F3333">
            <v>441.42439999999999</v>
          </cell>
        </row>
        <row r="3334">
          <cell r="A3334">
            <v>442.39510000000001</v>
          </cell>
          <cell r="C3334" t="str">
            <v/>
          </cell>
          <cell r="D3334" t="str">
            <v/>
          </cell>
          <cell r="F3334">
            <v>442.39510000000001</v>
          </cell>
        </row>
        <row r="3335">
          <cell r="A3335">
            <v>442.42140000000001</v>
          </cell>
          <cell r="C3335" t="str">
            <v>C27H55NO3</v>
          </cell>
          <cell r="D3335" t="str">
            <v/>
          </cell>
          <cell r="F3335">
            <v>442.42140000000001</v>
          </cell>
        </row>
        <row r="3336">
          <cell r="A3336">
            <v>442.4477</v>
          </cell>
          <cell r="C3336" t="str">
            <v/>
          </cell>
          <cell r="D3336" t="str">
            <v/>
          </cell>
          <cell r="F3336">
            <v>442.4477</v>
          </cell>
        </row>
        <row r="3337">
          <cell r="A3337">
            <v>442.47539999999998</v>
          </cell>
          <cell r="C3337" t="str">
            <v/>
          </cell>
          <cell r="D3337" t="str">
            <v/>
          </cell>
          <cell r="F3337">
            <v>442.47539999999998</v>
          </cell>
        </row>
        <row r="3338">
          <cell r="A3338">
            <v>443.43490000000003</v>
          </cell>
          <cell r="C3338" t="str">
            <v>C30H54N2</v>
          </cell>
          <cell r="D3338" t="str">
            <v/>
          </cell>
          <cell r="F3338">
            <v>443.43490000000003</v>
          </cell>
        </row>
        <row r="3339">
          <cell r="A3339">
            <v>444.15129999999999</v>
          </cell>
          <cell r="C3339" t="str">
            <v/>
          </cell>
          <cell r="D3339" t="str">
            <v/>
          </cell>
          <cell r="F3339">
            <v>444.15129999999999</v>
          </cell>
        </row>
        <row r="3340">
          <cell r="A3340">
            <v>444.40910000000002</v>
          </cell>
          <cell r="C3340" t="str">
            <v/>
          </cell>
          <cell r="D3340" t="str">
            <v/>
          </cell>
          <cell r="F3340">
            <v>444.40910000000002</v>
          </cell>
        </row>
        <row r="3341">
          <cell r="A3341">
            <v>444.56470000000002</v>
          </cell>
          <cell r="C3341" t="str">
            <v/>
          </cell>
          <cell r="D3341" t="str">
            <v/>
          </cell>
          <cell r="F3341">
            <v>444.56470000000002</v>
          </cell>
        </row>
        <row r="3342">
          <cell r="A3342">
            <v>444.69139999999999</v>
          </cell>
          <cell r="C3342" t="str">
            <v/>
          </cell>
          <cell r="D3342" t="str">
            <v/>
          </cell>
          <cell r="F3342">
            <v>444.69139999999999</v>
          </cell>
        </row>
        <row r="3343">
          <cell r="A3343">
            <v>444.79169999999999</v>
          </cell>
          <cell r="C3343" t="str">
            <v/>
          </cell>
          <cell r="D3343" t="str">
            <v/>
          </cell>
          <cell r="F3343">
            <v>444.79169999999999</v>
          </cell>
        </row>
        <row r="3344">
          <cell r="A3344">
            <v>444.91759999999999</v>
          </cell>
          <cell r="C3344" t="str">
            <v/>
          </cell>
          <cell r="D3344" t="str">
            <v/>
          </cell>
          <cell r="F3344">
            <v>444.91759999999999</v>
          </cell>
        </row>
        <row r="3345">
          <cell r="A3345">
            <v>445.16899999999998</v>
          </cell>
          <cell r="C3345" t="str">
            <v>C33H20N2</v>
          </cell>
          <cell r="D3345" t="str">
            <v/>
          </cell>
          <cell r="G3345">
            <v>445.16899999999998</v>
          </cell>
        </row>
        <row r="3346">
          <cell r="A3346">
            <v>447.15359999999998</v>
          </cell>
          <cell r="C3346" t="str">
            <v>C25H22N2O6</v>
          </cell>
          <cell r="D3346" t="str">
            <v/>
          </cell>
          <cell r="E3346">
            <v>447.15359999999998</v>
          </cell>
        </row>
        <row r="3347">
          <cell r="A3347">
            <v>448.14550000000003</v>
          </cell>
          <cell r="C3347" t="str">
            <v/>
          </cell>
          <cell r="G3347">
            <v>448.14550000000003</v>
          </cell>
        </row>
        <row r="3348">
          <cell r="A3348">
            <v>449.10899999999998</v>
          </cell>
          <cell r="C3348" t="str">
            <v>C34H12N2</v>
          </cell>
          <cell r="D3348" t="str">
            <v/>
          </cell>
          <cell r="E3348">
            <v>449.10899999999998</v>
          </cell>
        </row>
        <row r="3349">
          <cell r="A3349">
            <v>459.17680000000001</v>
          </cell>
          <cell r="C3349" t="str">
            <v>C23H26N2O8</v>
          </cell>
          <cell r="D3349" t="str">
            <v/>
          </cell>
          <cell r="F3349">
            <v>459.17680000000001</v>
          </cell>
        </row>
        <row r="3350">
          <cell r="A3350">
            <v>470.41640000000001</v>
          </cell>
          <cell r="C3350" t="str">
            <v>C28H55NO4</v>
          </cell>
          <cell r="D3350" t="str">
            <v/>
          </cell>
          <cell r="F3350">
            <v>470.41640000000001</v>
          </cell>
        </row>
        <row r="3351">
          <cell r="A3351">
            <v>475.11939999999998</v>
          </cell>
          <cell r="C3351" t="str">
            <v>C30H18O6</v>
          </cell>
          <cell r="D3351" t="str">
            <v/>
          </cell>
          <cell r="F3351">
            <v>475.11939999999998</v>
          </cell>
        </row>
        <row r="3352">
          <cell r="A3352">
            <v>503.08879999999999</v>
          </cell>
          <cell r="C3352" t="str">
            <v>C29H14N2O7</v>
          </cell>
          <cell r="D3352" t="str">
            <v/>
          </cell>
          <cell r="G3352">
            <v>503.08879999999999</v>
          </cell>
        </row>
        <row r="3353">
          <cell r="A3353">
            <v>503.1139</v>
          </cell>
          <cell r="C3353" t="str">
            <v>C31H18O7</v>
          </cell>
          <cell r="D3353" t="str">
            <v/>
          </cell>
          <cell r="E3353">
            <v>503.11399999999998</v>
          </cell>
          <cell r="G3353">
            <v>503.11380000000003</v>
          </cell>
        </row>
        <row r="3354">
          <cell r="A3354">
            <v>503.1567</v>
          </cell>
          <cell r="C3354" t="str">
            <v>C38H18N2</v>
          </cell>
          <cell r="D3354" t="str">
            <v/>
          </cell>
          <cell r="G3354">
            <v>503.1567</v>
          </cell>
        </row>
        <row r="3355">
          <cell r="A3355">
            <v>517.85050000000001</v>
          </cell>
          <cell r="C3355" t="str">
            <v/>
          </cell>
          <cell r="D3355" t="str">
            <v/>
          </cell>
          <cell r="F3355">
            <v>517.85050000000001</v>
          </cell>
        </row>
        <row r="3356">
          <cell r="A3356">
            <v>519.14490000000001</v>
          </cell>
          <cell r="C3356" t="str">
            <v>C32H22O7</v>
          </cell>
          <cell r="D3356" t="str">
            <v/>
          </cell>
          <cell r="E3356">
            <v>519.14490000000001</v>
          </cell>
        </row>
        <row r="3357">
          <cell r="A3357">
            <v>519.15499999999997</v>
          </cell>
          <cell r="C3357" t="str">
            <v>C31H22N2O6</v>
          </cell>
          <cell r="D3357" t="str">
            <v/>
          </cell>
          <cell r="G3357">
            <v>519.15499999999997</v>
          </cell>
        </row>
        <row r="3358">
          <cell r="A3358">
            <v>519.19290000000001</v>
          </cell>
          <cell r="C3358" t="str">
            <v>C37H26O3</v>
          </cell>
          <cell r="D3358" t="str">
            <v/>
          </cell>
          <cell r="G3358">
            <v>519.19290000000001</v>
          </cell>
        </row>
        <row r="3359">
          <cell r="A3359">
            <v>519.38329999999996</v>
          </cell>
          <cell r="C3359" t="str">
            <v>C35H50O3</v>
          </cell>
          <cell r="D3359" t="str">
            <v/>
          </cell>
          <cell r="F3359">
            <v>519.38329999999996</v>
          </cell>
        </row>
        <row r="3360">
          <cell r="A3360">
            <v>519.4194</v>
          </cell>
          <cell r="C3360" t="str">
            <v>C36H54O2</v>
          </cell>
          <cell r="D3360" t="str">
            <v/>
          </cell>
          <cell r="F3360">
            <v>519.4194</v>
          </cell>
        </row>
        <row r="3361">
          <cell r="A3361">
            <v>519.44889999999998</v>
          </cell>
          <cell r="C3361" t="str">
            <v>C32H58N2O3</v>
          </cell>
          <cell r="D3361" t="str">
            <v/>
          </cell>
          <cell r="F3361">
            <v>519.44889999999998</v>
          </cell>
        </row>
        <row r="3362">
          <cell r="A3362">
            <v>520.19100000000003</v>
          </cell>
          <cell r="C3362" t="str">
            <v>C36H25NO3</v>
          </cell>
          <cell r="D3362" t="str">
            <v/>
          </cell>
          <cell r="G3362">
            <v>520.19100000000003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 analysis primary smoke main"/>
      <sheetName val="r2 and slope data pull"/>
    </sheetNames>
    <sheetDataSet>
      <sheetData sheetId="0">
        <row r="2">
          <cell r="A2">
            <v>37.027500000000003</v>
          </cell>
          <cell r="J2">
            <v>0.37734571647724746</v>
          </cell>
          <cell r="T2">
            <v>0.27563342188912099</v>
          </cell>
        </row>
        <row r="3">
          <cell r="A3">
            <v>37.050400000000003</v>
          </cell>
          <cell r="J3">
            <v>0.372156327605079</v>
          </cell>
          <cell r="T3">
            <v>0.24025241923107502</v>
          </cell>
        </row>
        <row r="4">
          <cell r="A4">
            <v>38.0139</v>
          </cell>
          <cell r="J4">
            <v>0.97677021429456157</v>
          </cell>
          <cell r="T4">
            <v>0.78282745559601641</v>
          </cell>
        </row>
        <row r="5">
          <cell r="A5">
            <v>39.021700000000003</v>
          </cell>
          <cell r="J5">
            <v>0.97900579670429844</v>
          </cell>
          <cell r="T5">
            <v>0.78714645493618307</v>
          </cell>
        </row>
        <row r="6">
          <cell r="A6">
            <v>39.031399999999998</v>
          </cell>
          <cell r="J6">
            <v>0.281476022958003</v>
          </cell>
          <cell r="T6">
            <v>0.21653210632184899</v>
          </cell>
        </row>
        <row r="7">
          <cell r="A7">
            <v>40.025300000000001</v>
          </cell>
          <cell r="J7">
            <v>0.97554664323731899</v>
          </cell>
          <cell r="T7">
            <v>0.78446235879183202</v>
          </cell>
        </row>
        <row r="8">
          <cell r="A8">
            <v>41.037399999999998</v>
          </cell>
          <cell r="J8">
            <v>0.97722392681827097</v>
          </cell>
          <cell r="T8">
            <v>0.793622695197576</v>
          </cell>
        </row>
        <row r="9">
          <cell r="A9">
            <v>42.032699999999998</v>
          </cell>
          <cell r="J9">
            <v>0.99056907256041848</v>
          </cell>
          <cell r="T9">
            <v>0.7437999035238505</v>
          </cell>
        </row>
        <row r="10">
          <cell r="A10">
            <v>43.016800000000003</v>
          </cell>
          <cell r="J10">
            <v>0.88104092366253295</v>
          </cell>
          <cell r="T10">
            <v>0.41992344408007598</v>
          </cell>
        </row>
        <row r="11">
          <cell r="A11">
            <v>43.0364</v>
          </cell>
          <cell r="J11">
            <v>0.98768780329524941</v>
          </cell>
          <cell r="T11">
            <v>0.74506975759750149</v>
          </cell>
        </row>
        <row r="12">
          <cell r="A12">
            <v>43.053100000000001</v>
          </cell>
          <cell r="J12">
            <v>0.97571040678453147</v>
          </cell>
          <cell r="T12">
            <v>0.78794520308572791</v>
          </cell>
        </row>
        <row r="13">
          <cell r="A13">
            <v>44.021000000000001</v>
          </cell>
          <cell r="J13">
            <v>0.91595637589985857</v>
          </cell>
          <cell r="T13">
            <v>0.46793401005576202</v>
          </cell>
        </row>
        <row r="14">
          <cell r="A14">
            <v>44.048400000000001</v>
          </cell>
          <cell r="J14">
            <v>0.88591773046328193</v>
          </cell>
          <cell r="T14">
            <v>0.87536335973299251</v>
          </cell>
        </row>
        <row r="15">
          <cell r="A15">
            <v>45.032499999999999</v>
          </cell>
          <cell r="J15">
            <v>0.96535797728043948</v>
          </cell>
          <cell r="T15">
            <v>0.70329294488029759</v>
          </cell>
        </row>
        <row r="16">
          <cell r="A16">
            <v>46.027799999999999</v>
          </cell>
          <cell r="J16">
            <v>0.82663965358765257</v>
          </cell>
          <cell r="T16">
            <v>0.6878340473257355</v>
          </cell>
        </row>
        <row r="17">
          <cell r="A17">
            <v>46.064100000000003</v>
          </cell>
          <cell r="J17">
            <v>0.82564641618492396</v>
          </cell>
          <cell r="T17">
            <v>0.85438723431920249</v>
          </cell>
        </row>
        <row r="18">
          <cell r="A18">
            <v>47.048200000000001</v>
          </cell>
          <cell r="J18">
            <v>0.3717395576608965</v>
          </cell>
          <cell r="T18">
            <v>0.34491275459716453</v>
          </cell>
        </row>
        <row r="19">
          <cell r="A19">
            <v>48.006999999999998</v>
          </cell>
          <cell r="J19">
            <v>0.3865178203747105</v>
          </cell>
          <cell r="T19">
            <v>0.26471224298507051</v>
          </cell>
        </row>
        <row r="20">
          <cell r="A20">
            <v>49.009599999999999</v>
          </cell>
          <cell r="J20">
            <v>0.95295784552314355</v>
          </cell>
          <cell r="T20">
            <v>0.61839572506287499</v>
          </cell>
        </row>
        <row r="21">
          <cell r="A21">
            <v>51.043100000000003</v>
          </cell>
          <cell r="J21">
            <v>0.99183972578897506</v>
          </cell>
          <cell r="T21">
            <v>0.68634182908803543</v>
          </cell>
        </row>
        <row r="22">
          <cell r="A22">
            <v>53.001300000000001</v>
          </cell>
          <cell r="J22">
            <v>0.88277242511892351</v>
          </cell>
          <cell r="T22">
            <v>0.68217893054490897</v>
          </cell>
        </row>
        <row r="23">
          <cell r="A23">
            <v>53.037599999999998</v>
          </cell>
          <cell r="J23">
            <v>0.97961920490528054</v>
          </cell>
          <cell r="T23">
            <v>0.75157132732791343</v>
          </cell>
        </row>
        <row r="24">
          <cell r="A24">
            <v>54.032899999999998</v>
          </cell>
          <cell r="J24">
            <v>0.94892096180333152</v>
          </cell>
          <cell r="T24">
            <v>0.82155503327159096</v>
          </cell>
        </row>
        <row r="25">
          <cell r="A25">
            <v>55.038800000000002</v>
          </cell>
          <cell r="J25">
            <v>0.38726639096883098</v>
          </cell>
          <cell r="T25">
            <v>0.24052954513163249</v>
          </cell>
        </row>
        <row r="26">
          <cell r="A26">
            <v>56.044499999999999</v>
          </cell>
          <cell r="J26">
            <v>0.98761483400290695</v>
          </cell>
          <cell r="T26">
            <v>0.73881209420503846</v>
          </cell>
        </row>
        <row r="27">
          <cell r="A27">
            <v>56.0623</v>
          </cell>
          <cell r="J27">
            <v>0.91031234057899746</v>
          </cell>
          <cell r="T27">
            <v>0.71474614621983501</v>
          </cell>
        </row>
        <row r="28">
          <cell r="A28">
            <v>57.032800000000002</v>
          </cell>
          <cell r="J28">
            <v>0.98441094117497652</v>
          </cell>
          <cell r="T28">
            <v>0.73615617776070352</v>
          </cell>
        </row>
        <row r="29">
          <cell r="A29">
            <v>57.069000000000003</v>
          </cell>
          <cell r="J29">
            <v>0.96682226297321794</v>
          </cell>
          <cell r="T29">
            <v>0.75666289916822049</v>
          </cell>
        </row>
        <row r="30">
          <cell r="A30">
            <v>58.036700000000003</v>
          </cell>
          <cell r="J30">
            <v>0.982529030394658</v>
          </cell>
          <cell r="T30">
            <v>0.74518870471210952</v>
          </cell>
        </row>
        <row r="31">
          <cell r="A31">
            <v>58.064399999999999</v>
          </cell>
          <cell r="J31">
            <v>0.90058566371037951</v>
          </cell>
          <cell r="T31">
            <v>0.81733739340883194</v>
          </cell>
        </row>
        <row r="32">
          <cell r="A32">
            <v>58.072899999999997</v>
          </cell>
          <cell r="J32">
            <v>0.86906931841606294</v>
          </cell>
          <cell r="T32">
            <v>0.65264838949946546</v>
          </cell>
        </row>
        <row r="33">
          <cell r="A33">
            <v>59.0488</v>
          </cell>
          <cell r="J33">
            <v>0.98069540626408047</v>
          </cell>
          <cell r="T33">
            <v>0.70633388058688507</v>
          </cell>
        </row>
        <row r="34">
          <cell r="A34">
            <v>59.077500000000001</v>
          </cell>
          <cell r="J34">
            <v>0.93790623596457201</v>
          </cell>
          <cell r="T34">
            <v>0.761220011758446</v>
          </cell>
        </row>
        <row r="35">
          <cell r="A35">
            <v>60.043399999999998</v>
          </cell>
          <cell r="J35">
            <v>0.92634085265351251</v>
          </cell>
          <cell r="T35">
            <v>0.66974205774756945</v>
          </cell>
        </row>
        <row r="36">
          <cell r="A36">
            <v>60.0518</v>
          </cell>
          <cell r="J36">
            <v>0.97990023660755043</v>
          </cell>
          <cell r="T36">
            <v>0.71248826573623247</v>
          </cell>
        </row>
        <row r="37">
          <cell r="A37">
            <v>60.079900000000002</v>
          </cell>
          <cell r="J37">
            <v>0.96339775053876342</v>
          </cell>
          <cell r="T37">
            <v>0.809191549911918</v>
          </cell>
        </row>
        <row r="38">
          <cell r="A38">
            <v>61.027799999999999</v>
          </cell>
          <cell r="J38">
            <v>0.7189343988225505</v>
          </cell>
          <cell r="T38">
            <v>0.238482352246986</v>
          </cell>
        </row>
        <row r="39">
          <cell r="A39">
            <v>61.052799999999998</v>
          </cell>
          <cell r="J39">
            <v>0.92130402840864156</v>
          </cell>
          <cell r="T39">
            <v>0.55606886872057104</v>
          </cell>
        </row>
        <row r="40">
          <cell r="A40">
            <v>62.030999999999999</v>
          </cell>
          <cell r="J40">
            <v>0.72260909718549804</v>
          </cell>
          <cell r="T40">
            <v>0.24292506035385697</v>
          </cell>
        </row>
        <row r="41">
          <cell r="A41">
            <v>63.043199999999999</v>
          </cell>
          <cell r="J41">
            <v>0.9745353152273375</v>
          </cell>
          <cell r="T41">
            <v>0.66877921304492449</v>
          </cell>
        </row>
        <row r="42">
          <cell r="A42">
            <v>65.037599999999998</v>
          </cell>
          <cell r="J42">
            <v>0.97560308106358296</v>
          </cell>
          <cell r="T42">
            <v>0.75638476263906851</v>
          </cell>
        </row>
        <row r="43">
          <cell r="A43">
            <v>67.040700000000001</v>
          </cell>
          <cell r="J43">
            <v>0.9405093885253375</v>
          </cell>
          <cell r="T43">
            <v>0.71650136569859946</v>
          </cell>
        </row>
        <row r="44">
          <cell r="A44">
            <v>67.053299999999993</v>
          </cell>
          <cell r="J44">
            <v>0.97862619498954206</v>
          </cell>
          <cell r="T44">
            <v>0.73232730912401656</v>
          </cell>
        </row>
        <row r="45">
          <cell r="A45">
            <v>68.024699999999996</v>
          </cell>
          <cell r="J45">
            <v>0.8947665922827075</v>
          </cell>
          <cell r="T45">
            <v>0.76230562513846856</v>
          </cell>
        </row>
        <row r="46">
          <cell r="A46">
            <v>68.048699999999997</v>
          </cell>
          <cell r="J46">
            <v>0.9830822250049035</v>
          </cell>
          <cell r="T46">
            <v>0.75782412639527297</v>
          </cell>
        </row>
        <row r="47">
          <cell r="A47">
            <v>69.032600000000002</v>
          </cell>
          <cell r="J47">
            <v>0.98392435654027499</v>
          </cell>
          <cell r="T47">
            <v>0.74554094032872853</v>
          </cell>
        </row>
        <row r="48">
          <cell r="A48">
            <v>69.052499999999995</v>
          </cell>
          <cell r="J48">
            <v>0.97397695921632299</v>
          </cell>
          <cell r="T48">
            <v>0.73136059099815753</v>
          </cell>
        </row>
        <row r="49">
          <cell r="A49">
            <v>69.069000000000003</v>
          </cell>
          <cell r="J49">
            <v>0.97021822277601399</v>
          </cell>
          <cell r="T49">
            <v>0.76180468636186449</v>
          </cell>
        </row>
        <row r="50">
          <cell r="A50">
            <v>70.064400000000006</v>
          </cell>
          <cell r="J50">
            <v>0.96443913868289655</v>
          </cell>
          <cell r="T50">
            <v>0.81433185325576307</v>
          </cell>
        </row>
        <row r="51">
          <cell r="A51">
            <v>71.011899999999997</v>
          </cell>
          <cell r="J51">
            <v>0.91778027951481045</v>
          </cell>
          <cell r="T51">
            <v>0.73014980699947951</v>
          </cell>
        </row>
        <row r="52">
          <cell r="A52">
            <v>71.048400000000001</v>
          </cell>
          <cell r="J52">
            <v>0.9901325080775415</v>
          </cell>
          <cell r="T52">
            <v>0.73705405534664648</v>
          </cell>
        </row>
        <row r="53">
          <cell r="A53">
            <v>71.084699999999998</v>
          </cell>
          <cell r="J53">
            <v>0.96144896725655848</v>
          </cell>
          <cell r="T53">
            <v>0.759298831915448</v>
          </cell>
        </row>
        <row r="54">
          <cell r="A54">
            <v>72.043400000000005</v>
          </cell>
          <cell r="J54">
            <v>0.96103611025903746</v>
          </cell>
          <cell r="T54">
            <v>0.75365635892569449</v>
          </cell>
        </row>
        <row r="55">
          <cell r="A55">
            <v>72.051500000000004</v>
          </cell>
          <cell r="J55">
            <v>0.98713829403331499</v>
          </cell>
          <cell r="T55">
            <v>0.73953442604771147</v>
          </cell>
        </row>
        <row r="56">
          <cell r="A56">
            <v>72.079800000000006</v>
          </cell>
          <cell r="J56">
            <v>0.92058402142076456</v>
          </cell>
          <cell r="T56">
            <v>0.72131669539337007</v>
          </cell>
        </row>
        <row r="57">
          <cell r="A57">
            <v>73.027500000000003</v>
          </cell>
          <cell r="J57">
            <v>0.83093889886797645</v>
          </cell>
          <cell r="T57">
            <v>0.40963758176127052</v>
          </cell>
        </row>
        <row r="58">
          <cell r="A58">
            <v>73.063999999999993</v>
          </cell>
          <cell r="J58">
            <v>0.99308594455334198</v>
          </cell>
          <cell r="T58">
            <v>0.71519429982688454</v>
          </cell>
        </row>
        <row r="59">
          <cell r="A59">
            <v>74.058899999999994</v>
          </cell>
          <cell r="J59">
            <v>0.94663325447438751</v>
          </cell>
          <cell r="T59">
            <v>0.70790480474580697</v>
          </cell>
        </row>
        <row r="60">
          <cell r="A60">
            <v>74.066999999999993</v>
          </cell>
          <cell r="J60">
            <v>0.98632988648201547</v>
          </cell>
          <cell r="T60">
            <v>0.71912575547403401</v>
          </cell>
        </row>
        <row r="61">
          <cell r="A61">
            <v>75.043599999999998</v>
          </cell>
          <cell r="J61">
            <v>0.86418184705116752</v>
          </cell>
          <cell r="T61">
            <v>0.39529869879016299</v>
          </cell>
        </row>
        <row r="62">
          <cell r="A62">
            <v>76.037700000000001</v>
          </cell>
          <cell r="J62">
            <v>0.98675251739677605</v>
          </cell>
          <cell r="T62">
            <v>0.69557760870603347</v>
          </cell>
        </row>
        <row r="63">
          <cell r="A63">
            <v>76.046599999999998</v>
          </cell>
          <cell r="J63">
            <v>0.87572316757880153</v>
          </cell>
          <cell r="T63">
            <v>0.41022921847032051</v>
          </cell>
        </row>
        <row r="64">
          <cell r="A64">
            <v>77.058899999999994</v>
          </cell>
          <cell r="J64">
            <v>0.78474799521540906</v>
          </cell>
          <cell r="T64">
            <v>0.56066816204746295</v>
          </cell>
        </row>
        <row r="65">
          <cell r="A65">
            <v>78.045599999999993</v>
          </cell>
          <cell r="J65">
            <v>0.910281619416618</v>
          </cell>
          <cell r="T65">
            <v>0.7843830740348795</v>
          </cell>
        </row>
        <row r="66">
          <cell r="A66">
            <v>79.038499999999999</v>
          </cell>
          <cell r="J66">
            <v>0.71111436341082657</v>
          </cell>
          <cell r="T66">
            <v>0.23474565783007098</v>
          </cell>
        </row>
        <row r="67">
          <cell r="A67">
            <v>79.053299999999993</v>
          </cell>
          <cell r="J67">
            <v>0.94435882520755854</v>
          </cell>
          <cell r="T67">
            <v>0.81586306493067551</v>
          </cell>
        </row>
        <row r="68">
          <cell r="A68">
            <v>80.0488</v>
          </cell>
          <cell r="J68">
            <v>0.94148728169507145</v>
          </cell>
          <cell r="T68">
            <v>0.86169747693047993</v>
          </cell>
        </row>
        <row r="69">
          <cell r="A69">
            <v>81.032600000000002</v>
          </cell>
          <cell r="J69">
            <v>0.92594676411291654</v>
          </cell>
          <cell r="T69">
            <v>0.52127405624791145</v>
          </cell>
        </row>
        <row r="70">
          <cell r="A70">
            <v>81.043700000000001</v>
          </cell>
          <cell r="J70">
            <v>0.88921680717704099</v>
          </cell>
          <cell r="T70">
            <v>0.66460725216470951</v>
          </cell>
        </row>
        <row r="71">
          <cell r="A71">
            <v>81.052700000000002</v>
          </cell>
          <cell r="J71">
            <v>0.92344590151482997</v>
          </cell>
          <cell r="T71">
            <v>0.81054191636235795</v>
          </cell>
        </row>
        <row r="72">
          <cell r="A72">
            <v>81.069000000000003</v>
          </cell>
          <cell r="J72">
            <v>0.98669380398442252</v>
          </cell>
          <cell r="T72">
            <v>0.70763465209740795</v>
          </cell>
        </row>
        <row r="73">
          <cell r="A73">
            <v>82.036600000000007</v>
          </cell>
          <cell r="J73">
            <v>0.93902432235558497</v>
          </cell>
          <cell r="T73">
            <v>0.53966747003721904</v>
          </cell>
        </row>
        <row r="74">
          <cell r="A74">
            <v>82.064599999999999</v>
          </cell>
          <cell r="J74">
            <v>0.98382238034131297</v>
          </cell>
          <cell r="T74">
            <v>0.75772783943187549</v>
          </cell>
        </row>
        <row r="75">
          <cell r="A75">
            <v>83.048400000000001</v>
          </cell>
          <cell r="J75">
            <v>0.99231102448929998</v>
          </cell>
          <cell r="T75">
            <v>0.67888237912118399</v>
          </cell>
        </row>
        <row r="76">
          <cell r="A76">
            <v>83.084699999999998</v>
          </cell>
          <cell r="J76">
            <v>0.97318402490119604</v>
          </cell>
          <cell r="T76">
            <v>0.75880442789706004</v>
          </cell>
        </row>
        <row r="77">
          <cell r="A77">
            <v>84.043599999999998</v>
          </cell>
          <cell r="J77">
            <v>0.95714372887287602</v>
          </cell>
          <cell r="T77">
            <v>0.77323489553116653</v>
          </cell>
        </row>
        <row r="78">
          <cell r="A78">
            <v>84.0518</v>
          </cell>
          <cell r="J78">
            <v>0.99095903306667554</v>
          </cell>
          <cell r="T78">
            <v>0.67031218426249906</v>
          </cell>
        </row>
        <row r="79">
          <cell r="A79">
            <v>84.080100000000002</v>
          </cell>
          <cell r="J79">
            <v>0.95670934078575054</v>
          </cell>
          <cell r="T79">
            <v>0.84137828561801953</v>
          </cell>
        </row>
        <row r="80">
          <cell r="A80">
            <v>85.027600000000007</v>
          </cell>
          <cell r="J80">
            <v>0.82175981563822798</v>
          </cell>
          <cell r="T80">
            <v>0.36992609988269898</v>
          </cell>
        </row>
        <row r="81">
          <cell r="A81">
            <v>85.063999999999993</v>
          </cell>
          <cell r="J81">
            <v>0.99198363597781503</v>
          </cell>
          <cell r="T81">
            <v>0.675618709670886</v>
          </cell>
        </row>
        <row r="82">
          <cell r="A82">
            <v>85.100300000000004</v>
          </cell>
          <cell r="J82">
            <v>0.95105822120019901</v>
          </cell>
          <cell r="T82">
            <v>0.78408155568751048</v>
          </cell>
        </row>
        <row r="83">
          <cell r="A83">
            <v>86.058999999999997</v>
          </cell>
          <cell r="J83">
            <v>0.9138837418917295</v>
          </cell>
          <cell r="T83">
            <v>0.86945206432329447</v>
          </cell>
        </row>
        <row r="84">
          <cell r="A84">
            <v>86.067300000000003</v>
          </cell>
          <cell r="J84">
            <v>0.97234350605387809</v>
          </cell>
          <cell r="T84">
            <v>0.66887452618177656</v>
          </cell>
        </row>
        <row r="85">
          <cell r="A85">
            <v>86.095299999999995</v>
          </cell>
          <cell r="J85">
            <v>0.92520733038071501</v>
          </cell>
          <cell r="T85">
            <v>0.79519844429352404</v>
          </cell>
        </row>
        <row r="86">
          <cell r="A86">
            <v>87.043300000000002</v>
          </cell>
          <cell r="J86">
            <v>0.91489606268573653</v>
          </cell>
          <cell r="T86">
            <v>0.48808884393823099</v>
          </cell>
        </row>
        <row r="87">
          <cell r="A87">
            <v>87.079499999999996</v>
          </cell>
          <cell r="J87">
            <v>0.99263815981064996</v>
          </cell>
          <cell r="T87">
            <v>0.70981605108431656</v>
          </cell>
        </row>
        <row r="88">
          <cell r="A88">
            <v>88.046000000000006</v>
          </cell>
          <cell r="J88">
            <v>0.91949434925672846</v>
          </cell>
          <cell r="T88">
            <v>0.4926101402434705</v>
          </cell>
        </row>
        <row r="89">
          <cell r="A89">
            <v>88.0749</v>
          </cell>
          <cell r="J89">
            <v>0.98036779062551505</v>
          </cell>
          <cell r="T89">
            <v>0.71412196650794502</v>
          </cell>
        </row>
        <row r="90">
          <cell r="A90">
            <v>89.058899999999994</v>
          </cell>
          <cell r="J90">
            <v>0.91732487932544704</v>
          </cell>
          <cell r="T90">
            <v>0.47134460537235601</v>
          </cell>
        </row>
        <row r="91">
          <cell r="A91">
            <v>90.090599999999995</v>
          </cell>
          <cell r="J91">
            <v>0.769478179559546</v>
          </cell>
          <cell r="T91">
            <v>0.93948145026543151</v>
          </cell>
        </row>
        <row r="92">
          <cell r="A92">
            <v>91.053399999999996</v>
          </cell>
          <cell r="J92">
            <v>0.94452326041967949</v>
          </cell>
          <cell r="T92">
            <v>0.76772684864995444</v>
          </cell>
        </row>
        <row r="93">
          <cell r="A93">
            <v>92.058499999999995</v>
          </cell>
          <cell r="J93">
            <v>0.91821779135960258</v>
          </cell>
          <cell r="T93">
            <v>0.73853274669501201</v>
          </cell>
        </row>
        <row r="94">
          <cell r="A94">
            <v>93.069000000000003</v>
          </cell>
          <cell r="J94">
            <v>0.96435282967892999</v>
          </cell>
          <cell r="T94">
            <v>0.79775025262055843</v>
          </cell>
        </row>
        <row r="95">
          <cell r="A95">
            <v>94.064499999999995</v>
          </cell>
          <cell r="J95">
            <v>0.92958459206261801</v>
          </cell>
          <cell r="T95">
            <v>0.87358452910144302</v>
          </cell>
        </row>
        <row r="96">
          <cell r="A96">
            <v>95.048199999999994</v>
          </cell>
          <cell r="J96">
            <v>0.97813997078601256</v>
          </cell>
          <cell r="T96">
            <v>0.63579305310571543</v>
          </cell>
        </row>
        <row r="97">
          <cell r="A97">
            <v>95.058400000000006</v>
          </cell>
          <cell r="J97">
            <v>0.92635377224519799</v>
          </cell>
          <cell r="T97">
            <v>0.73885748990153699</v>
          </cell>
        </row>
        <row r="98">
          <cell r="A98">
            <v>95.067400000000006</v>
          </cell>
          <cell r="J98">
            <v>0.63427338374567355</v>
          </cell>
          <cell r="T98">
            <v>0.57591185695265201</v>
          </cell>
        </row>
        <row r="99">
          <cell r="A99">
            <v>95.084599999999995</v>
          </cell>
          <cell r="J99">
            <v>0.97803517791619599</v>
          </cell>
          <cell r="T99">
            <v>0.75324762751228702</v>
          </cell>
        </row>
        <row r="100">
          <cell r="A100">
            <v>96.043400000000005</v>
          </cell>
          <cell r="J100">
            <v>0.63838233484806051</v>
          </cell>
          <cell r="T100">
            <v>0.75228777517906753</v>
          </cell>
        </row>
        <row r="101">
          <cell r="A101">
            <v>96.052000000000007</v>
          </cell>
          <cell r="J101">
            <v>0.98100418077485707</v>
          </cell>
          <cell r="T101">
            <v>0.66791133935482905</v>
          </cell>
        </row>
        <row r="102">
          <cell r="A102">
            <v>96.079400000000007</v>
          </cell>
          <cell r="J102">
            <v>0.97796720109812396</v>
          </cell>
          <cell r="T102">
            <v>0.74191718171048993</v>
          </cell>
        </row>
        <row r="103">
          <cell r="A103">
            <v>96.088200000000001</v>
          </cell>
          <cell r="J103">
            <v>0.89808335130125094</v>
          </cell>
          <cell r="T103">
            <v>0.67504684177789209</v>
          </cell>
        </row>
        <row r="104">
          <cell r="A104">
            <v>97.027699999999996</v>
          </cell>
          <cell r="J104">
            <v>0.98353620161799005</v>
          </cell>
          <cell r="T104">
            <v>0.65550842337144954</v>
          </cell>
        </row>
        <row r="105">
          <cell r="A105">
            <v>97.036900000000003</v>
          </cell>
          <cell r="J105">
            <v>0.43877355522790001</v>
          </cell>
          <cell r="T105">
            <v>0.2876926292675675</v>
          </cell>
        </row>
        <row r="106">
          <cell r="A106">
            <v>97.063900000000004</v>
          </cell>
          <cell r="J106">
            <v>0.99056907256041993</v>
          </cell>
          <cell r="T106">
            <v>0.6373527717731865</v>
          </cell>
        </row>
        <row r="107">
          <cell r="A107">
            <v>97.100200000000001</v>
          </cell>
          <cell r="J107">
            <v>0.96792489773735901</v>
          </cell>
          <cell r="T107">
            <v>0.76838022877131396</v>
          </cell>
        </row>
        <row r="108">
          <cell r="A108">
            <v>98.030199999999994</v>
          </cell>
          <cell r="J108">
            <v>0.97088243063769297</v>
          </cell>
          <cell r="T108">
            <v>0.6444241536854145</v>
          </cell>
        </row>
        <row r="109">
          <cell r="A109">
            <v>98.058700000000002</v>
          </cell>
          <cell r="J109">
            <v>0.90856828193933459</v>
          </cell>
          <cell r="T109">
            <v>0.85134556703104702</v>
          </cell>
        </row>
        <row r="110">
          <cell r="A110">
            <v>98.066900000000004</v>
          </cell>
          <cell r="J110">
            <v>0.98606388477159546</v>
          </cell>
          <cell r="T110">
            <v>0.67551355609424046</v>
          </cell>
        </row>
        <row r="111">
          <cell r="A111">
            <v>98.095100000000002</v>
          </cell>
          <cell r="J111">
            <v>0.9882611620716486</v>
          </cell>
          <cell r="T111">
            <v>0.75605126318646398</v>
          </cell>
        </row>
        <row r="112">
          <cell r="A112">
            <v>99.043199999999999</v>
          </cell>
          <cell r="J112">
            <v>0.89936817786161105</v>
          </cell>
          <cell r="T112">
            <v>0.4788629896696095</v>
          </cell>
        </row>
        <row r="113">
          <cell r="A113">
            <v>99.079400000000007</v>
          </cell>
          <cell r="J113">
            <v>0.98760058225075154</v>
          </cell>
          <cell r="T113">
            <v>0.64320565942653596</v>
          </cell>
        </row>
        <row r="114">
          <cell r="A114">
            <v>100.0742</v>
          </cell>
          <cell r="J114">
            <v>0.93969711368672204</v>
          </cell>
          <cell r="T114">
            <v>0.83256267520868055</v>
          </cell>
        </row>
        <row r="115">
          <cell r="A115">
            <v>101.05929999999999</v>
          </cell>
          <cell r="J115">
            <v>0.91630345191971507</v>
          </cell>
          <cell r="T115">
            <v>0.44833769932810597</v>
          </cell>
        </row>
        <row r="116">
          <cell r="A116">
            <v>101.095</v>
          </cell>
          <cell r="J116">
            <v>0.98870034836587806</v>
          </cell>
          <cell r="T116">
            <v>0.67905188789927995</v>
          </cell>
        </row>
        <row r="117">
          <cell r="A117">
            <v>102.0902</v>
          </cell>
          <cell r="J117">
            <v>0.97513242756050755</v>
          </cell>
          <cell r="T117">
            <v>0.69973412586453954</v>
          </cell>
        </row>
        <row r="118">
          <cell r="A118">
            <v>103.038</v>
          </cell>
          <cell r="J118">
            <v>0.87656127785746341</v>
          </cell>
          <cell r="T118">
            <v>0.44869840271154948</v>
          </cell>
        </row>
        <row r="119">
          <cell r="A119">
            <v>103.0745</v>
          </cell>
          <cell r="J119">
            <v>0.93240315549622854</v>
          </cell>
          <cell r="T119">
            <v>0.48256310451738799</v>
          </cell>
        </row>
        <row r="120">
          <cell r="A120">
            <v>104.0485</v>
          </cell>
          <cell r="J120">
            <v>0.92363350186544846</v>
          </cell>
          <cell r="T120">
            <v>0.85990763906236856</v>
          </cell>
        </row>
        <row r="121">
          <cell r="A121">
            <v>105.04349999999999</v>
          </cell>
          <cell r="J121">
            <v>0.89280839758133745</v>
          </cell>
          <cell r="T121">
            <v>0.80073631799299749</v>
          </cell>
        </row>
        <row r="122">
          <cell r="A122">
            <v>105.0539</v>
          </cell>
          <cell r="J122">
            <v>0.95007713991332254</v>
          </cell>
          <cell r="T122">
            <v>0.74529196183771007</v>
          </cell>
        </row>
        <row r="123">
          <cell r="A123">
            <v>105.069</v>
          </cell>
          <cell r="J123">
            <v>0.95555533651736146</v>
          </cell>
          <cell r="T123">
            <v>0.82569265648772949</v>
          </cell>
        </row>
        <row r="124">
          <cell r="A124">
            <v>106.0646</v>
          </cell>
          <cell r="J124">
            <v>0.78397696088924651</v>
          </cell>
          <cell r="T124">
            <v>0.95090316154679355</v>
          </cell>
        </row>
        <row r="125">
          <cell r="A125">
            <v>107.04859999999999</v>
          </cell>
          <cell r="J125">
            <v>0.91261168219973998</v>
          </cell>
          <cell r="T125">
            <v>0.82502686958227345</v>
          </cell>
        </row>
        <row r="126">
          <cell r="A126">
            <v>107.06740000000001</v>
          </cell>
          <cell r="J126">
            <v>0.80344354488780101</v>
          </cell>
          <cell r="T126">
            <v>0.9315035734653615</v>
          </cell>
        </row>
        <row r="127">
          <cell r="A127">
            <v>107.08459999999999</v>
          </cell>
          <cell r="J127">
            <v>0.963752034854368</v>
          </cell>
          <cell r="T127">
            <v>0.80020755145043954</v>
          </cell>
        </row>
        <row r="128">
          <cell r="A128">
            <v>108.0428</v>
          </cell>
          <cell r="J128">
            <v>0.916603711374395</v>
          </cell>
          <cell r="T128">
            <v>0.82028211778216298</v>
          </cell>
        </row>
        <row r="129">
          <cell r="A129">
            <v>108.0802</v>
          </cell>
          <cell r="J129">
            <v>0.92823013017109957</v>
          </cell>
          <cell r="T129">
            <v>0.87845788889417853</v>
          </cell>
        </row>
        <row r="130">
          <cell r="A130">
            <v>109.0634</v>
          </cell>
          <cell r="J130">
            <v>0.97079297848039547</v>
          </cell>
          <cell r="T130">
            <v>0.59349561152312447</v>
          </cell>
        </row>
        <row r="131">
          <cell r="A131">
            <v>109.07380000000001</v>
          </cell>
          <cell r="J131">
            <v>0.95638043560148001</v>
          </cell>
          <cell r="T131">
            <v>0.78718182238856305</v>
          </cell>
        </row>
        <row r="132">
          <cell r="A132">
            <v>109.1002</v>
          </cell>
          <cell r="J132">
            <v>0.97242554732042497</v>
          </cell>
          <cell r="T132">
            <v>0.76668376155021045</v>
          </cell>
        </row>
        <row r="133">
          <cell r="A133">
            <v>110.0586</v>
          </cell>
          <cell r="J133">
            <v>0.88262413691038843</v>
          </cell>
          <cell r="T133">
            <v>0.84157856068638393</v>
          </cell>
        </row>
        <row r="134">
          <cell r="A134">
            <v>110.09480000000001</v>
          </cell>
          <cell r="J134">
            <v>0.977694616889632</v>
          </cell>
          <cell r="T134">
            <v>0.71528772259017748</v>
          </cell>
        </row>
        <row r="135">
          <cell r="A135">
            <v>111.0432</v>
          </cell>
          <cell r="J135">
            <v>0.96694128826510695</v>
          </cell>
          <cell r="T135">
            <v>0.6040168182097525</v>
          </cell>
        </row>
        <row r="136">
          <cell r="A136">
            <v>111.0795</v>
          </cell>
          <cell r="J136">
            <v>0.98439109305231354</v>
          </cell>
          <cell r="T136">
            <v>0.62669163909870895</v>
          </cell>
        </row>
        <row r="137">
          <cell r="A137">
            <v>111.1159</v>
          </cell>
          <cell r="J137">
            <v>0.96459303335472901</v>
          </cell>
          <cell r="T137">
            <v>0.74038743917300853</v>
          </cell>
        </row>
        <row r="138">
          <cell r="A138">
            <v>112.0472</v>
          </cell>
          <cell r="J138">
            <v>0.96521239686462346</v>
          </cell>
          <cell r="T138">
            <v>0.58877752877160794</v>
          </cell>
        </row>
        <row r="139">
          <cell r="A139">
            <v>112.0746</v>
          </cell>
          <cell r="J139">
            <v>0.95630835011351401</v>
          </cell>
          <cell r="T139">
            <v>0.74332218241591042</v>
          </cell>
        </row>
        <row r="140">
          <cell r="A140">
            <v>112.0829</v>
          </cell>
          <cell r="J140">
            <v>0.97725158738065399</v>
          </cell>
          <cell r="T140">
            <v>0.62647501851826448</v>
          </cell>
        </row>
        <row r="141">
          <cell r="A141">
            <v>113.02200000000001</v>
          </cell>
          <cell r="J141">
            <v>0.84033548438070049</v>
          </cell>
          <cell r="T141">
            <v>0.49016571588387603</v>
          </cell>
        </row>
        <row r="142">
          <cell r="A142">
            <v>113.05880000000001</v>
          </cell>
          <cell r="J142">
            <v>0.89963631471231653</v>
          </cell>
          <cell r="T142">
            <v>0.49587817731396</v>
          </cell>
        </row>
        <row r="143">
          <cell r="A143">
            <v>113.0951</v>
          </cell>
          <cell r="J143">
            <v>0.98605084452354552</v>
          </cell>
          <cell r="T143">
            <v>0.63610129394258541</v>
          </cell>
        </row>
        <row r="144">
          <cell r="A144">
            <v>115.03789999999999</v>
          </cell>
          <cell r="J144">
            <v>0.89956531962522701</v>
          </cell>
          <cell r="T144">
            <v>0.56575721774339405</v>
          </cell>
        </row>
        <row r="145">
          <cell r="A145">
            <v>115.07429999999999</v>
          </cell>
          <cell r="J145">
            <v>0.95421077448001601</v>
          </cell>
          <cell r="T145">
            <v>0.53378240211285655</v>
          </cell>
        </row>
        <row r="146">
          <cell r="A146">
            <v>116.1063</v>
          </cell>
          <cell r="J146">
            <v>0.9806813912775405</v>
          </cell>
          <cell r="T146">
            <v>0.72374573977879608</v>
          </cell>
        </row>
        <row r="147">
          <cell r="A147">
            <v>117.0544</v>
          </cell>
          <cell r="J147">
            <v>0.95270199191213045</v>
          </cell>
          <cell r="T147">
            <v>0.68047463498133443</v>
          </cell>
        </row>
        <row r="148">
          <cell r="A148">
            <v>118.0642</v>
          </cell>
          <cell r="J148">
            <v>0.93251972898822599</v>
          </cell>
          <cell r="T148">
            <v>0.86706051233129444</v>
          </cell>
        </row>
        <row r="149">
          <cell r="A149">
            <v>119.0475</v>
          </cell>
          <cell r="J149">
            <v>0.92269307663276301</v>
          </cell>
          <cell r="T149">
            <v>0.85028562214625347</v>
          </cell>
        </row>
        <row r="150">
          <cell r="A150">
            <v>119.0591</v>
          </cell>
          <cell r="J150">
            <v>0.92532336385014502</v>
          </cell>
          <cell r="T150">
            <v>0.86331626832318342</v>
          </cell>
        </row>
        <row r="151">
          <cell r="A151">
            <v>119.08450000000001</v>
          </cell>
          <cell r="J151">
            <v>0.947515898866511</v>
          </cell>
          <cell r="T151">
            <v>0.8386321732085924</v>
          </cell>
        </row>
        <row r="152">
          <cell r="A152">
            <v>120.0792</v>
          </cell>
          <cell r="J152">
            <v>0.82456021919071198</v>
          </cell>
          <cell r="T152">
            <v>0.94679062997459007</v>
          </cell>
        </row>
        <row r="153">
          <cell r="A153">
            <v>120.08839999999999</v>
          </cell>
          <cell r="J153">
            <v>0.89221790289109149</v>
          </cell>
          <cell r="T153">
            <v>0.82442951066146208</v>
          </cell>
        </row>
        <row r="154">
          <cell r="A154">
            <v>121.0629</v>
          </cell>
          <cell r="J154">
            <v>0.98302766683952747</v>
          </cell>
          <cell r="T154">
            <v>0.75399027299518451</v>
          </cell>
        </row>
        <row r="155">
          <cell r="A155">
            <v>121.0724</v>
          </cell>
          <cell r="J155">
            <v>0.85924776497655253</v>
          </cell>
          <cell r="T155">
            <v>0.88761770461286593</v>
          </cell>
        </row>
        <row r="156">
          <cell r="A156">
            <v>121.1002</v>
          </cell>
          <cell r="J156">
            <v>0.96690238570597153</v>
          </cell>
          <cell r="T156">
            <v>0.78936544435647804</v>
          </cell>
        </row>
        <row r="157">
          <cell r="A157">
            <v>122.0585</v>
          </cell>
          <cell r="J157">
            <v>0.92731180648700495</v>
          </cell>
          <cell r="T157">
            <v>0.84666828747837708</v>
          </cell>
        </row>
        <row r="158">
          <cell r="A158">
            <v>122.09610000000001</v>
          </cell>
          <cell r="J158">
            <v>0.94022718122118498</v>
          </cell>
          <cell r="T158">
            <v>0.86180637242478597</v>
          </cell>
        </row>
        <row r="159">
          <cell r="A159">
            <v>123.0431</v>
          </cell>
          <cell r="J159">
            <v>0.95611270414617744</v>
          </cell>
          <cell r="T159">
            <v>0.76054093093874653</v>
          </cell>
        </row>
        <row r="160">
          <cell r="A160">
            <v>123.0793</v>
          </cell>
          <cell r="J160">
            <v>0.98185515698922454</v>
          </cell>
          <cell r="T160">
            <v>0.6550426572547835</v>
          </cell>
        </row>
        <row r="161">
          <cell r="A161">
            <v>123.0919</v>
          </cell>
          <cell r="J161">
            <v>0.95343042021525348</v>
          </cell>
          <cell r="T161">
            <v>0.78847692479899301</v>
          </cell>
        </row>
        <row r="162">
          <cell r="A162">
            <v>123.1157</v>
          </cell>
          <cell r="J162">
            <v>0.97734628770708198</v>
          </cell>
          <cell r="T162">
            <v>0.73844304352518253</v>
          </cell>
        </row>
        <row r="163">
          <cell r="A163">
            <v>124.0749</v>
          </cell>
          <cell r="J163">
            <v>0.942780570847913</v>
          </cell>
          <cell r="T163">
            <v>0.81713416926743343</v>
          </cell>
        </row>
        <row r="164">
          <cell r="A164">
            <v>124.1096</v>
          </cell>
          <cell r="J164">
            <v>0.97510787211980254</v>
          </cell>
          <cell r="T164">
            <v>0.66435239780798849</v>
          </cell>
        </row>
        <row r="165">
          <cell r="A165">
            <v>125.0222</v>
          </cell>
          <cell r="J165">
            <v>0.83704877201310546</v>
          </cell>
          <cell r="T165">
            <v>0.43319698604471846</v>
          </cell>
        </row>
        <row r="166">
          <cell r="A166">
            <v>125.0585</v>
          </cell>
          <cell r="J166">
            <v>0.95666040197477054</v>
          </cell>
          <cell r="T166">
            <v>0.64670255230396201</v>
          </cell>
        </row>
        <row r="167">
          <cell r="A167">
            <v>125.095</v>
          </cell>
          <cell r="J167">
            <v>0.98330618909516954</v>
          </cell>
          <cell r="T167">
            <v>0.62551695396636542</v>
          </cell>
        </row>
        <row r="168">
          <cell r="A168">
            <v>125.1315</v>
          </cell>
          <cell r="J168">
            <v>0.96190425107069744</v>
          </cell>
          <cell r="T168">
            <v>0.71891093484898594</v>
          </cell>
        </row>
        <row r="169">
          <cell r="A169">
            <v>127.0376</v>
          </cell>
          <cell r="J169">
            <v>0.89721820616054049</v>
          </cell>
          <cell r="T169">
            <v>0.70193962074693506</v>
          </cell>
        </row>
        <row r="170">
          <cell r="A170">
            <v>127.0742</v>
          </cell>
          <cell r="J170">
            <v>0.93739150226800749</v>
          </cell>
          <cell r="T170">
            <v>0.57655321130141501</v>
          </cell>
        </row>
        <row r="171">
          <cell r="A171">
            <v>127.1103</v>
          </cell>
          <cell r="J171">
            <v>0.98058631356082149</v>
          </cell>
          <cell r="T171">
            <v>0.62856857446782499</v>
          </cell>
        </row>
        <row r="172">
          <cell r="A172">
            <v>129.05350000000001</v>
          </cell>
          <cell r="J172">
            <v>0.90439457806951851</v>
          </cell>
          <cell r="T172">
            <v>0.51438800302883803</v>
          </cell>
        </row>
        <row r="173">
          <cell r="A173">
            <v>129.06870000000001</v>
          </cell>
          <cell r="J173">
            <v>0.92624815698937946</v>
          </cell>
          <cell r="T173">
            <v>0.86442863312463203</v>
          </cell>
        </row>
        <row r="174">
          <cell r="A174">
            <v>130.0633</v>
          </cell>
          <cell r="J174">
            <v>0.79859208776308854</v>
          </cell>
          <cell r="T174">
            <v>0.95895661142253852</v>
          </cell>
        </row>
        <row r="175">
          <cell r="A175">
            <v>131.04859999999999</v>
          </cell>
          <cell r="J175">
            <v>0.85148457962900848</v>
          </cell>
          <cell r="T175">
            <v>0.893781794611342</v>
          </cell>
        </row>
        <row r="176">
          <cell r="A176">
            <v>131.0686</v>
          </cell>
          <cell r="J176">
            <v>0.977296588518764</v>
          </cell>
          <cell r="T176">
            <v>0.64600019845721657</v>
          </cell>
        </row>
        <row r="177">
          <cell r="A177">
            <v>131.08430000000001</v>
          </cell>
          <cell r="J177">
            <v>0.97745510488381093</v>
          </cell>
          <cell r="T177">
            <v>0.77275898071580851</v>
          </cell>
        </row>
        <row r="178">
          <cell r="A178">
            <v>132.0805</v>
          </cell>
          <cell r="J178">
            <v>0.90028841480633803</v>
          </cell>
          <cell r="T178">
            <v>0.90630972316137404</v>
          </cell>
        </row>
        <row r="179">
          <cell r="A179">
            <v>133.06440000000001</v>
          </cell>
          <cell r="J179">
            <v>0.94852185077032458</v>
          </cell>
          <cell r="T179">
            <v>0.84233702601467553</v>
          </cell>
        </row>
        <row r="180">
          <cell r="A180">
            <v>133.07669999999999</v>
          </cell>
          <cell r="J180">
            <v>0.76118568815363152</v>
          </cell>
          <cell r="T180">
            <v>0.95879788645814801</v>
          </cell>
        </row>
        <row r="181">
          <cell r="A181">
            <v>133.1002</v>
          </cell>
          <cell r="J181">
            <v>0.96260503839676659</v>
          </cell>
          <cell r="T181">
            <v>0.79511522871711549</v>
          </cell>
        </row>
        <row r="182">
          <cell r="A182">
            <v>134.09479999999999</v>
          </cell>
          <cell r="J182">
            <v>0.84580622576249143</v>
          </cell>
          <cell r="T182">
            <v>0.93476082987236253</v>
          </cell>
        </row>
        <row r="183">
          <cell r="A183">
            <v>135.0797</v>
          </cell>
          <cell r="J183">
            <v>0.97662378735535404</v>
          </cell>
          <cell r="T183">
            <v>0.77658677144378252</v>
          </cell>
        </row>
        <row r="184">
          <cell r="A184">
            <v>135.11590000000001</v>
          </cell>
          <cell r="J184">
            <v>0.98028829077357749</v>
          </cell>
          <cell r="T184">
            <v>0.73475671604611004</v>
          </cell>
        </row>
        <row r="185">
          <cell r="A185">
            <v>136.07409999999999</v>
          </cell>
          <cell r="J185">
            <v>0.96926313212222748</v>
          </cell>
          <cell r="T185">
            <v>0.77883785963650554</v>
          </cell>
        </row>
        <row r="186">
          <cell r="A186">
            <v>136.1103</v>
          </cell>
          <cell r="J186">
            <v>0.90496383111840695</v>
          </cell>
          <cell r="T186">
            <v>0.89471571596687194</v>
          </cell>
        </row>
        <row r="187">
          <cell r="A187">
            <v>136.11930000000001</v>
          </cell>
          <cell r="J187">
            <v>0.94305301495069349</v>
          </cell>
          <cell r="T187">
            <v>0.72689005618742697</v>
          </cell>
        </row>
        <row r="188">
          <cell r="A188">
            <v>137.05799999999999</v>
          </cell>
          <cell r="J188">
            <v>0.96548411701724501</v>
          </cell>
          <cell r="T188">
            <v>0.77466565313327851</v>
          </cell>
        </row>
        <row r="189">
          <cell r="A189">
            <v>137.095</v>
          </cell>
          <cell r="J189">
            <v>0.98370791663731993</v>
          </cell>
          <cell r="T189">
            <v>0.66909423144039004</v>
          </cell>
        </row>
        <row r="190">
          <cell r="A190">
            <v>137.13149999999999</v>
          </cell>
          <cell r="J190">
            <v>0.98015479130972194</v>
          </cell>
          <cell r="T190">
            <v>0.66385877385298553</v>
          </cell>
        </row>
        <row r="191">
          <cell r="A191">
            <v>138.13229999999999</v>
          </cell>
          <cell r="J191">
            <v>0.98812241433701309</v>
          </cell>
          <cell r="T191">
            <v>0.67144486452125451</v>
          </cell>
        </row>
        <row r="192">
          <cell r="A192">
            <v>139.0737</v>
          </cell>
          <cell r="J192">
            <v>0.96392610418220304</v>
          </cell>
          <cell r="T192">
            <v>0.64597027998353496</v>
          </cell>
        </row>
        <row r="193">
          <cell r="A193">
            <v>139.1104</v>
          </cell>
          <cell r="J193">
            <v>0.98134205321385803</v>
          </cell>
          <cell r="T193">
            <v>0.62119684298343447</v>
          </cell>
        </row>
        <row r="194">
          <cell r="A194">
            <v>139.14670000000001</v>
          </cell>
          <cell r="J194">
            <v>0.96850842227919709</v>
          </cell>
          <cell r="T194">
            <v>0.62929144071563758</v>
          </cell>
        </row>
        <row r="195">
          <cell r="A195">
            <v>141.08949999999999</v>
          </cell>
          <cell r="J195">
            <v>0.95559164601866098</v>
          </cell>
          <cell r="T195">
            <v>0.60593126773334705</v>
          </cell>
        </row>
        <row r="196">
          <cell r="A196">
            <v>143.08439999999999</v>
          </cell>
          <cell r="J196">
            <v>0.91703372286601748</v>
          </cell>
          <cell r="T196">
            <v>0.87335420435480304</v>
          </cell>
        </row>
        <row r="197">
          <cell r="A197">
            <v>145.04839999999999</v>
          </cell>
          <cell r="J197">
            <v>0.92991134445974299</v>
          </cell>
          <cell r="T197">
            <v>0.74354801640459844</v>
          </cell>
        </row>
        <row r="198">
          <cell r="A198">
            <v>145.06389999999999</v>
          </cell>
          <cell r="J198">
            <v>0.88657639482810802</v>
          </cell>
          <cell r="T198">
            <v>0.88467301831506195</v>
          </cell>
        </row>
        <row r="199">
          <cell r="A199">
            <v>145.09979999999999</v>
          </cell>
          <cell r="J199">
            <v>0.97294662037797996</v>
          </cell>
          <cell r="T199">
            <v>0.78695040548685702</v>
          </cell>
        </row>
        <row r="200">
          <cell r="A200">
            <v>146.0976</v>
          </cell>
          <cell r="J200">
            <v>0.9332087758898745</v>
          </cell>
          <cell r="T200">
            <v>0.85999830718620751</v>
          </cell>
        </row>
        <row r="201">
          <cell r="A201">
            <v>147.07910000000001</v>
          </cell>
          <cell r="J201">
            <v>0.96944490072881506</v>
          </cell>
          <cell r="T201">
            <v>0.76802036788591255</v>
          </cell>
        </row>
        <row r="202">
          <cell r="A202">
            <v>147.0908</v>
          </cell>
          <cell r="J202">
            <v>0.48449361091300247</v>
          </cell>
          <cell r="T202">
            <v>0.89424803582731305</v>
          </cell>
        </row>
        <row r="203">
          <cell r="A203">
            <v>147.11500000000001</v>
          </cell>
          <cell r="J203">
            <v>0.96607458717978645</v>
          </cell>
          <cell r="T203">
            <v>0.78438343961825807</v>
          </cell>
          <cell r="AC203">
            <v>0</v>
          </cell>
        </row>
        <row r="204">
          <cell r="A204">
            <v>148.07579999999999</v>
          </cell>
          <cell r="J204">
            <v>0.91148889845608294</v>
          </cell>
          <cell r="T204">
            <v>0.88484759305441507</v>
          </cell>
        </row>
        <row r="205">
          <cell r="A205">
            <v>148.11259999999999</v>
          </cell>
          <cell r="J205">
            <v>0.90594982194487295</v>
          </cell>
          <cell r="T205">
            <v>0.89929911885117253</v>
          </cell>
        </row>
        <row r="206">
          <cell r="A206">
            <v>149.0942</v>
          </cell>
          <cell r="J206">
            <v>0.97668307228214157</v>
          </cell>
          <cell r="T206">
            <v>0.76491637139081847</v>
          </cell>
        </row>
        <row r="207">
          <cell r="A207">
            <v>149.13069999999999</v>
          </cell>
          <cell r="J207">
            <v>0.97812362398044206</v>
          </cell>
          <cell r="T207">
            <v>0.74546134989297697</v>
          </cell>
        </row>
        <row r="208">
          <cell r="A208">
            <v>150.0933</v>
          </cell>
          <cell r="J208">
            <v>0.953979517593743</v>
          </cell>
          <cell r="T208">
            <v>0.82903492542794055</v>
          </cell>
        </row>
        <row r="209">
          <cell r="A209">
            <v>150.12780000000001</v>
          </cell>
          <cell r="J209">
            <v>0.96397260531949447</v>
          </cell>
          <cell r="T209">
            <v>0.80910977016909302</v>
          </cell>
        </row>
        <row r="210">
          <cell r="A210">
            <v>151.0735</v>
          </cell>
          <cell r="J210">
            <v>0.95038734096239796</v>
          </cell>
          <cell r="T210">
            <v>0.72277900670443795</v>
          </cell>
        </row>
        <row r="211">
          <cell r="A211">
            <v>151.1104</v>
          </cell>
          <cell r="J211">
            <v>0.98175550749013596</v>
          </cell>
          <cell r="T211">
            <v>0.65195183092897846</v>
          </cell>
        </row>
        <row r="212">
          <cell r="A212">
            <v>151.14599999999999</v>
          </cell>
          <cell r="J212">
            <v>0.98359137372253502</v>
          </cell>
          <cell r="T212">
            <v>0.70794124808456105</v>
          </cell>
        </row>
        <row r="213">
          <cell r="A213">
            <v>153.0889</v>
          </cell>
          <cell r="J213">
            <v>0.96415171094623298</v>
          </cell>
          <cell r="T213">
            <v>0.64352982719991147</v>
          </cell>
        </row>
        <row r="214">
          <cell r="A214">
            <v>153.12569999999999</v>
          </cell>
          <cell r="J214">
            <v>0.97218886210983202</v>
          </cell>
          <cell r="T214">
            <v>0.59415908435630693</v>
          </cell>
        </row>
        <row r="215">
          <cell r="A215">
            <v>157.09979999999999</v>
          </cell>
          <cell r="J215">
            <v>0.8793164957071371</v>
          </cell>
          <cell r="T215">
            <v>0.87981357658742554</v>
          </cell>
        </row>
        <row r="216">
          <cell r="A216">
            <v>159.06399999999999</v>
          </cell>
          <cell r="J216">
            <v>0.23509686453630449</v>
          </cell>
          <cell r="T216">
            <v>0.515705497185311</v>
          </cell>
        </row>
        <row r="217">
          <cell r="A217">
            <v>159.07939999999999</v>
          </cell>
          <cell r="J217">
            <v>0.79236279443978641</v>
          </cell>
          <cell r="T217">
            <v>0.9096861585504995</v>
          </cell>
        </row>
        <row r="218">
          <cell r="A218">
            <v>159.0907</v>
          </cell>
          <cell r="J218">
            <v>0.36430766683821247</v>
          </cell>
          <cell r="T218">
            <v>0.81736868671886853</v>
          </cell>
        </row>
        <row r="219">
          <cell r="A219">
            <v>159.11510000000001</v>
          </cell>
          <cell r="J219">
            <v>0.95395846374551352</v>
          </cell>
          <cell r="T219">
            <v>0.81026827187588146</v>
          </cell>
        </row>
        <row r="220">
          <cell r="A220">
            <v>161.0949</v>
          </cell>
          <cell r="J220">
            <v>0.95153307169598245</v>
          </cell>
          <cell r="T220">
            <v>0.6872782022399111</v>
          </cell>
        </row>
        <row r="221">
          <cell r="A221">
            <v>161.1061</v>
          </cell>
          <cell r="J221">
            <v>0.5801940796939935</v>
          </cell>
          <cell r="T221">
            <v>0.94478938759110498</v>
          </cell>
        </row>
        <row r="222">
          <cell r="A222">
            <v>161.1302</v>
          </cell>
          <cell r="J222">
            <v>0.96070831875416551</v>
          </cell>
          <cell r="T222">
            <v>0.77099219678056108</v>
          </cell>
        </row>
        <row r="223">
          <cell r="A223">
            <v>162.1121</v>
          </cell>
          <cell r="J223">
            <v>0.5719867056978295</v>
          </cell>
          <cell r="T223">
            <v>0.941699749313613</v>
          </cell>
        </row>
        <row r="224">
          <cell r="A224">
            <v>163.12360000000001</v>
          </cell>
          <cell r="J224">
            <v>0.59717571440778894</v>
          </cell>
          <cell r="T224">
            <v>0.95090316154679244</v>
          </cell>
        </row>
        <row r="225">
          <cell r="A225">
            <v>164.125</v>
          </cell>
          <cell r="J225">
            <v>0.58492198983930899</v>
          </cell>
          <cell r="T225">
            <v>0.9462188274105594</v>
          </cell>
        </row>
        <row r="226">
          <cell r="A226">
            <v>164.14080000000001</v>
          </cell>
          <cell r="J226">
            <v>0.75353843937019804</v>
          </cell>
          <cell r="T226">
            <v>0.73253604254187854</v>
          </cell>
        </row>
        <row r="227">
          <cell r="A227">
            <v>165.12610000000001</v>
          </cell>
          <cell r="J227">
            <v>0.91996849087946098</v>
          </cell>
          <cell r="T227">
            <v>0.87241901554141843</v>
          </cell>
        </row>
        <row r="228">
          <cell r="A228">
            <v>171.11510000000001</v>
          </cell>
          <cell r="J228">
            <v>0.80143392669104752</v>
          </cell>
          <cell r="T228">
            <v>0.89231330803311804</v>
          </cell>
        </row>
        <row r="229">
          <cell r="A229">
            <v>173.13069999999999</v>
          </cell>
          <cell r="J229">
            <v>0.95275514663260208</v>
          </cell>
          <cell r="T229">
            <v>0.78830618895018001</v>
          </cell>
        </row>
        <row r="230">
          <cell r="A230">
            <v>175.14609999999999</v>
          </cell>
          <cell r="J230">
            <v>0.97281898316481352</v>
          </cell>
          <cell r="T230">
            <v>0.72033012223249404</v>
          </cell>
        </row>
        <row r="231">
          <cell r="A231">
            <v>177.16120000000001</v>
          </cell>
          <cell r="J231">
            <v>0.97997984402396354</v>
          </cell>
          <cell r="T231">
            <v>0.72939905648978254</v>
          </cell>
        </row>
        <row r="232">
          <cell r="A232">
            <v>187.14590000000001</v>
          </cell>
          <cell r="J232">
            <v>0.92065788828887096</v>
          </cell>
          <cell r="T232">
            <v>0.83069483442340553</v>
          </cell>
        </row>
        <row r="233">
          <cell r="A233">
            <v>189.16139999999999</v>
          </cell>
          <cell r="J233">
            <v>0.96243551951773942</v>
          </cell>
          <cell r="T233">
            <v>0.73296099987803998</v>
          </cell>
        </row>
        <row r="234">
          <cell r="A234">
            <v>191.1396</v>
          </cell>
          <cell r="J234">
            <v>0.90693698534720957</v>
          </cell>
          <cell r="T234">
            <v>0.75424031601148001</v>
          </cell>
        </row>
        <row r="235">
          <cell r="A235">
            <v>191.17740000000001</v>
          </cell>
          <cell r="J235">
            <v>0.9748339815841025</v>
          </cell>
          <cell r="T235">
            <v>0.6621850949878374</v>
          </cell>
        </row>
        <row r="236">
          <cell r="A236">
            <v>200.14689999999999</v>
          </cell>
          <cell r="J236">
            <v>0.76294578581828998</v>
          </cell>
          <cell r="T236">
            <v>0.92444945525812749</v>
          </cell>
        </row>
        <row r="237">
          <cell r="A237">
            <v>201.12729999999999</v>
          </cell>
          <cell r="J237">
            <v>0.72798453282005104</v>
          </cell>
          <cell r="T237">
            <v>0.93791539635164844</v>
          </cell>
        </row>
        <row r="238">
          <cell r="A238">
            <v>201.16130000000001</v>
          </cell>
          <cell r="J238">
            <v>0.901410085456676</v>
          </cell>
          <cell r="T238">
            <v>0.834853316057526</v>
          </cell>
        </row>
        <row r="239">
          <cell r="A239">
            <v>202.16650000000001</v>
          </cell>
          <cell r="J239">
            <v>0.89099152129658299</v>
          </cell>
          <cell r="T239">
            <v>0.85128794729677548</v>
          </cell>
        </row>
        <row r="240">
          <cell r="A240">
            <v>203.1026</v>
          </cell>
          <cell r="J240">
            <v>0.72016753434225</v>
          </cell>
          <cell r="T240">
            <v>0.87144186203564544</v>
          </cell>
        </row>
        <row r="241">
          <cell r="A241">
            <v>203.14109999999999</v>
          </cell>
          <cell r="J241">
            <v>0.82263219352176553</v>
          </cell>
          <cell r="T241">
            <v>0.89734878815567953</v>
          </cell>
        </row>
        <row r="242">
          <cell r="A242">
            <v>203.17699999999999</v>
          </cell>
          <cell r="J242">
            <v>0.962152876186947</v>
          </cell>
          <cell r="T242">
            <v>0.72281811502338145</v>
          </cell>
        </row>
        <row r="243">
          <cell r="A243">
            <v>203.19499999999999</v>
          </cell>
          <cell r="J243">
            <v>0.73155772791107343</v>
          </cell>
          <cell r="T243">
            <v>0.44327218968462057</v>
          </cell>
        </row>
        <row r="244">
          <cell r="A244">
            <v>204.18109999999999</v>
          </cell>
          <cell r="J244">
            <v>0.94888807756229543</v>
          </cell>
          <cell r="T244">
            <v>0.74622853999137551</v>
          </cell>
        </row>
        <row r="245">
          <cell r="A245">
            <v>205.1207</v>
          </cell>
          <cell r="J245">
            <v>0.79245258799716844</v>
          </cell>
          <cell r="T245">
            <v>0.91137123389287145</v>
          </cell>
        </row>
        <row r="246">
          <cell r="A246">
            <v>205.15690000000001</v>
          </cell>
          <cell r="J246">
            <v>0.88044959754326801</v>
          </cell>
          <cell r="T246">
            <v>0.88017177878548258</v>
          </cell>
        </row>
        <row r="247">
          <cell r="A247">
            <v>205.19319999999999</v>
          </cell>
          <cell r="J247">
            <v>0.96825631865283246</v>
          </cell>
          <cell r="T247">
            <v>0.63802053924406454</v>
          </cell>
        </row>
        <row r="248">
          <cell r="A248">
            <v>205.2124</v>
          </cell>
          <cell r="J248">
            <v>0.60258558738360501</v>
          </cell>
          <cell r="T248">
            <v>0.28023168072638199</v>
          </cell>
        </row>
        <row r="249">
          <cell r="A249">
            <v>206.19630000000001</v>
          </cell>
          <cell r="J249">
            <v>0.96766857464797651</v>
          </cell>
          <cell r="T249">
            <v>0.65079855119910046</v>
          </cell>
        </row>
        <row r="250">
          <cell r="A250">
            <v>207.137</v>
          </cell>
          <cell r="J250">
            <v>0.87878637863178899</v>
          </cell>
          <cell r="T250">
            <v>0.85274613240514097</v>
          </cell>
        </row>
        <row r="251">
          <cell r="A251">
            <v>207.1728</v>
          </cell>
          <cell r="J251">
            <v>0.93230027662953296</v>
          </cell>
          <cell r="T251">
            <v>0.80568822290138242</v>
          </cell>
        </row>
        <row r="252">
          <cell r="A252">
            <v>207.20820000000001</v>
          </cell>
          <cell r="J252">
            <v>0.96347418546846197</v>
          </cell>
          <cell r="T252">
            <v>0.59988892232055246</v>
          </cell>
        </row>
        <row r="253">
          <cell r="A253">
            <v>208.21190000000001</v>
          </cell>
          <cell r="J253">
            <v>0.95858567879182144</v>
          </cell>
          <cell r="T253">
            <v>0.61495358556897695</v>
          </cell>
        </row>
        <row r="254">
          <cell r="A254">
            <v>209.15219999999999</v>
          </cell>
          <cell r="J254">
            <v>0.92591418597354702</v>
          </cell>
          <cell r="T254">
            <v>0.80877904050972949</v>
          </cell>
        </row>
        <row r="255">
          <cell r="A255">
            <v>209.185</v>
          </cell>
          <cell r="J255">
            <v>0.92961890119109447</v>
          </cell>
          <cell r="T255">
            <v>0.72932082119623698</v>
          </cell>
        </row>
        <row r="256">
          <cell r="A256">
            <v>210.14689999999999</v>
          </cell>
          <cell r="J256">
            <v>0.93529811085903203</v>
          </cell>
          <cell r="T256">
            <v>0.64165145221853248</v>
          </cell>
        </row>
        <row r="257">
          <cell r="A257">
            <v>211.1446</v>
          </cell>
          <cell r="J257">
            <v>0.74122332486675646</v>
          </cell>
          <cell r="T257">
            <v>0.91828945186739808</v>
          </cell>
        </row>
        <row r="258">
          <cell r="A258">
            <v>211.16370000000001</v>
          </cell>
          <cell r="J258">
            <v>0.89947793769486895</v>
          </cell>
          <cell r="T258">
            <v>0.79473836037146706</v>
          </cell>
        </row>
        <row r="259">
          <cell r="A259">
            <v>211.23949999999999</v>
          </cell>
          <cell r="J259">
            <v>0.81436002842189847</v>
          </cell>
          <cell r="T259">
            <v>0.91747183509779351</v>
          </cell>
        </row>
        <row r="260">
          <cell r="A260">
            <v>213.16</v>
          </cell>
          <cell r="J260">
            <v>0.731100001094244</v>
          </cell>
          <cell r="T260">
            <v>0.88122867378224146</v>
          </cell>
        </row>
        <row r="261">
          <cell r="A261">
            <v>215.1763</v>
          </cell>
          <cell r="J261">
            <v>0.8255050485758485</v>
          </cell>
          <cell r="T261">
            <v>0.87001687512189152</v>
          </cell>
        </row>
        <row r="262">
          <cell r="A262">
            <v>216.1807</v>
          </cell>
          <cell r="J262">
            <v>0.8055159146825801</v>
          </cell>
          <cell r="T262">
            <v>0.89465914198384899</v>
          </cell>
        </row>
        <row r="263">
          <cell r="A263">
            <v>217.1208</v>
          </cell>
          <cell r="J263">
            <v>0.66195183315122952</v>
          </cell>
          <cell r="T263">
            <v>0.88344749617063445</v>
          </cell>
        </row>
        <row r="264">
          <cell r="A264">
            <v>217.15649999999999</v>
          </cell>
          <cell r="J264">
            <v>0.80239683915585502</v>
          </cell>
          <cell r="T264">
            <v>0.90681983655234499</v>
          </cell>
        </row>
        <row r="265">
          <cell r="A265">
            <v>217.19210000000001</v>
          </cell>
          <cell r="J265">
            <v>0.91440541824644406</v>
          </cell>
          <cell r="T265">
            <v>0.79295763189623847</v>
          </cell>
        </row>
        <row r="266">
          <cell r="A266">
            <v>218.19479999999999</v>
          </cell>
          <cell r="J266">
            <v>0.855128665141764</v>
          </cell>
          <cell r="T266">
            <v>0.8124765309648021</v>
          </cell>
        </row>
        <row r="267">
          <cell r="A267">
            <v>219.1729</v>
          </cell>
          <cell r="J267">
            <v>0.87262800807003005</v>
          </cell>
          <cell r="T267">
            <v>0.87477898791576947</v>
          </cell>
        </row>
        <row r="268">
          <cell r="A268">
            <v>219.2072</v>
          </cell>
          <cell r="J268">
            <v>0.93716110079200499</v>
          </cell>
          <cell r="T268">
            <v>0.7403047278483379</v>
          </cell>
        </row>
        <row r="269">
          <cell r="A269">
            <v>219.22460000000001</v>
          </cell>
          <cell r="J269">
            <v>0.78889323958225099</v>
          </cell>
          <cell r="T269">
            <v>0.52515699476051547</v>
          </cell>
        </row>
        <row r="270">
          <cell r="A270">
            <v>220.17619999999999</v>
          </cell>
          <cell r="J270">
            <v>0.87293324154136043</v>
          </cell>
          <cell r="T270">
            <v>0.87033458667910657</v>
          </cell>
        </row>
        <row r="271">
          <cell r="A271">
            <v>220.2106</v>
          </cell>
          <cell r="J271">
            <v>0.91192730412784651</v>
          </cell>
          <cell r="T271">
            <v>0.78046500403013452</v>
          </cell>
        </row>
        <row r="272">
          <cell r="A272">
            <v>221.15199999999999</v>
          </cell>
          <cell r="J272">
            <v>0.88143732143086251</v>
          </cell>
          <cell r="T272">
            <v>0.79896565643883055</v>
          </cell>
        </row>
        <row r="273">
          <cell r="A273">
            <v>221.1883</v>
          </cell>
          <cell r="J273">
            <v>0.91047056158270001</v>
          </cell>
          <cell r="T273">
            <v>0.82036774187178607</v>
          </cell>
        </row>
        <row r="274">
          <cell r="A274">
            <v>221.2225</v>
          </cell>
          <cell r="J274">
            <v>0.90605494335483749</v>
          </cell>
          <cell r="T274">
            <v>0.76514465666741649</v>
          </cell>
        </row>
        <row r="275">
          <cell r="A275">
            <v>223.16650000000001</v>
          </cell>
          <cell r="J275">
            <v>0.82928682919726104</v>
          </cell>
          <cell r="T275">
            <v>0.89826495856171595</v>
          </cell>
        </row>
        <row r="276">
          <cell r="A276">
            <v>223.2022</v>
          </cell>
          <cell r="J276">
            <v>0.92899266520447554</v>
          </cell>
          <cell r="T276">
            <v>0.77568676408081949</v>
          </cell>
        </row>
        <row r="277">
          <cell r="A277">
            <v>225.1601</v>
          </cell>
          <cell r="J277">
            <v>0.68706004796356357</v>
          </cell>
          <cell r="T277">
            <v>0.92393182014271102</v>
          </cell>
        </row>
        <row r="278">
          <cell r="A278">
            <v>225.21960000000001</v>
          </cell>
          <cell r="J278">
            <v>0.94239446819900952</v>
          </cell>
          <cell r="T278">
            <v>0.71756923436456654</v>
          </cell>
        </row>
        <row r="279">
          <cell r="A279">
            <v>225.25620000000001</v>
          </cell>
          <cell r="J279">
            <v>0.71512407232437103</v>
          </cell>
          <cell r="T279">
            <v>0.942162364970342</v>
          </cell>
          <cell r="AC279">
            <v>1</v>
          </cell>
        </row>
        <row r="280">
          <cell r="A280">
            <v>227.17250000000001</v>
          </cell>
          <cell r="J280">
            <v>0.66034164130346051</v>
          </cell>
          <cell r="T280">
            <v>0.89381354692723947</v>
          </cell>
        </row>
        <row r="281">
          <cell r="A281">
            <v>227.1824</v>
          </cell>
          <cell r="J281">
            <v>0.67005817719701799</v>
          </cell>
          <cell r="T281">
            <v>0.79494252489398409</v>
          </cell>
        </row>
        <row r="282">
          <cell r="A282">
            <v>227.23500000000001</v>
          </cell>
          <cell r="J282">
            <v>0.76920658743633696</v>
          </cell>
          <cell r="T282">
            <v>0.83909460433362204</v>
          </cell>
        </row>
        <row r="283">
          <cell r="A283">
            <v>229.19159999999999</v>
          </cell>
          <cell r="J283">
            <v>0.77347946847680149</v>
          </cell>
          <cell r="T283">
            <v>0.87046887470644996</v>
          </cell>
        </row>
        <row r="284">
          <cell r="A284">
            <v>231.17150000000001</v>
          </cell>
          <cell r="J284">
            <v>0.75234332601422493</v>
          </cell>
          <cell r="T284">
            <v>0.92081801537607744</v>
          </cell>
        </row>
        <row r="285">
          <cell r="A285">
            <v>231.20779999999999</v>
          </cell>
          <cell r="J285">
            <v>0.82329651634687595</v>
          </cell>
          <cell r="T285">
            <v>0.87072132985785755</v>
          </cell>
        </row>
        <row r="286">
          <cell r="A286">
            <v>233.1534</v>
          </cell>
          <cell r="J286">
            <v>0.63550934854009</v>
          </cell>
          <cell r="T286">
            <v>0.88513719969198057</v>
          </cell>
        </row>
        <row r="287">
          <cell r="A287">
            <v>233.18790000000001</v>
          </cell>
          <cell r="J287">
            <v>0.83379292042059849</v>
          </cell>
          <cell r="T287">
            <v>0.83814033059255999</v>
          </cell>
        </row>
        <row r="288">
          <cell r="A288">
            <v>233.22300000000001</v>
          </cell>
          <cell r="J288">
            <v>0.83335537977134699</v>
          </cell>
          <cell r="T288">
            <v>0.84836637652489855</v>
          </cell>
        </row>
        <row r="289">
          <cell r="A289">
            <v>235.16460000000001</v>
          </cell>
          <cell r="J289">
            <v>0.79927110217890951</v>
          </cell>
          <cell r="T289">
            <v>0.85177898003956254</v>
          </cell>
        </row>
        <row r="290">
          <cell r="A290">
            <v>235.1747</v>
          </cell>
          <cell r="J290">
            <v>0.77696636229993143</v>
          </cell>
          <cell r="T290">
            <v>0.71753852025197251</v>
          </cell>
        </row>
        <row r="291">
          <cell r="A291">
            <v>235.20230000000001</v>
          </cell>
          <cell r="J291">
            <v>0.65439487266706298</v>
          </cell>
          <cell r="T291">
            <v>0.60914891226012247</v>
          </cell>
        </row>
        <row r="292">
          <cell r="A292">
            <v>237.17959999999999</v>
          </cell>
          <cell r="J292">
            <v>0.77213503281559603</v>
          </cell>
          <cell r="T292">
            <v>0.75447523488633039</v>
          </cell>
        </row>
        <row r="293">
          <cell r="A293">
            <v>239.26910000000001</v>
          </cell>
          <cell r="J293">
            <v>0.53672317994864149</v>
          </cell>
          <cell r="T293">
            <v>0.84015090474309195</v>
          </cell>
        </row>
        <row r="294">
          <cell r="A294">
            <v>241.19130000000001</v>
          </cell>
          <cell r="J294">
            <v>0.65796572319021007</v>
          </cell>
          <cell r="T294">
            <v>0.92582940518837753</v>
          </cell>
        </row>
        <row r="295">
          <cell r="A295">
            <v>243.20779999999999</v>
          </cell>
          <cell r="J295">
            <v>0.70571763724806447</v>
          </cell>
          <cell r="T295">
            <v>0.88649829643320843</v>
          </cell>
        </row>
        <row r="296">
          <cell r="A296">
            <v>245.18799999999999</v>
          </cell>
          <cell r="J296">
            <v>0.66601609933400141</v>
          </cell>
          <cell r="T296">
            <v>0.90089226107172404</v>
          </cell>
        </row>
        <row r="297">
          <cell r="A297">
            <v>245.2234</v>
          </cell>
          <cell r="J297">
            <v>0.76627503574440603</v>
          </cell>
          <cell r="T297">
            <v>0.85955083860592407</v>
          </cell>
        </row>
        <row r="298">
          <cell r="A298">
            <v>245.2448</v>
          </cell>
          <cell r="J298">
            <v>0.68351583608415201</v>
          </cell>
          <cell r="T298">
            <v>0.80453055169570598</v>
          </cell>
        </row>
        <row r="299">
          <cell r="A299">
            <v>246.22730000000001</v>
          </cell>
          <cell r="J299">
            <v>0.71998404396699045</v>
          </cell>
          <cell r="T299">
            <v>0.86770731155952996</v>
          </cell>
        </row>
        <row r="300">
          <cell r="A300">
            <v>247.20259999999999</v>
          </cell>
          <cell r="J300">
            <v>0.72418036915561457</v>
          </cell>
          <cell r="T300">
            <v>0.86625009989110646</v>
          </cell>
        </row>
        <row r="301">
          <cell r="A301">
            <v>247.23949999999999</v>
          </cell>
          <cell r="J301">
            <v>0.7993484905381445</v>
          </cell>
          <cell r="T301">
            <v>0.84285031589336801</v>
          </cell>
        </row>
        <row r="302">
          <cell r="A302">
            <v>248.0763</v>
          </cell>
          <cell r="J302">
            <v>0.20413743509360449</v>
          </cell>
          <cell r="T302">
            <v>0.49645356133226198</v>
          </cell>
        </row>
        <row r="303">
          <cell r="A303">
            <v>253.18709999999999</v>
          </cell>
          <cell r="J303">
            <v>0.61745976351295295</v>
          </cell>
          <cell r="T303">
            <v>0.79825422698576842</v>
          </cell>
        </row>
        <row r="304">
          <cell r="A304">
            <v>255.20660000000001</v>
          </cell>
          <cell r="J304">
            <v>0.61811276838424301</v>
          </cell>
          <cell r="T304">
            <v>0.90015305900697551</v>
          </cell>
        </row>
        <row r="305">
          <cell r="A305">
            <v>257.22239999999999</v>
          </cell>
          <cell r="J305">
            <v>0.65967180116146651</v>
          </cell>
          <cell r="T305">
            <v>0.88342396873288909</v>
          </cell>
        </row>
        <row r="306">
          <cell r="A306">
            <v>257.24250000000001</v>
          </cell>
          <cell r="J306">
            <v>0.472951345597803</v>
          </cell>
          <cell r="T306">
            <v>0.40260492263421399</v>
          </cell>
        </row>
        <row r="307">
          <cell r="A307">
            <v>258.22710000000001</v>
          </cell>
          <cell r="J307">
            <v>0.64919470497134957</v>
          </cell>
          <cell r="T307">
            <v>0.86822138933498305</v>
          </cell>
        </row>
        <row r="308">
          <cell r="A308">
            <v>259.23779999999999</v>
          </cell>
          <cell r="J308">
            <v>0.69910385957473209</v>
          </cell>
          <cell r="T308">
            <v>0.84886999651199346</v>
          </cell>
        </row>
        <row r="309">
          <cell r="A309">
            <v>259.25720000000001</v>
          </cell>
          <cell r="J309">
            <v>0.56090410626027798</v>
          </cell>
          <cell r="T309">
            <v>0.63008065471041752</v>
          </cell>
        </row>
        <row r="310">
          <cell r="A310">
            <v>260.24270000000001</v>
          </cell>
          <cell r="J310">
            <v>0.66203071126091551</v>
          </cell>
          <cell r="T310">
            <v>0.8382580216669725</v>
          </cell>
        </row>
        <row r="311">
          <cell r="A311">
            <v>261.21510000000001</v>
          </cell>
          <cell r="J311">
            <v>0.61277342002080948</v>
          </cell>
          <cell r="T311">
            <v>0.861446704988173</v>
          </cell>
        </row>
        <row r="312">
          <cell r="A312">
            <v>261.25319999999999</v>
          </cell>
          <cell r="J312">
            <v>0.68506047942737647</v>
          </cell>
          <cell r="T312">
            <v>0.79211356856192849</v>
          </cell>
        </row>
        <row r="313">
          <cell r="A313">
            <v>263.2328</v>
          </cell>
          <cell r="J313">
            <v>0.44125356532118554</v>
          </cell>
          <cell r="T313">
            <v>0.76866543031580903</v>
          </cell>
        </row>
        <row r="314">
          <cell r="A314">
            <v>267.20089999999999</v>
          </cell>
          <cell r="J314">
            <v>0.4420509941804065</v>
          </cell>
          <cell r="T314">
            <v>0.7466335714940544</v>
          </cell>
        </row>
        <row r="315">
          <cell r="A315">
            <v>267.29860000000002</v>
          </cell>
          <cell r="J315">
            <v>0.45297998486249547</v>
          </cell>
          <cell r="T315">
            <v>0.76453656558886396</v>
          </cell>
        </row>
        <row r="316">
          <cell r="A316">
            <v>267.3082</v>
          </cell>
          <cell r="J316">
            <v>0.59496179477725697</v>
          </cell>
          <cell r="T316">
            <v>0.82446993515009404</v>
          </cell>
        </row>
        <row r="317">
          <cell r="A317">
            <v>268.3048</v>
          </cell>
          <cell r="J317">
            <v>0.5246457347265685</v>
          </cell>
          <cell r="T317">
            <v>0.84683271910069302</v>
          </cell>
        </row>
        <row r="318">
          <cell r="A318">
            <v>269.22239999999999</v>
          </cell>
          <cell r="J318">
            <v>0.58875712259458157</v>
          </cell>
          <cell r="T318">
            <v>0.8982077569078275</v>
          </cell>
        </row>
        <row r="319">
          <cell r="A319">
            <v>269.24329999999998</v>
          </cell>
          <cell r="J319">
            <v>0.53219003308788204</v>
          </cell>
          <cell r="T319">
            <v>0.77519180238691099</v>
          </cell>
        </row>
        <row r="320">
          <cell r="A320">
            <v>269.27850000000001</v>
          </cell>
          <cell r="J320">
            <v>0.35259120378557551</v>
          </cell>
          <cell r="T320">
            <v>0.67704791480326554</v>
          </cell>
        </row>
        <row r="321">
          <cell r="A321">
            <v>269.28829999999999</v>
          </cell>
          <cell r="J321">
            <v>0.47739693346443901</v>
          </cell>
          <cell r="T321">
            <v>0.62491327591908941</v>
          </cell>
        </row>
        <row r="322">
          <cell r="A322">
            <v>270.22629999999998</v>
          </cell>
          <cell r="J322">
            <v>0.54482268084750896</v>
          </cell>
          <cell r="T322">
            <v>0.85710014457502304</v>
          </cell>
        </row>
        <row r="323">
          <cell r="A323">
            <v>271.23719999999997</v>
          </cell>
          <cell r="J323">
            <v>0.56734195848170454</v>
          </cell>
          <cell r="T323">
            <v>0.88900985583080949</v>
          </cell>
        </row>
        <row r="324">
          <cell r="A324">
            <v>271.24860000000001</v>
          </cell>
          <cell r="J324">
            <v>0.6228787776736765</v>
          </cell>
          <cell r="T324">
            <v>0.854944541465677</v>
          </cell>
        </row>
        <row r="325">
          <cell r="A325">
            <v>272.24020000000002</v>
          </cell>
          <cell r="J325">
            <v>0.474785248691939</v>
          </cell>
          <cell r="T325">
            <v>0.75212472305064848</v>
          </cell>
        </row>
        <row r="326">
          <cell r="A326">
            <v>272.24900000000002</v>
          </cell>
          <cell r="J326">
            <v>0.54615062051174901</v>
          </cell>
          <cell r="T326">
            <v>0.78553545616887743</v>
          </cell>
        </row>
        <row r="327">
          <cell r="A327">
            <v>273.25310000000002</v>
          </cell>
          <cell r="J327">
            <v>0.60785042091068997</v>
          </cell>
          <cell r="T327">
            <v>0.820309603369064</v>
          </cell>
        </row>
        <row r="328">
          <cell r="A328">
            <v>273.2627</v>
          </cell>
          <cell r="J328">
            <v>0.65138465975450599</v>
          </cell>
          <cell r="T328">
            <v>0.647880609548668</v>
          </cell>
        </row>
        <row r="329">
          <cell r="A329">
            <v>273.28230000000002</v>
          </cell>
          <cell r="J329">
            <v>0.31951103634040046</v>
          </cell>
          <cell r="T329">
            <v>0.48485634008745904</v>
          </cell>
        </row>
        <row r="330">
          <cell r="A330">
            <v>274.25639999999999</v>
          </cell>
          <cell r="J330">
            <v>0.514288481112958</v>
          </cell>
          <cell r="T330">
            <v>0.68501474403165208</v>
          </cell>
        </row>
        <row r="331">
          <cell r="A331">
            <v>274.26490000000001</v>
          </cell>
          <cell r="J331">
            <v>0.49445777618653552</v>
          </cell>
          <cell r="T331">
            <v>0.56300029779760696</v>
          </cell>
        </row>
        <row r="332">
          <cell r="A332">
            <v>275.25279999999998</v>
          </cell>
          <cell r="J332">
            <v>0.180251940024062</v>
          </cell>
          <cell r="T332">
            <v>5.2895765164134703E-2</v>
          </cell>
        </row>
        <row r="333">
          <cell r="A333">
            <v>275.26659999999998</v>
          </cell>
          <cell r="J333">
            <v>0.62750430633370891</v>
          </cell>
          <cell r="T333">
            <v>0.69678522382028552</v>
          </cell>
        </row>
        <row r="334">
          <cell r="A334">
            <v>275.27820000000003</v>
          </cell>
          <cell r="J334">
            <v>0.41381664842297949</v>
          </cell>
          <cell r="T334">
            <v>0.50856736985604756</v>
          </cell>
        </row>
        <row r="335">
          <cell r="A335">
            <v>276.27050000000003</v>
          </cell>
          <cell r="J335">
            <v>0.46087753362349698</v>
          </cell>
          <cell r="T335">
            <v>0.53357734336878848</v>
          </cell>
        </row>
        <row r="336">
          <cell r="A336">
            <v>279.22879999999998</v>
          </cell>
          <cell r="J336">
            <v>0.41201025090479348</v>
          </cell>
          <cell r="T336">
            <v>0.68546719122923006</v>
          </cell>
        </row>
        <row r="337">
          <cell r="A337">
            <v>279.2998</v>
          </cell>
          <cell r="J337">
            <v>7.9276224053199201E-2</v>
          </cell>
          <cell r="T337">
            <v>0.171258502398275</v>
          </cell>
        </row>
        <row r="338">
          <cell r="A338">
            <v>279.30399999999997</v>
          </cell>
          <cell r="J338">
            <v>0.51744243125859901</v>
          </cell>
          <cell r="T338">
            <v>0.68123529248416004</v>
          </cell>
        </row>
        <row r="339">
          <cell r="A339">
            <v>281.28129999999999</v>
          </cell>
          <cell r="J339">
            <v>0.34300580238849099</v>
          </cell>
          <cell r="T339">
            <v>0.39793554908864504</v>
          </cell>
        </row>
        <row r="340">
          <cell r="A340">
            <v>283.14499999999998</v>
          </cell>
          <cell r="J340">
            <v>7.7789473468521192E-2</v>
          </cell>
          <cell r="T340">
            <v>4.5222165611678581E-5</v>
          </cell>
        </row>
        <row r="341">
          <cell r="A341">
            <v>283.23739999999998</v>
          </cell>
          <cell r="J341">
            <v>0.39714399742213946</v>
          </cell>
          <cell r="T341">
            <v>0.69922796613663252</v>
          </cell>
        </row>
        <row r="342">
          <cell r="A342">
            <v>283.29770000000002</v>
          </cell>
          <cell r="J342">
            <v>0.55303451642409651</v>
          </cell>
          <cell r="T342">
            <v>0.82474066868970097</v>
          </cell>
        </row>
        <row r="343">
          <cell r="A343">
            <v>285.21679999999998</v>
          </cell>
          <cell r="J343">
            <v>0.35336539285005253</v>
          </cell>
          <cell r="T343">
            <v>0.6429521867699125</v>
          </cell>
        </row>
        <row r="344">
          <cell r="A344">
            <v>285.25110000000001</v>
          </cell>
          <cell r="J344">
            <v>0.44969642676271548</v>
          </cell>
          <cell r="T344">
            <v>0.70896598862947457</v>
          </cell>
        </row>
        <row r="345">
          <cell r="A345">
            <v>285.2697</v>
          </cell>
          <cell r="J345">
            <v>0.31422917408106898</v>
          </cell>
          <cell r="T345">
            <v>0.37700226641538703</v>
          </cell>
        </row>
        <row r="346">
          <cell r="A346">
            <v>287.22620000000001</v>
          </cell>
          <cell r="J346">
            <v>0.37703214161357002</v>
          </cell>
          <cell r="T346">
            <v>0.61074588072486902</v>
          </cell>
        </row>
        <row r="347">
          <cell r="A347">
            <v>287.24259999999998</v>
          </cell>
          <cell r="J347">
            <v>0.37808254759371801</v>
          </cell>
          <cell r="T347">
            <v>0.6663035696169175</v>
          </cell>
        </row>
        <row r="348">
          <cell r="A348">
            <v>287.26519999999999</v>
          </cell>
          <cell r="J348">
            <v>0.36824081868812153</v>
          </cell>
          <cell r="T348">
            <v>0.49611921506602896</v>
          </cell>
        </row>
        <row r="349">
          <cell r="A349">
            <v>287.28339999999997</v>
          </cell>
          <cell r="J349">
            <v>0.4748457841347965</v>
          </cell>
          <cell r="T349">
            <v>0.67581454142884057</v>
          </cell>
        </row>
        <row r="350">
          <cell r="A350">
            <v>288.22930000000002</v>
          </cell>
          <cell r="J350">
            <v>0.31708423413685549</v>
          </cell>
          <cell r="T350">
            <v>0.4426167635732825</v>
          </cell>
        </row>
        <row r="351">
          <cell r="A351">
            <v>288.24560000000002</v>
          </cell>
          <cell r="J351">
            <v>0.29582868629048048</v>
          </cell>
          <cell r="T351">
            <v>0.56145012272581252</v>
          </cell>
        </row>
        <row r="352">
          <cell r="A352">
            <v>289.25110000000001</v>
          </cell>
          <cell r="J352">
            <v>0.2056647917626635</v>
          </cell>
          <cell r="T352">
            <v>0.46588876756631048</v>
          </cell>
        </row>
        <row r="353">
          <cell r="A353">
            <v>289.29399999999998</v>
          </cell>
          <cell r="J353">
            <v>0.23527885596581849</v>
          </cell>
          <cell r="T353">
            <v>0.26702281370375802</v>
          </cell>
        </row>
        <row r="354">
          <cell r="A354">
            <v>290.25</v>
          </cell>
          <cell r="J354">
            <v>0.221182747305087</v>
          </cell>
          <cell r="T354">
            <v>0.43835944188083897</v>
          </cell>
        </row>
        <row r="355">
          <cell r="A355">
            <v>291.26740000000001</v>
          </cell>
          <cell r="J355">
            <v>0.42570848490566904</v>
          </cell>
          <cell r="T355">
            <v>0.69397956286904594</v>
          </cell>
        </row>
        <row r="356">
          <cell r="A356">
            <v>293.28339999999997</v>
          </cell>
          <cell r="J356">
            <v>0.40873188364825752</v>
          </cell>
          <cell r="T356">
            <v>0.67689941398837394</v>
          </cell>
        </row>
        <row r="357">
          <cell r="A357">
            <v>295.29640000000001</v>
          </cell>
          <cell r="J357">
            <v>0.47491151438066903</v>
          </cell>
          <cell r="T357">
            <v>0.77077562933969102</v>
          </cell>
        </row>
        <row r="358">
          <cell r="A358">
            <v>296.30189999999999</v>
          </cell>
          <cell r="J358">
            <v>0.41175810836313298</v>
          </cell>
          <cell r="T358">
            <v>0.6284115496559004</v>
          </cell>
        </row>
        <row r="359">
          <cell r="A359">
            <v>297.08</v>
          </cell>
          <cell r="J359">
            <v>0.23066747962227049</v>
          </cell>
          <cell r="T359">
            <v>0.12772987187117701</v>
          </cell>
        </row>
        <row r="360">
          <cell r="A360">
            <v>298.08080000000001</v>
          </cell>
          <cell r="J360">
            <v>0.155172513029913</v>
          </cell>
          <cell r="T360">
            <v>8.2111063391764355E-2</v>
          </cell>
        </row>
        <row r="361">
          <cell r="A361">
            <v>299.07600000000002</v>
          </cell>
          <cell r="J361">
            <v>0.135485228563128</v>
          </cell>
          <cell r="T361">
            <v>7.9860002105201389E-2</v>
          </cell>
        </row>
        <row r="362">
          <cell r="A362">
            <v>299.10340000000002</v>
          </cell>
          <cell r="J362">
            <v>0.1093771869837725</v>
          </cell>
          <cell r="T362">
            <v>2.6939051927772351E-2</v>
          </cell>
        </row>
        <row r="363">
          <cell r="A363">
            <v>301.28219999999999</v>
          </cell>
          <cell r="J363">
            <v>0.2808982645991755</v>
          </cell>
          <cell r="T363">
            <v>0.41328764223403602</v>
          </cell>
        </row>
        <row r="364">
          <cell r="A364">
            <v>301.30149999999998</v>
          </cell>
          <cell r="J364">
            <v>0.30735855287684599</v>
          </cell>
          <cell r="T364">
            <v>0.36640364642696455</v>
          </cell>
        </row>
        <row r="365">
          <cell r="A365">
            <v>303.23020000000002</v>
          </cell>
          <cell r="J365">
            <v>0.2203540293783475</v>
          </cell>
          <cell r="T365">
            <v>0.48378639078602403</v>
          </cell>
        </row>
        <row r="366">
          <cell r="A366">
            <v>303.29750000000001</v>
          </cell>
          <cell r="J366">
            <v>0.37929019014668852</v>
          </cell>
          <cell r="T366">
            <v>0.36646688749536099</v>
          </cell>
        </row>
        <row r="367">
          <cell r="A367">
            <v>305.25099999999998</v>
          </cell>
          <cell r="J367">
            <v>0.1694501477509715</v>
          </cell>
          <cell r="T367">
            <v>0.38730483546859951</v>
          </cell>
        </row>
        <row r="368">
          <cell r="A368">
            <v>308.28919999999999</v>
          </cell>
          <cell r="J368">
            <v>0.404288898041475</v>
          </cell>
          <cell r="T368">
            <v>0.65788942251122395</v>
          </cell>
        </row>
        <row r="369">
          <cell r="A369">
            <v>313.31240000000003</v>
          </cell>
          <cell r="J369">
            <v>0.20342317284509398</v>
          </cell>
          <cell r="T369">
            <v>0.24855446553816302</v>
          </cell>
        </row>
        <row r="370">
          <cell r="A370">
            <v>315.30630000000002</v>
          </cell>
          <cell r="J370">
            <v>0.17499255668316199</v>
          </cell>
          <cell r="T370">
            <v>0.1982175387712275</v>
          </cell>
        </row>
        <row r="371">
          <cell r="A371">
            <v>321.23939999999999</v>
          </cell>
          <cell r="J371">
            <v>0.20844182335980249</v>
          </cell>
          <cell r="T371">
            <v>0.4219611027924165</v>
          </cell>
        </row>
        <row r="372">
          <cell r="A372">
            <v>323.26350000000002</v>
          </cell>
          <cell r="J372">
            <v>0.17239975735169499</v>
          </cell>
          <cell r="T372">
            <v>0.314119064646811</v>
          </cell>
        </row>
        <row r="373">
          <cell r="A373">
            <v>325.23289999999997</v>
          </cell>
          <cell r="J373">
            <v>0.43527289786464951</v>
          </cell>
          <cell r="T373">
            <v>0.72624756281657143</v>
          </cell>
        </row>
        <row r="374">
          <cell r="A374">
            <v>325.24630000000002</v>
          </cell>
          <cell r="J374">
            <v>0.262348382629357</v>
          </cell>
          <cell r="T374">
            <v>0.450673839061972</v>
          </cell>
        </row>
        <row r="375">
          <cell r="A375">
            <v>325.28160000000003</v>
          </cell>
          <cell r="J375">
            <v>0.11230990098628249</v>
          </cell>
          <cell r="T375">
            <v>0.196330584253324</v>
          </cell>
        </row>
        <row r="376">
          <cell r="A376">
            <v>326.23950000000002</v>
          </cell>
          <cell r="J376">
            <v>0.40027721494773</v>
          </cell>
          <cell r="T376">
            <v>0.68673749795099304</v>
          </cell>
        </row>
        <row r="377">
          <cell r="A377">
            <v>329.32560000000001</v>
          </cell>
          <cell r="J377">
            <v>0.13986666970297401</v>
          </cell>
          <cell r="T377">
            <v>0.10226960731847595</v>
          </cell>
        </row>
        <row r="378">
          <cell r="A378">
            <v>331.33969999999999</v>
          </cell>
          <cell r="J378">
            <v>6.424807266102231E-2</v>
          </cell>
          <cell r="T378">
            <v>3.5016792903169947E-2</v>
          </cell>
        </row>
        <row r="379">
          <cell r="A379">
            <v>335.2217</v>
          </cell>
          <cell r="J379">
            <v>0.25539664349146601</v>
          </cell>
          <cell r="T379">
            <v>0.251128877192421</v>
          </cell>
        </row>
        <row r="380">
          <cell r="A380">
            <v>339.2987</v>
          </cell>
          <cell r="J380">
            <v>0.13857908091065652</v>
          </cell>
          <cell r="T380">
            <v>0.30147883305755097</v>
          </cell>
        </row>
        <row r="381">
          <cell r="A381">
            <v>341.31189999999998</v>
          </cell>
          <cell r="J381">
            <v>7.1894584450015245E-2</v>
          </cell>
          <cell r="T381">
            <v>0.202048625849689</v>
          </cell>
        </row>
        <row r="382">
          <cell r="A382">
            <v>341.33019999999999</v>
          </cell>
          <cell r="J382">
            <v>0.10897838756804801</v>
          </cell>
          <cell r="T382">
            <v>0.16951316404153749</v>
          </cell>
        </row>
        <row r="383">
          <cell r="A383">
            <v>343.33229999999998</v>
          </cell>
          <cell r="J383">
            <v>0.1592840966866825</v>
          </cell>
          <cell r="T383">
            <v>0.239491057666959</v>
          </cell>
        </row>
        <row r="384">
          <cell r="A384">
            <v>351.31259999999997</v>
          </cell>
          <cell r="J384">
            <v>6.9313212349287306E-2</v>
          </cell>
          <cell r="T384">
            <v>7.7409596278574452E-2</v>
          </cell>
        </row>
        <row r="385">
          <cell r="A385">
            <v>353.24619999999999</v>
          </cell>
          <cell r="J385">
            <v>0.12851252450388201</v>
          </cell>
          <cell r="T385">
            <v>0.15197687547066202</v>
          </cell>
        </row>
        <row r="386">
          <cell r="A386">
            <v>353.30849999999998</v>
          </cell>
          <cell r="J386">
            <v>6.4359177102863749E-2</v>
          </cell>
          <cell r="T386">
            <v>8.8336707966668704E-2</v>
          </cell>
        </row>
        <row r="387">
          <cell r="A387">
            <v>353.32679999999999</v>
          </cell>
          <cell r="J387">
            <v>5.0111075180813605E-2</v>
          </cell>
          <cell r="T387">
            <v>6.3288990211058355E-2</v>
          </cell>
        </row>
        <row r="388">
          <cell r="A388">
            <v>355.06549999999999</v>
          </cell>
          <cell r="J388">
            <v>9.3766669899337199E-2</v>
          </cell>
          <cell r="T388">
            <v>5.5630442377403505E-3</v>
          </cell>
        </row>
        <row r="389">
          <cell r="A389">
            <v>355.09379999999999</v>
          </cell>
          <cell r="J389">
            <v>8.291287887899125E-2</v>
          </cell>
          <cell r="T389">
            <v>1.688344353234875E-2</v>
          </cell>
        </row>
        <row r="390">
          <cell r="A390">
            <v>355.33159999999998</v>
          </cell>
          <cell r="J390">
            <v>0.139015460956909</v>
          </cell>
          <cell r="T390">
            <v>0.18736564441376652</v>
          </cell>
        </row>
        <row r="391">
          <cell r="A391">
            <v>356.06650000000002</v>
          </cell>
          <cell r="J391">
            <v>2.3423342609032349E-2</v>
          </cell>
          <cell r="T391">
            <v>1.3146738752498337E-4</v>
          </cell>
        </row>
        <row r="392">
          <cell r="A392">
            <v>356.0772</v>
          </cell>
          <cell r="J392">
            <v>1.521828865722805E-2</v>
          </cell>
          <cell r="T392">
            <v>7.7516418973849277E-4</v>
          </cell>
        </row>
        <row r="393">
          <cell r="A393">
            <v>357.06360000000001</v>
          </cell>
          <cell r="J393">
            <v>4.7169448088253997E-2</v>
          </cell>
          <cell r="T393">
            <v>1.031454640004465E-3</v>
          </cell>
        </row>
        <row r="394">
          <cell r="A394">
            <v>357.30329999999998</v>
          </cell>
          <cell r="J394">
            <v>8.9635356433068192E-2</v>
          </cell>
          <cell r="T394">
            <v>0.110729815636394</v>
          </cell>
        </row>
        <row r="395">
          <cell r="A395">
            <v>359.2758</v>
          </cell>
          <cell r="J395">
            <v>9.6021686913798893E-2</v>
          </cell>
          <cell r="T395">
            <v>0.12743024118386651</v>
          </cell>
        </row>
        <row r="396">
          <cell r="A396">
            <v>361.14589999999998</v>
          </cell>
          <cell r="J396">
            <v>0.130714685345559</v>
          </cell>
          <cell r="T396">
            <v>0.14127718078927301</v>
          </cell>
        </row>
        <row r="397">
          <cell r="A397">
            <v>363.29809999999998</v>
          </cell>
          <cell r="J397">
            <v>7.5108725882818403E-2</v>
          </cell>
          <cell r="T397">
            <v>5.7046464979403154E-2</v>
          </cell>
        </row>
        <row r="398">
          <cell r="A398">
            <v>363.38830000000002</v>
          </cell>
          <cell r="J398">
            <v>3.8207301920443304E-2</v>
          </cell>
          <cell r="T398">
            <v>4.440257758852445E-2</v>
          </cell>
        </row>
        <row r="399">
          <cell r="A399">
            <v>364.28190000000001</v>
          </cell>
          <cell r="J399">
            <v>0.13849703066878499</v>
          </cell>
          <cell r="T399">
            <v>0.110768484794325</v>
          </cell>
        </row>
        <row r="400">
          <cell r="A400">
            <v>365.31270000000001</v>
          </cell>
          <cell r="J400">
            <v>0.15345551236312199</v>
          </cell>
          <cell r="T400">
            <v>0.20273880516499598</v>
          </cell>
        </row>
        <row r="401">
          <cell r="A401">
            <v>367.26909999999998</v>
          </cell>
          <cell r="J401">
            <v>0.1059197624419589</v>
          </cell>
          <cell r="T401">
            <v>0.20692124721883651</v>
          </cell>
        </row>
        <row r="402">
          <cell r="A402">
            <v>367.33170000000001</v>
          </cell>
          <cell r="J402">
            <v>0.13173683995534802</v>
          </cell>
          <cell r="T402">
            <v>0.1681947920265135</v>
          </cell>
        </row>
        <row r="403">
          <cell r="A403">
            <v>369.12090000000001</v>
          </cell>
          <cell r="J403">
            <v>0.13328429118644999</v>
          </cell>
          <cell r="T403">
            <v>7.21018304933395E-2</v>
          </cell>
        </row>
        <row r="404">
          <cell r="A404">
            <v>369.36040000000003</v>
          </cell>
          <cell r="J404">
            <v>8.3394492486181152E-2</v>
          </cell>
          <cell r="T404">
            <v>9.4574140261160761E-2</v>
          </cell>
        </row>
        <row r="405">
          <cell r="A405">
            <v>371.09690000000001</v>
          </cell>
          <cell r="J405">
            <v>0.12984795988454501</v>
          </cell>
          <cell r="T405">
            <v>2.4711230604173404E-3</v>
          </cell>
        </row>
        <row r="406">
          <cell r="A406">
            <v>371.1268</v>
          </cell>
          <cell r="J406">
            <v>0.10303168418191055</v>
          </cell>
          <cell r="T406">
            <v>1.8429689897134702E-3</v>
          </cell>
        </row>
        <row r="407">
          <cell r="A407">
            <v>372.09690000000001</v>
          </cell>
          <cell r="J407">
            <v>9.2789209577684606E-2</v>
          </cell>
          <cell r="T407">
            <v>9.3461211161982097E-3</v>
          </cell>
        </row>
        <row r="408">
          <cell r="A408">
            <v>372.1234</v>
          </cell>
          <cell r="J408">
            <v>7.8047951481979697E-2</v>
          </cell>
          <cell r="T408">
            <v>2.3448483534937049E-3</v>
          </cell>
        </row>
        <row r="409">
          <cell r="A409">
            <v>373.07709999999997</v>
          </cell>
          <cell r="J409">
            <v>2.516710910661105E-2</v>
          </cell>
          <cell r="T409">
            <v>3.4686845171396148E-2</v>
          </cell>
        </row>
        <row r="410">
          <cell r="A410">
            <v>373.10090000000002</v>
          </cell>
          <cell r="J410">
            <v>9.6425605317546459E-2</v>
          </cell>
          <cell r="T410">
            <v>4.6797025242504798E-3</v>
          </cell>
        </row>
        <row r="411">
          <cell r="A411">
            <v>374.07799999999997</v>
          </cell>
          <cell r="J411">
            <v>4.7769571846771101E-2</v>
          </cell>
          <cell r="T411">
            <v>5.2383516296245144E-3</v>
          </cell>
        </row>
        <row r="412">
          <cell r="A412">
            <v>374.10129999999998</v>
          </cell>
          <cell r="J412">
            <v>5.1070504861701255E-2</v>
          </cell>
          <cell r="T412">
            <v>6.6182840946493546E-3</v>
          </cell>
        </row>
        <row r="413">
          <cell r="A413">
            <v>375.09469999999999</v>
          </cell>
          <cell r="J413">
            <v>8.3830974476923642E-2</v>
          </cell>
          <cell r="T413">
            <v>1.1709989938574699E-2</v>
          </cell>
        </row>
        <row r="414">
          <cell r="A414">
            <v>376.07839999999999</v>
          </cell>
          <cell r="J414">
            <v>3.2771425861843347E-2</v>
          </cell>
          <cell r="T414">
            <v>2.2139482039563257E-3</v>
          </cell>
        </row>
        <row r="415">
          <cell r="A415">
            <v>381.35160000000002</v>
          </cell>
          <cell r="J415">
            <v>6.2332483885450554E-2</v>
          </cell>
          <cell r="T415">
            <v>6.3122181147425349E-2</v>
          </cell>
        </row>
        <row r="416">
          <cell r="A416">
            <v>385.1454</v>
          </cell>
          <cell r="J416">
            <v>7.2027930864712195E-2</v>
          </cell>
          <cell r="T416">
            <v>1.041717789071756E-2</v>
          </cell>
        </row>
        <row r="417">
          <cell r="A417">
            <v>385.16449999999998</v>
          </cell>
          <cell r="J417">
            <v>6.6046826950162257E-2</v>
          </cell>
          <cell r="T417">
            <v>3.3698258059050995E-2</v>
          </cell>
        </row>
        <row r="418">
          <cell r="A418">
            <v>386.15379999999999</v>
          </cell>
          <cell r="J418">
            <v>0.1267528996602845</v>
          </cell>
          <cell r="T418">
            <v>2.258168662107175E-2</v>
          </cell>
        </row>
        <row r="419">
          <cell r="A419">
            <v>387.16410000000002</v>
          </cell>
          <cell r="J419">
            <v>0.131700697327854</v>
          </cell>
          <cell r="T419">
            <v>7.9496381496959201E-2</v>
          </cell>
        </row>
        <row r="420">
          <cell r="A420">
            <v>391.28140000000002</v>
          </cell>
          <cell r="J420">
            <v>0.30343072604559851</v>
          </cell>
          <cell r="T420">
            <v>0.2348941287137695</v>
          </cell>
        </row>
        <row r="421">
          <cell r="A421">
            <v>391.31959999999998</v>
          </cell>
          <cell r="J421">
            <v>4.7678238065968548E-2</v>
          </cell>
          <cell r="T421">
            <v>3.1747944541405851E-2</v>
          </cell>
        </row>
        <row r="422">
          <cell r="A422">
            <v>392.28879999999998</v>
          </cell>
          <cell r="J422">
            <v>7.9256973980628698E-2</v>
          </cell>
          <cell r="T422">
            <v>5.838958271568525E-2</v>
          </cell>
        </row>
        <row r="423">
          <cell r="A423">
            <v>397.39569999999998</v>
          </cell>
          <cell r="J423">
            <v>0.18874771345123501</v>
          </cell>
          <cell r="T423">
            <v>0.1258004812290385</v>
          </cell>
        </row>
        <row r="424">
          <cell r="A424">
            <v>398.39010000000002</v>
          </cell>
          <cell r="J424">
            <v>0.140560405280935</v>
          </cell>
          <cell r="T424">
            <v>0.12862147008292049</v>
          </cell>
          <cell r="AC424">
            <v>0</v>
          </cell>
        </row>
        <row r="425">
          <cell r="A425">
            <v>400.41489999999999</v>
          </cell>
          <cell r="J425">
            <v>0.11464803393397449</v>
          </cell>
          <cell r="T425">
            <v>0.11630882325237449</v>
          </cell>
        </row>
        <row r="426">
          <cell r="A426">
            <v>403.22899999999998</v>
          </cell>
          <cell r="J426">
            <v>5.4442450005292048E-2</v>
          </cell>
          <cell r="T426">
            <v>7.2246179671064142E-2</v>
          </cell>
        </row>
        <row r="427">
          <cell r="A427">
            <v>411.3938</v>
          </cell>
          <cell r="J427">
            <v>0.20091616642558602</v>
          </cell>
          <cell r="T427">
            <v>9.4373735396648756E-2</v>
          </cell>
        </row>
        <row r="428">
          <cell r="A428">
            <v>413.4067</v>
          </cell>
          <cell r="J428">
            <v>0.1094992233915265</v>
          </cell>
          <cell r="T428">
            <v>7.94777699251214E-2</v>
          </cell>
        </row>
        <row r="429">
          <cell r="A429">
            <v>429.08429999999998</v>
          </cell>
          <cell r="J429">
            <v>4.6190291228659405E-2</v>
          </cell>
          <cell r="T429">
            <v>2.0750994740929389E-2</v>
          </cell>
        </row>
        <row r="430">
          <cell r="A430">
            <v>429.11900000000003</v>
          </cell>
          <cell r="J430">
            <v>3.486533000231045E-2</v>
          </cell>
          <cell r="T430">
            <v>7.0405326588941493E-5</v>
          </cell>
        </row>
        <row r="431">
          <cell r="A431">
            <v>430.08640000000003</v>
          </cell>
          <cell r="J431">
            <v>5.0140316593034445E-2</v>
          </cell>
          <cell r="T431">
            <v>9.9112452398209352E-4</v>
          </cell>
        </row>
        <row r="432">
          <cell r="A432">
            <v>431.084</v>
          </cell>
          <cell r="J432">
            <v>0.1191599472617335</v>
          </cell>
          <cell r="T432">
            <v>5.5467036354224855E-3</v>
          </cell>
        </row>
        <row r="433">
          <cell r="A433">
            <v>445.11590000000001</v>
          </cell>
          <cell r="J433">
            <v>0.16917960176442198</v>
          </cell>
          <cell r="T433">
            <v>2.7281765085506648E-3</v>
          </cell>
        </row>
        <row r="434">
          <cell r="A434">
            <v>445.15300000000002</v>
          </cell>
          <cell r="J434">
            <v>3.3675073448602148E-2</v>
          </cell>
          <cell r="T434">
            <v>8.2457675649695254E-3</v>
          </cell>
        </row>
        <row r="435">
          <cell r="A435">
            <v>446.11660000000001</v>
          </cell>
          <cell r="J435">
            <v>0.16167192875907949</v>
          </cell>
          <cell r="T435">
            <v>2.7989903657570521E-3</v>
          </cell>
        </row>
        <row r="436">
          <cell r="A436">
            <v>446.15300000000002</v>
          </cell>
          <cell r="J436">
            <v>3.4753081046983547E-2</v>
          </cell>
          <cell r="T436">
            <v>1.2686415038681441E-3</v>
          </cell>
        </row>
        <row r="437">
          <cell r="A437">
            <v>447.10829999999999</v>
          </cell>
          <cell r="J437">
            <v>0.14086104158846549</v>
          </cell>
          <cell r="T437">
            <v>2.4017073802850954E-3</v>
          </cell>
        </row>
        <row r="438">
          <cell r="A438">
            <v>447.13569999999999</v>
          </cell>
          <cell r="J438">
            <v>0.122252794941871</v>
          </cell>
          <cell r="T438">
            <v>1.55799618723273E-2</v>
          </cell>
        </row>
        <row r="439">
          <cell r="A439">
            <v>448.09910000000002</v>
          </cell>
          <cell r="J439">
            <v>8.1945737539049449E-2</v>
          </cell>
          <cell r="T439">
            <v>6.7899456771734496E-3</v>
          </cell>
        </row>
        <row r="440">
          <cell r="A440">
            <v>448.12639999999999</v>
          </cell>
          <cell r="J440">
            <v>3.2657605573465302E-2</v>
          </cell>
          <cell r="T440">
            <v>2.2624578738781147E-3</v>
          </cell>
        </row>
        <row r="441">
          <cell r="A441">
            <v>449.09570000000002</v>
          </cell>
          <cell r="J441">
            <v>6.179859762430235E-2</v>
          </cell>
          <cell r="T441">
            <v>1.546186218049201E-2</v>
          </cell>
        </row>
        <row r="442">
          <cell r="A442">
            <v>459.1662</v>
          </cell>
          <cell r="J442">
            <v>8.3849281053056446E-2</v>
          </cell>
          <cell r="T442">
            <v>6.2725212738622652E-2</v>
          </cell>
        </row>
        <row r="443">
          <cell r="A443">
            <v>504.10480000000001</v>
          </cell>
          <cell r="J443">
            <v>0.1100365521778915</v>
          </cell>
          <cell r="T443">
            <v>4.9814850018415555E-2</v>
          </cell>
          <cell r="AC443">
            <v>0</v>
          </cell>
        </row>
        <row r="444">
          <cell r="A444">
            <v>505.08960000000002</v>
          </cell>
          <cell r="J444">
            <v>5.7644201468422099E-2</v>
          </cell>
          <cell r="T444">
            <v>2.1272415939020399E-2</v>
          </cell>
        </row>
        <row r="445">
          <cell r="A445">
            <v>519.13210000000004</v>
          </cell>
          <cell r="J445">
            <v>8.1381233397584407E-2</v>
          </cell>
          <cell r="T445">
            <v>3.0752056516889253E-2</v>
          </cell>
        </row>
        <row r="446">
          <cell r="A446">
            <v>519.17020000000002</v>
          </cell>
          <cell r="J446">
            <v>5.1034554838225804E-2</v>
          </cell>
          <cell r="T446">
            <v>1.6658441418138915E-3</v>
          </cell>
        </row>
        <row r="447">
          <cell r="A447">
            <v>520.12940000000003</v>
          </cell>
          <cell r="J447">
            <v>2.6844160872508599E-2</v>
          </cell>
          <cell r="T447">
            <v>2.4627072949930406E-3</v>
          </cell>
        </row>
        <row r="448">
          <cell r="A448">
            <v>520.16319999999996</v>
          </cell>
          <cell r="J448">
            <v>6.9151201415194652E-2</v>
          </cell>
          <cell r="T448">
            <v>1.6512531270289552E-2</v>
          </cell>
        </row>
        <row r="449">
          <cell r="A449">
            <v>521.12049999999999</v>
          </cell>
          <cell r="J449">
            <v>7.3899491448825794E-2</v>
          </cell>
          <cell r="T449">
            <v>2.4376309336719752E-2</v>
          </cell>
        </row>
        <row r="450">
          <cell r="A450">
            <v>521.15049999999997</v>
          </cell>
          <cell r="J450">
            <v>5.9709365686518245E-2</v>
          </cell>
          <cell r="T450">
            <v>1.84266894245971E-2</v>
          </cell>
        </row>
        <row r="451">
          <cell r="A451">
            <v>522.13279999999997</v>
          </cell>
          <cell r="J451">
            <v>5.680440598434245E-2</v>
          </cell>
          <cell r="T451">
            <v>6.0608060330331554E-3</v>
          </cell>
        </row>
        <row r="452">
          <cell r="A452">
            <v>35.036299999999997</v>
          </cell>
          <cell r="J452">
            <v>0.4441789868213265</v>
          </cell>
          <cell r="T452">
            <v>0.37312013339445604</v>
          </cell>
        </row>
        <row r="453">
          <cell r="A453">
            <v>35.9983</v>
          </cell>
          <cell r="J453">
            <v>0.89906333455444998</v>
          </cell>
          <cell r="T453">
            <v>0.70079148674898595</v>
          </cell>
        </row>
        <row r="454">
          <cell r="A454">
            <v>36.032200000000003</v>
          </cell>
          <cell r="J454">
            <v>0.30445489426752448</v>
          </cell>
          <cell r="T454">
            <v>0.21520985098200501</v>
          </cell>
        </row>
        <row r="455">
          <cell r="A455">
            <v>36.043199999999999</v>
          </cell>
          <cell r="J455">
            <v>0.81462219402165292</v>
          </cell>
          <cell r="T455">
            <v>0.82906929316567846</v>
          </cell>
        </row>
        <row r="456">
          <cell r="A456">
            <v>36.058199999999999</v>
          </cell>
          <cell r="J456">
            <v>0.223068673999088</v>
          </cell>
          <cell r="T456">
            <v>0.1518551696630055</v>
          </cell>
        </row>
        <row r="457">
          <cell r="A457">
            <v>38.029400000000003</v>
          </cell>
          <cell r="J457">
            <v>0.24345085786478649</v>
          </cell>
          <cell r="T457">
            <v>4.4961834486142355E-2</v>
          </cell>
        </row>
        <row r="458">
          <cell r="A458">
            <v>38.032400000000003</v>
          </cell>
          <cell r="J458">
            <v>0.35156611829045048</v>
          </cell>
          <cell r="T458">
            <v>0.29685369272186701</v>
          </cell>
        </row>
        <row r="459">
          <cell r="A459">
            <v>39.960900000000002</v>
          </cell>
          <cell r="J459">
            <v>8.2022761738702044E-2</v>
          </cell>
          <cell r="T459">
            <v>4.1519751191983298E-2</v>
          </cell>
        </row>
        <row r="460">
          <cell r="A460">
            <v>40.0167</v>
          </cell>
          <cell r="J460">
            <v>0.86716252187366649</v>
          </cell>
          <cell r="T460">
            <v>0.59913247386521051</v>
          </cell>
        </row>
        <row r="461">
          <cell r="A461">
            <v>40.036999999999999</v>
          </cell>
          <cell r="J461">
            <v>0.48175157478104147</v>
          </cell>
          <cell r="T461">
            <v>0.46589141853046051</v>
          </cell>
        </row>
        <row r="462">
          <cell r="A462">
            <v>42.008299999999998</v>
          </cell>
          <cell r="J462">
            <v>0.9165462124906596</v>
          </cell>
          <cell r="T462">
            <v>0.63974930896514748</v>
          </cell>
        </row>
        <row r="463">
          <cell r="A463">
            <v>42.0428</v>
          </cell>
          <cell r="J463">
            <v>0.24621049582101151</v>
          </cell>
          <cell r="T463">
            <v>6.8689392931186199E-2</v>
          </cell>
        </row>
        <row r="464">
          <cell r="A464">
            <v>43.029200000000003</v>
          </cell>
          <cell r="J464">
            <v>0.95758280866891554</v>
          </cell>
          <cell r="T464">
            <v>0.78510263014484449</v>
          </cell>
        </row>
        <row r="465">
          <cell r="A465">
            <v>44.0122</v>
          </cell>
          <cell r="J465">
            <v>0.78170153759403793</v>
          </cell>
          <cell r="T465">
            <v>0.61117649173104049</v>
          </cell>
        </row>
        <row r="466">
          <cell r="A466">
            <v>44.058799999999998</v>
          </cell>
          <cell r="J466">
            <v>0.95416442570087601</v>
          </cell>
          <cell r="T466">
            <v>0.772792628355773</v>
          </cell>
        </row>
        <row r="467">
          <cell r="A467">
            <v>45.991399999999999</v>
          </cell>
          <cell r="J467">
            <v>0.32444737007770696</v>
          </cell>
          <cell r="T467">
            <v>0.227577053922767</v>
          </cell>
        </row>
        <row r="468">
          <cell r="A468">
            <v>47.011699999999998</v>
          </cell>
          <cell r="J468">
            <v>0.85929584551358651</v>
          </cell>
          <cell r="T468">
            <v>0.467930260687619</v>
          </cell>
        </row>
        <row r="469">
          <cell r="A469">
            <v>47.023699999999998</v>
          </cell>
          <cell r="J469">
            <v>0.600948653243772</v>
          </cell>
          <cell r="T469">
            <v>0.55869230465463193</v>
          </cell>
        </row>
        <row r="470">
          <cell r="A470">
            <v>47.995800000000003</v>
          </cell>
          <cell r="J470">
            <v>5.3937213151001098E-2</v>
          </cell>
          <cell r="T470">
            <v>6.4253243675932202E-3</v>
          </cell>
        </row>
        <row r="471">
          <cell r="A471">
            <v>48.051600000000001</v>
          </cell>
          <cell r="J471">
            <v>0.36946807859449549</v>
          </cell>
          <cell r="T471">
            <v>0.34726375448239899</v>
          </cell>
        </row>
        <row r="472">
          <cell r="A472">
            <v>48.984400000000001</v>
          </cell>
          <cell r="J472">
            <v>0.48025405675788252</v>
          </cell>
          <cell r="T472">
            <v>0.28943713399839299</v>
          </cell>
        </row>
        <row r="473">
          <cell r="A473">
            <v>49.0045</v>
          </cell>
          <cell r="J473">
            <v>1.2716947386582859E-2</v>
          </cell>
          <cell r="T473">
            <v>9.3771466019431593E-2</v>
          </cell>
        </row>
        <row r="474">
          <cell r="A474">
            <v>49.028500000000001</v>
          </cell>
          <cell r="J474">
            <v>0.40186111789229401</v>
          </cell>
          <cell r="T474">
            <v>0.36938777019876951</v>
          </cell>
        </row>
        <row r="475">
          <cell r="A475">
            <v>49.037700000000001</v>
          </cell>
          <cell r="J475">
            <v>2.18317826055478E-2</v>
          </cell>
          <cell r="T475">
            <v>1.0415790754271605E-2</v>
          </cell>
        </row>
        <row r="476">
          <cell r="A476">
            <v>49.052900000000001</v>
          </cell>
          <cell r="J476">
            <v>0.35056236852718803</v>
          </cell>
          <cell r="T476">
            <v>0.31247128525919249</v>
          </cell>
        </row>
        <row r="477">
          <cell r="A477">
            <v>49.281599999999997</v>
          </cell>
          <cell r="J477">
            <v>9.0669401742454553E-2</v>
          </cell>
          <cell r="T477">
            <v>7.0029745681033956E-2</v>
          </cell>
        </row>
        <row r="478">
          <cell r="A478">
            <v>50.014000000000003</v>
          </cell>
          <cell r="J478">
            <v>0.57247218913126607</v>
          </cell>
          <cell r="T478">
            <v>0.70214828428936804</v>
          </cell>
        </row>
        <row r="479">
          <cell r="A479">
            <v>51.021799999999999</v>
          </cell>
          <cell r="J479">
            <v>0.65114250364951753</v>
          </cell>
          <cell r="T479">
            <v>0.78209570487632951</v>
          </cell>
        </row>
        <row r="480">
          <cell r="A480">
            <v>51.993899999999996</v>
          </cell>
          <cell r="J480">
            <v>0.88451798261092296</v>
          </cell>
          <cell r="T480">
            <v>0.664852457924622</v>
          </cell>
        </row>
        <row r="481">
          <cell r="A481">
            <v>52.007599999999996</v>
          </cell>
          <cell r="J481">
            <v>0.43088521792279549</v>
          </cell>
          <cell r="T481">
            <v>0.27061474655251599</v>
          </cell>
        </row>
        <row r="482">
          <cell r="A482">
            <v>52.017499999999998</v>
          </cell>
          <cell r="J482">
            <v>0.67759675677090847</v>
          </cell>
          <cell r="T482">
            <v>0.67562864810185608</v>
          </cell>
        </row>
        <row r="483">
          <cell r="A483">
            <v>52.029299999999999</v>
          </cell>
          <cell r="J483">
            <v>0.84154814963574953</v>
          </cell>
          <cell r="T483">
            <v>0.76890102186456499</v>
          </cell>
        </row>
        <row r="484">
          <cell r="A484">
            <v>52.038499999999999</v>
          </cell>
          <cell r="J484">
            <v>0.50053560457601554</v>
          </cell>
          <cell r="T484">
            <v>0.39625055501976952</v>
          </cell>
        </row>
        <row r="485">
          <cell r="A485">
            <v>52.046799999999998</v>
          </cell>
          <cell r="J485">
            <v>0.98387945980269198</v>
          </cell>
          <cell r="T485">
            <v>0.677223740783373</v>
          </cell>
        </row>
        <row r="486">
          <cell r="A486">
            <v>54.005699999999997</v>
          </cell>
          <cell r="J486">
            <v>0.90501903037724796</v>
          </cell>
          <cell r="T486">
            <v>0.67515626066969403</v>
          </cell>
        </row>
        <row r="487">
          <cell r="A487">
            <v>54.045299999999997</v>
          </cell>
          <cell r="J487">
            <v>0.75189658369769408</v>
          </cell>
          <cell r="T487">
            <v>0.65133754763203244</v>
          </cell>
        </row>
        <row r="488">
          <cell r="A488">
            <v>54.068600000000004</v>
          </cell>
          <cell r="J488">
            <v>0.72881261737373193</v>
          </cell>
          <cell r="T488">
            <v>0.60949139336392655</v>
          </cell>
        </row>
        <row r="489">
          <cell r="A489">
            <v>55.0672</v>
          </cell>
          <cell r="J489">
            <v>0.51848175461458346</v>
          </cell>
          <cell r="T489">
            <v>0.36632298948733499</v>
          </cell>
        </row>
        <row r="490">
          <cell r="A490">
            <v>57.042400000000001</v>
          </cell>
          <cell r="J490">
            <v>0.67160836210123098</v>
          </cell>
          <cell r="T490">
            <v>0.44137123600130701</v>
          </cell>
        </row>
        <row r="491">
          <cell r="A491">
            <v>58.027799999999999</v>
          </cell>
          <cell r="J491">
            <v>0.92029501974292005</v>
          </cell>
          <cell r="T491">
            <v>0.56033227164465504</v>
          </cell>
        </row>
        <row r="492">
          <cell r="A492">
            <v>58.042200000000001</v>
          </cell>
          <cell r="J492">
            <v>4.7119597580735403E-2</v>
          </cell>
          <cell r="T492">
            <v>1.9049170815176635E-2</v>
          </cell>
        </row>
        <row r="493">
          <cell r="A493">
            <v>62.014000000000003</v>
          </cell>
          <cell r="J493">
            <v>0.38398409216342549</v>
          </cell>
          <cell r="T493">
            <v>0.59363684338284251</v>
          </cell>
        </row>
        <row r="494">
          <cell r="A494">
            <v>62.022399999999998</v>
          </cell>
          <cell r="J494">
            <v>0.12510570146202443</v>
          </cell>
          <cell r="T494">
            <v>6.2417663849447603E-3</v>
          </cell>
        </row>
        <row r="495">
          <cell r="A495">
            <v>62.054200000000002</v>
          </cell>
          <cell r="J495">
            <v>0.86683233249314551</v>
          </cell>
          <cell r="T495">
            <v>0.612329864178216</v>
          </cell>
        </row>
        <row r="496">
          <cell r="A496">
            <v>62.0578</v>
          </cell>
          <cell r="J496">
            <v>0.82672858258045301</v>
          </cell>
          <cell r="T496">
            <v>0.753150236238043</v>
          </cell>
        </row>
        <row r="497">
          <cell r="A497">
            <v>62.928100000000001</v>
          </cell>
          <cell r="J497">
            <v>0.23361738783859551</v>
          </cell>
          <cell r="T497">
            <v>0.27425634909636254</v>
          </cell>
        </row>
        <row r="498">
          <cell r="A498">
            <v>62.962299999999999</v>
          </cell>
          <cell r="J498">
            <v>0.46261753856920002</v>
          </cell>
          <cell r="T498">
            <v>0.28920000132864454</v>
          </cell>
        </row>
        <row r="499">
          <cell r="A499">
            <v>62.989100000000001</v>
          </cell>
          <cell r="J499">
            <v>0.89785628986151544</v>
          </cell>
          <cell r="T499">
            <v>0.60828997934102202</v>
          </cell>
        </row>
        <row r="500">
          <cell r="A500">
            <v>63.006</v>
          </cell>
          <cell r="J500">
            <v>0.90532404113492104</v>
          </cell>
          <cell r="T500">
            <v>0.65086456079718746</v>
          </cell>
        </row>
        <row r="501">
          <cell r="A501">
            <v>63.022199999999998</v>
          </cell>
          <cell r="J501">
            <v>0.95199961263667743</v>
          </cell>
          <cell r="T501">
            <v>0.75799362620810795</v>
          </cell>
        </row>
        <row r="502">
          <cell r="A502">
            <v>63.031599999999997</v>
          </cell>
          <cell r="J502">
            <v>0.74490269513175855</v>
          </cell>
          <cell r="T502">
            <v>0.24452156167988301</v>
          </cell>
        </row>
        <row r="503">
          <cell r="A503">
            <v>63.942799999999998</v>
          </cell>
          <cell r="J503">
            <v>0.75139513319071805</v>
          </cell>
          <cell r="T503">
            <v>0.400458510757491</v>
          </cell>
        </row>
        <row r="504">
          <cell r="A504">
            <v>64.001999999999995</v>
          </cell>
          <cell r="J504">
            <v>0.30826400988345548</v>
          </cell>
          <cell r="T504">
            <v>0.200740407886453</v>
          </cell>
        </row>
        <row r="505">
          <cell r="A505">
            <v>64.018500000000003</v>
          </cell>
          <cell r="J505">
            <v>0.80228098359266597</v>
          </cell>
          <cell r="T505">
            <v>0.6351813890090855</v>
          </cell>
        </row>
        <row r="506">
          <cell r="A506">
            <v>64.028300000000002</v>
          </cell>
          <cell r="J506">
            <v>0.90855978916914948</v>
          </cell>
          <cell r="T506">
            <v>0.72369809115607997</v>
          </cell>
        </row>
        <row r="507">
          <cell r="A507">
            <v>64.0381</v>
          </cell>
          <cell r="J507">
            <v>0.70089846885846097</v>
          </cell>
          <cell r="T507">
            <v>0.36520845118923551</v>
          </cell>
        </row>
        <row r="508">
          <cell r="A508">
            <v>64.046999999999997</v>
          </cell>
          <cell r="J508">
            <v>0.97656429721479898</v>
          </cell>
          <cell r="T508">
            <v>0.68697582526948198</v>
          </cell>
        </row>
        <row r="509">
          <cell r="A509">
            <v>65.001000000000005</v>
          </cell>
          <cell r="J509">
            <v>0.44143927814989903</v>
          </cell>
          <cell r="T509">
            <v>0.299290297260148</v>
          </cell>
        </row>
        <row r="510">
          <cell r="A510">
            <v>65.022499999999994</v>
          </cell>
          <cell r="J510">
            <v>0.8486450623530345</v>
          </cell>
          <cell r="T510">
            <v>0.51270932279724857</v>
          </cell>
        </row>
        <row r="511">
          <cell r="A511">
            <v>65.058800000000005</v>
          </cell>
          <cell r="J511">
            <v>0.34883363932004552</v>
          </cell>
          <cell r="T511">
            <v>0.32777058975866502</v>
          </cell>
        </row>
        <row r="512">
          <cell r="A512">
            <v>66.009</v>
          </cell>
          <cell r="J512">
            <v>0.79228329457434399</v>
          </cell>
          <cell r="T512">
            <v>0.70391766317521443</v>
          </cell>
        </row>
        <row r="513">
          <cell r="A513">
            <v>66.018100000000004</v>
          </cell>
          <cell r="J513">
            <v>0.20748692637072402</v>
          </cell>
          <cell r="T513">
            <v>0.10107738493536955</v>
          </cell>
        </row>
        <row r="514">
          <cell r="A514">
            <v>66.033600000000007</v>
          </cell>
          <cell r="J514">
            <v>0.96739844534670349</v>
          </cell>
          <cell r="T514">
            <v>0.67220903178388647</v>
          </cell>
        </row>
        <row r="515">
          <cell r="A515">
            <v>66.045100000000005</v>
          </cell>
          <cell r="J515">
            <v>0.96018363922296057</v>
          </cell>
          <cell r="T515">
            <v>0.69092934823575503</v>
          </cell>
        </row>
        <row r="516">
          <cell r="A516">
            <v>66.0625</v>
          </cell>
          <cell r="J516">
            <v>0.43459469901523651</v>
          </cell>
          <cell r="T516">
            <v>0.39194849383528751</v>
          </cell>
        </row>
        <row r="517">
          <cell r="A517">
            <v>68.995199999999997</v>
          </cell>
          <cell r="J517">
            <v>0.89339386808241805</v>
          </cell>
          <cell r="T517">
            <v>0.67721909441261552</v>
          </cell>
        </row>
        <row r="518">
          <cell r="A518">
            <v>69.048500000000004</v>
          </cell>
          <cell r="J518">
            <v>0.72188458867856409</v>
          </cell>
          <cell r="T518">
            <v>0.56507398762176952</v>
          </cell>
        </row>
        <row r="519">
          <cell r="A519">
            <v>70.028199999999998</v>
          </cell>
          <cell r="J519">
            <v>0.98228893051779553</v>
          </cell>
          <cell r="T519">
            <v>0.71664527687589441</v>
          </cell>
        </row>
        <row r="520">
          <cell r="A520">
            <v>70.037300000000002</v>
          </cell>
          <cell r="J520">
            <v>0.97489598824557899</v>
          </cell>
          <cell r="T520">
            <v>0.71132251839984506</v>
          </cell>
        </row>
        <row r="521">
          <cell r="A521">
            <v>71.065799999999996</v>
          </cell>
          <cell r="J521">
            <v>0.49275262661059505</v>
          </cell>
          <cell r="T521">
            <v>0.42634054122563247</v>
          </cell>
        </row>
        <row r="522">
          <cell r="A522">
            <v>72.015299999999996</v>
          </cell>
          <cell r="J522">
            <v>0.90430596102412752</v>
          </cell>
          <cell r="T522">
            <v>0.69893134810037849</v>
          </cell>
        </row>
        <row r="523">
          <cell r="A523">
            <v>72.058099999999996</v>
          </cell>
          <cell r="J523">
            <v>0.1748766510798655</v>
          </cell>
          <cell r="T523">
            <v>5.4078505741080897E-2</v>
          </cell>
        </row>
        <row r="524">
          <cell r="A524">
            <v>72.087900000000005</v>
          </cell>
          <cell r="J524">
            <v>0.86851561262034549</v>
          </cell>
          <cell r="T524">
            <v>0.68033752308188244</v>
          </cell>
        </row>
        <row r="525">
          <cell r="A525">
            <v>73.0488</v>
          </cell>
          <cell r="J525">
            <v>5.0145921588154105E-2</v>
          </cell>
          <cell r="T525">
            <v>8.9749360114869843E-3</v>
          </cell>
        </row>
        <row r="526">
          <cell r="A526">
            <v>74.004800000000003</v>
          </cell>
          <cell r="J526">
            <v>0.97671168717942602</v>
          </cell>
          <cell r="T526">
            <v>0.60223379394062904</v>
          </cell>
        </row>
        <row r="527">
          <cell r="A527">
            <v>74.013099999999994</v>
          </cell>
          <cell r="J527">
            <v>0.72711711738799845</v>
          </cell>
          <cell r="T527">
            <v>0.59171686210234009</v>
          </cell>
        </row>
        <row r="528">
          <cell r="A528">
            <v>74.022900000000007</v>
          </cell>
          <cell r="J528">
            <v>0.57794867345908552</v>
          </cell>
          <cell r="T528">
            <v>0.57263142460025052</v>
          </cell>
        </row>
        <row r="529">
          <cell r="A529">
            <v>74.033299999999997</v>
          </cell>
          <cell r="J529">
            <v>0.93369414149149255</v>
          </cell>
          <cell r="T529">
            <v>0.52542512553584653</v>
          </cell>
          <cell r="AC529">
            <v>0</v>
          </cell>
        </row>
        <row r="530">
          <cell r="A530">
            <v>74.095600000000005</v>
          </cell>
          <cell r="J530">
            <v>0.85531301140156601</v>
          </cell>
          <cell r="T530">
            <v>0.85792517610535701</v>
          </cell>
        </row>
        <row r="531">
          <cell r="A531">
            <v>76.017899999999997</v>
          </cell>
          <cell r="J531">
            <v>0.56692480478371099</v>
          </cell>
          <cell r="T531">
            <v>0.29654881970881397</v>
          </cell>
        </row>
        <row r="532">
          <cell r="A532">
            <v>76.0749</v>
          </cell>
          <cell r="J532">
            <v>0.90180365019764253</v>
          </cell>
          <cell r="T532">
            <v>0.876383039556345</v>
          </cell>
        </row>
        <row r="533">
          <cell r="A533">
            <v>77.001400000000004</v>
          </cell>
          <cell r="J533">
            <v>0.94594951005940309</v>
          </cell>
          <cell r="T533">
            <v>0.79444626671993701</v>
          </cell>
        </row>
        <row r="534">
          <cell r="A534">
            <v>77.022499999999994</v>
          </cell>
          <cell r="J534">
            <v>0.48048638348927553</v>
          </cell>
          <cell r="T534">
            <v>0.65800810033499246</v>
          </cell>
        </row>
        <row r="535">
          <cell r="A535">
            <v>77.037199999999999</v>
          </cell>
          <cell r="J535">
            <v>0.94160971584704956</v>
          </cell>
          <cell r="T535">
            <v>0.85169787079074455</v>
          </cell>
        </row>
        <row r="536">
          <cell r="A536">
            <v>77.046199999999999</v>
          </cell>
          <cell r="J536">
            <v>0.47234165187425947</v>
          </cell>
          <cell r="T536">
            <v>7.6022962384177606E-2</v>
          </cell>
        </row>
        <row r="537">
          <cell r="A537">
            <v>78.004800000000003</v>
          </cell>
          <cell r="J537">
            <v>0.86737511653721744</v>
          </cell>
          <cell r="T537">
            <v>0.62354556473438794</v>
          </cell>
        </row>
        <row r="538">
          <cell r="A538">
            <v>78.018000000000001</v>
          </cell>
          <cell r="J538">
            <v>0.26333418256535251</v>
          </cell>
          <cell r="T538">
            <v>0.13302659158170455</v>
          </cell>
        </row>
        <row r="539">
          <cell r="A539">
            <v>78.032899999999998</v>
          </cell>
          <cell r="J539">
            <v>0.92423181121565845</v>
          </cell>
          <cell r="T539">
            <v>0.8668235496615625</v>
          </cell>
        </row>
        <row r="540">
          <cell r="A540">
            <v>78.062299999999993</v>
          </cell>
          <cell r="J540">
            <v>0.80737834724195756</v>
          </cell>
          <cell r="T540">
            <v>0.56670332277639301</v>
          </cell>
        </row>
        <row r="541">
          <cell r="A541">
            <v>79.017099999999999</v>
          </cell>
          <cell r="J541">
            <v>0.89186150914375451</v>
          </cell>
          <cell r="T541">
            <v>0.529333752270578</v>
          </cell>
        </row>
        <row r="542">
          <cell r="A542">
            <v>79.073800000000006</v>
          </cell>
          <cell r="J542">
            <v>0.97169308289990597</v>
          </cell>
          <cell r="T542">
            <v>0.67748112955460993</v>
          </cell>
        </row>
        <row r="543">
          <cell r="A543">
            <v>82.041600000000003</v>
          </cell>
          <cell r="J543">
            <v>0.7965385837082386</v>
          </cell>
          <cell r="T543">
            <v>0.57173804143834994</v>
          </cell>
        </row>
        <row r="544">
          <cell r="A544">
            <v>83.066699999999997</v>
          </cell>
          <cell r="J544">
            <v>0.74345133613319003</v>
          </cell>
          <cell r="T544">
            <v>0.663917222727891</v>
          </cell>
        </row>
        <row r="545">
          <cell r="A545">
            <v>85.037400000000005</v>
          </cell>
          <cell r="J545">
            <v>9.905411999670645E-2</v>
          </cell>
          <cell r="T545">
            <v>0.13647889587605949</v>
          </cell>
        </row>
        <row r="546">
          <cell r="A546">
            <v>85.0822</v>
          </cell>
          <cell r="J546">
            <v>0.87015669487460801</v>
          </cell>
          <cell r="T546">
            <v>0.82535434651263695</v>
          </cell>
        </row>
        <row r="547">
          <cell r="A547">
            <v>86.004999999999995</v>
          </cell>
          <cell r="J547">
            <v>0.98842457164996844</v>
          </cell>
          <cell r="T547">
            <v>0.71663018002436107</v>
          </cell>
        </row>
        <row r="548">
          <cell r="A548">
            <v>86.022999999999996</v>
          </cell>
          <cell r="J548">
            <v>0.69338291815988395</v>
          </cell>
          <cell r="T548">
            <v>0.42474033012346446</v>
          </cell>
        </row>
        <row r="549">
          <cell r="A549">
            <v>86.031899999999993</v>
          </cell>
          <cell r="J549">
            <v>0.85034033603424053</v>
          </cell>
          <cell r="T549">
            <v>0.39427244623644997</v>
          </cell>
        </row>
        <row r="550">
          <cell r="A550">
            <v>86.103300000000004</v>
          </cell>
          <cell r="J550">
            <v>0.84565891296260398</v>
          </cell>
          <cell r="T550">
            <v>0.66344611176405843</v>
          </cell>
        </row>
        <row r="551">
          <cell r="A551">
            <v>87.007000000000005</v>
          </cell>
          <cell r="J551">
            <v>0.90172471292004497</v>
          </cell>
          <cell r="T551">
            <v>0.81992084310213553</v>
          </cell>
        </row>
        <row r="552">
          <cell r="A552">
            <v>87.053799999999995</v>
          </cell>
          <cell r="J552">
            <v>3.3873682646508252E-2</v>
          </cell>
          <cell r="T552">
            <v>5.5427875309803795E-2</v>
          </cell>
        </row>
        <row r="553">
          <cell r="A553">
            <v>88.010300000000001</v>
          </cell>
          <cell r="J553">
            <v>0.61420035174228349</v>
          </cell>
          <cell r="T553">
            <v>0.49514721976445697</v>
          </cell>
        </row>
        <row r="554">
          <cell r="A554">
            <v>88.017799999999994</v>
          </cell>
          <cell r="J554">
            <v>0.91218853384681453</v>
          </cell>
          <cell r="T554">
            <v>0.57227988733525847</v>
          </cell>
        </row>
        <row r="555">
          <cell r="A555">
            <v>88.0381</v>
          </cell>
          <cell r="J555">
            <v>0.77052859803406704</v>
          </cell>
          <cell r="T555">
            <v>0.52595998528995602</v>
          </cell>
        </row>
        <row r="556">
          <cell r="A556">
            <v>88.0548</v>
          </cell>
          <cell r="J556">
            <v>0.49362335607381053</v>
          </cell>
          <cell r="T556">
            <v>0.18597299494605102</v>
          </cell>
        </row>
        <row r="557">
          <cell r="A557">
            <v>88.111199999999997</v>
          </cell>
          <cell r="J557">
            <v>0.76055129710328195</v>
          </cell>
          <cell r="T557">
            <v>0.95935802570204554</v>
          </cell>
        </row>
        <row r="558">
          <cell r="A558">
            <v>89.022499999999994</v>
          </cell>
          <cell r="J558">
            <v>0.89669472906523695</v>
          </cell>
          <cell r="T558">
            <v>0.52401052560593453</v>
          </cell>
        </row>
        <row r="559">
          <cell r="A559">
            <v>89.0364</v>
          </cell>
          <cell r="J559">
            <v>0.91964216155365797</v>
          </cell>
          <cell r="T559">
            <v>0.86597877778796351</v>
          </cell>
        </row>
        <row r="560">
          <cell r="A560">
            <v>90.018000000000001</v>
          </cell>
          <cell r="J560">
            <v>0.61391934290309047</v>
          </cell>
          <cell r="T560">
            <v>0.64490570065472852</v>
          </cell>
        </row>
        <row r="561">
          <cell r="A561">
            <v>90.043199999999999</v>
          </cell>
          <cell r="J561">
            <v>3.8835352758493202E-2</v>
          </cell>
          <cell r="T561">
            <v>8.7988814158167627E-3</v>
          </cell>
        </row>
        <row r="562">
          <cell r="A562">
            <v>90.052700000000002</v>
          </cell>
          <cell r="J562">
            <v>0.96661999551427247</v>
          </cell>
          <cell r="T562">
            <v>0.76601406909125846</v>
          </cell>
        </row>
        <row r="563">
          <cell r="A563">
            <v>90.062100000000001</v>
          </cell>
          <cell r="J563">
            <v>0.9297347345711775</v>
          </cell>
          <cell r="T563">
            <v>0.49019741832606156</v>
          </cell>
        </row>
        <row r="564">
          <cell r="A564">
            <v>91.019000000000005</v>
          </cell>
          <cell r="J564">
            <v>0.8342523301245105</v>
          </cell>
          <cell r="T564">
            <v>0.34966073967674899</v>
          </cell>
        </row>
        <row r="565">
          <cell r="A565">
            <v>91.037800000000004</v>
          </cell>
          <cell r="J565">
            <v>0.63103220258203607</v>
          </cell>
          <cell r="T565">
            <v>0.37566633178040898</v>
          </cell>
        </row>
        <row r="566">
          <cell r="A566">
            <v>91.073400000000007</v>
          </cell>
          <cell r="J566">
            <v>0.95508718998530651</v>
          </cell>
          <cell r="T566">
            <v>0.57932976709608153</v>
          </cell>
        </row>
        <row r="567">
          <cell r="A567">
            <v>92.0227</v>
          </cell>
          <cell r="J567">
            <v>0.91701294447076354</v>
          </cell>
          <cell r="T567">
            <v>0.64315873198087048</v>
          </cell>
        </row>
        <row r="568">
          <cell r="A568">
            <v>92.0334</v>
          </cell>
          <cell r="J568">
            <v>0.92471698254746348</v>
          </cell>
          <cell r="T568">
            <v>0.71412653139913007</v>
          </cell>
        </row>
        <row r="569">
          <cell r="A569">
            <v>92.0488</v>
          </cell>
          <cell r="J569">
            <v>0.52709120485701999</v>
          </cell>
          <cell r="T569">
            <v>0.66326530225166391</v>
          </cell>
        </row>
        <row r="570">
          <cell r="A570">
            <v>93.012600000000006</v>
          </cell>
          <cell r="J570">
            <v>0.977987768450434</v>
          </cell>
          <cell r="T570">
            <v>0.613898289292651</v>
          </cell>
        </row>
        <row r="571">
          <cell r="A571">
            <v>93.035700000000006</v>
          </cell>
          <cell r="J571">
            <v>0.73625916135494052</v>
          </cell>
          <cell r="T571">
            <v>0.35110712715419951</v>
          </cell>
        </row>
        <row r="572">
          <cell r="A572">
            <v>93.054900000000004</v>
          </cell>
          <cell r="J572">
            <v>0.37465323529528</v>
          </cell>
          <cell r="T572">
            <v>0.39626112981047645</v>
          </cell>
        </row>
        <row r="573">
          <cell r="A573">
            <v>94.038399999999996</v>
          </cell>
          <cell r="J573">
            <v>0.96015317218785201</v>
          </cell>
          <cell r="T573">
            <v>0.6008950101199525</v>
          </cell>
        </row>
        <row r="574">
          <cell r="A574">
            <v>94.043300000000002</v>
          </cell>
          <cell r="J574">
            <v>0.44018206661206249</v>
          </cell>
          <cell r="T574">
            <v>0.62861796294354899</v>
          </cell>
        </row>
        <row r="575">
          <cell r="A575">
            <v>95.011899999999997</v>
          </cell>
          <cell r="J575">
            <v>0.940314436597807</v>
          </cell>
          <cell r="T575">
            <v>0.61160264032608658</v>
          </cell>
        </row>
        <row r="576">
          <cell r="A576">
            <v>95.031099999999995</v>
          </cell>
          <cell r="J576">
            <v>2.2865487079336402E-2</v>
          </cell>
          <cell r="T576">
            <v>1.1561722816469361E-2</v>
          </cell>
        </row>
        <row r="577">
          <cell r="A577">
            <v>96.019300000000001</v>
          </cell>
          <cell r="J577">
            <v>0.91196704880978197</v>
          </cell>
          <cell r="T577">
            <v>0.5693898831761175</v>
          </cell>
        </row>
        <row r="578">
          <cell r="A578">
            <v>96.061199999999999</v>
          </cell>
          <cell r="J578">
            <v>0.85160225332963502</v>
          </cell>
          <cell r="T578">
            <v>0.51843635909860653</v>
          </cell>
        </row>
        <row r="579">
          <cell r="A579">
            <v>97.075400000000002</v>
          </cell>
          <cell r="J579">
            <v>6.9322679037706197E-2</v>
          </cell>
          <cell r="T579">
            <v>5.3472194872792103E-2</v>
          </cell>
        </row>
        <row r="580">
          <cell r="A580">
            <v>98.035600000000002</v>
          </cell>
          <cell r="J580">
            <v>0.81597068083863045</v>
          </cell>
          <cell r="T580">
            <v>0.49268885874405449</v>
          </cell>
        </row>
        <row r="581">
          <cell r="A581">
            <v>98.075400000000002</v>
          </cell>
          <cell r="J581">
            <v>0.21070012879063899</v>
          </cell>
          <cell r="T581">
            <v>0.35189167303273</v>
          </cell>
        </row>
        <row r="582">
          <cell r="A582">
            <v>98.103399999999993</v>
          </cell>
          <cell r="J582">
            <v>0.82566288717153902</v>
          </cell>
          <cell r="T582">
            <v>0.60227998387099302</v>
          </cell>
        </row>
        <row r="583">
          <cell r="A583">
            <v>99.007000000000005</v>
          </cell>
          <cell r="J583">
            <v>0.32136943725273348</v>
          </cell>
          <cell r="T583">
            <v>0.42056062503248048</v>
          </cell>
        </row>
        <row r="584">
          <cell r="A584">
            <v>99.028499999999994</v>
          </cell>
          <cell r="J584">
            <v>4.8513074355733349E-2</v>
          </cell>
          <cell r="T584">
            <v>4.3313716676314645E-3</v>
          </cell>
        </row>
        <row r="585">
          <cell r="A585">
            <v>99.055300000000003</v>
          </cell>
          <cell r="J585">
            <v>6.0718298052869699E-2</v>
          </cell>
          <cell r="T585">
            <v>8.3291602670722747E-2</v>
          </cell>
        </row>
        <row r="586">
          <cell r="A586">
            <v>99.0916</v>
          </cell>
          <cell r="J586">
            <v>0.32815521382137403</v>
          </cell>
          <cell r="T586">
            <v>0.1859957516145645</v>
          </cell>
        </row>
        <row r="587">
          <cell r="A587">
            <v>99.116</v>
          </cell>
          <cell r="J587">
            <v>0.95356201198349355</v>
          </cell>
          <cell r="T587">
            <v>0.78978194094768406</v>
          </cell>
        </row>
        <row r="588">
          <cell r="A588">
            <v>100.0382</v>
          </cell>
          <cell r="J588">
            <v>0.78569819237309391</v>
          </cell>
          <cell r="T588">
            <v>0.74248064203436992</v>
          </cell>
        </row>
        <row r="589">
          <cell r="A589">
            <v>100.0483</v>
          </cell>
          <cell r="J589">
            <v>0.90779210939481692</v>
          </cell>
          <cell r="T589">
            <v>0.47913613914773401</v>
          </cell>
        </row>
        <row r="590">
          <cell r="A590">
            <v>100.0538</v>
          </cell>
          <cell r="J590">
            <v>0</v>
          </cell>
          <cell r="T590">
            <v>0</v>
          </cell>
        </row>
        <row r="591">
          <cell r="A591">
            <v>100.0818</v>
          </cell>
          <cell r="J591">
            <v>0.92869559475550756</v>
          </cell>
          <cell r="T591">
            <v>0.66661218350527496</v>
          </cell>
        </row>
        <row r="592">
          <cell r="A592">
            <v>100.11069999999999</v>
          </cell>
          <cell r="J592">
            <v>0.93148653915803303</v>
          </cell>
          <cell r="T592">
            <v>0.79003530016367751</v>
          </cell>
        </row>
        <row r="593">
          <cell r="A593">
            <v>100.11879999999999</v>
          </cell>
          <cell r="J593">
            <v>0.57917735256682756</v>
          </cell>
          <cell r="T593">
            <v>0.43883896693190949</v>
          </cell>
        </row>
        <row r="594">
          <cell r="A594">
            <v>101.02249999999999</v>
          </cell>
          <cell r="J594">
            <v>0.79506463208794842</v>
          </cell>
          <cell r="T594">
            <v>0.63326797852884553</v>
          </cell>
        </row>
        <row r="595">
          <cell r="A595">
            <v>102.0172</v>
          </cell>
          <cell r="J595">
            <v>0.50967146102891503</v>
          </cell>
          <cell r="T595">
            <v>0.49645233606746997</v>
          </cell>
        </row>
        <row r="596">
          <cell r="A596">
            <v>102.0258</v>
          </cell>
          <cell r="J596">
            <v>0.89623376411424749</v>
          </cell>
          <cell r="T596">
            <v>0.65231585233671496</v>
          </cell>
        </row>
        <row r="597">
          <cell r="A597">
            <v>102.0496</v>
          </cell>
          <cell r="J597">
            <v>0.94756647421465301</v>
          </cell>
          <cell r="T597">
            <v>0.77192221749898104</v>
          </cell>
        </row>
        <row r="598">
          <cell r="A598">
            <v>102.0621</v>
          </cell>
          <cell r="J598">
            <v>0.93764014053133748</v>
          </cell>
          <cell r="T598">
            <v>0.49602123056706898</v>
          </cell>
        </row>
        <row r="599">
          <cell r="A599">
            <v>102.0943</v>
          </cell>
          <cell r="J599">
            <v>0.711597997345502</v>
          </cell>
          <cell r="T599">
            <v>0.48048441928589797</v>
          </cell>
        </row>
        <row r="600">
          <cell r="A600">
            <v>103.01990000000001</v>
          </cell>
          <cell r="J600">
            <v>3.318252146251105E-2</v>
          </cell>
          <cell r="T600">
            <v>1.3051026365430436E-2</v>
          </cell>
        </row>
        <row r="601">
          <cell r="A601">
            <v>103.0506</v>
          </cell>
          <cell r="J601">
            <v>0.69021406511424344</v>
          </cell>
          <cell r="T601">
            <v>0.52534409029490847</v>
          </cell>
        </row>
        <row r="602">
          <cell r="A602">
            <v>103.06319999999999</v>
          </cell>
          <cell r="J602">
            <v>0.59986322792351499</v>
          </cell>
          <cell r="T602">
            <v>0.54736956380360846</v>
          </cell>
        </row>
        <row r="603">
          <cell r="A603">
            <v>104.03400000000001</v>
          </cell>
          <cell r="J603">
            <v>0.33139759064728247</v>
          </cell>
          <cell r="T603">
            <v>3.1173846955411373E-2</v>
          </cell>
        </row>
        <row r="604">
          <cell r="A604">
            <v>104.06610000000001</v>
          </cell>
          <cell r="J604">
            <v>0.84083342909258252</v>
          </cell>
          <cell r="T604">
            <v>0.67635544896500499</v>
          </cell>
        </row>
        <row r="605">
          <cell r="A605">
            <v>105.0172</v>
          </cell>
          <cell r="J605">
            <v>0.48580736190380952</v>
          </cell>
          <cell r="T605">
            <v>0.38879778772641405</v>
          </cell>
        </row>
        <row r="606">
          <cell r="A606">
            <v>105.0313</v>
          </cell>
          <cell r="J606">
            <v>0.35518576703410298</v>
          </cell>
          <cell r="T606">
            <v>0.36472782347931049</v>
          </cell>
        </row>
        <row r="607">
          <cell r="A607">
            <v>107.0311</v>
          </cell>
          <cell r="J607">
            <v>0.29923512865281598</v>
          </cell>
          <cell r="T607">
            <v>0.34556840737345901</v>
          </cell>
          <cell r="AC607">
            <v>0</v>
          </cell>
        </row>
        <row r="608">
          <cell r="A608">
            <v>108.0479</v>
          </cell>
          <cell r="J608">
            <v>0.89686196522317752</v>
          </cell>
          <cell r="T608">
            <v>0.80169595780701453</v>
          </cell>
          <cell r="AC608">
            <v>0</v>
          </cell>
        </row>
        <row r="609">
          <cell r="A609">
            <v>108.05840000000001</v>
          </cell>
          <cell r="J609">
            <v>0.75200749951928003</v>
          </cell>
          <cell r="T609">
            <v>0.40536024516345104</v>
          </cell>
        </row>
        <row r="610">
          <cell r="A610">
            <v>109.0275</v>
          </cell>
          <cell r="J610">
            <v>0.66988077860173445</v>
          </cell>
          <cell r="T610">
            <v>0.55179665711384096</v>
          </cell>
        </row>
        <row r="611">
          <cell r="A611">
            <v>109.03959999999999</v>
          </cell>
          <cell r="J611">
            <v>0.64836648480036252</v>
          </cell>
          <cell r="T611">
            <v>0.50612398132198599</v>
          </cell>
        </row>
        <row r="612">
          <cell r="A612">
            <v>109.0827</v>
          </cell>
          <cell r="J612">
            <v>0.73370914307583157</v>
          </cell>
          <cell r="T612">
            <v>0.792180498651333</v>
          </cell>
        </row>
        <row r="613">
          <cell r="A613">
            <v>110.03100000000001</v>
          </cell>
          <cell r="J613">
            <v>0.85333633061977454</v>
          </cell>
          <cell r="T613">
            <v>0.60312877791757491</v>
          </cell>
        </row>
        <row r="614">
          <cell r="A614">
            <v>110.0376</v>
          </cell>
          <cell r="J614">
            <v>0.91299816725274607</v>
          </cell>
          <cell r="T614">
            <v>0.50568504753021448</v>
          </cell>
        </row>
        <row r="615">
          <cell r="A615">
            <v>110.0677</v>
          </cell>
          <cell r="J615">
            <v>0.97435720297989103</v>
          </cell>
          <cell r="T615">
            <v>0.67610972262964653</v>
          </cell>
        </row>
        <row r="616">
          <cell r="A616">
            <v>110.07689999999999</v>
          </cell>
          <cell r="J616">
            <v>0.92748058612510753</v>
          </cell>
          <cell r="T616">
            <v>0.72721130390520794</v>
          </cell>
        </row>
        <row r="617">
          <cell r="A617">
            <v>110.10380000000001</v>
          </cell>
          <cell r="J617">
            <v>0.92571839409514545</v>
          </cell>
          <cell r="T617">
            <v>0.68573456940406796</v>
          </cell>
        </row>
        <row r="618">
          <cell r="A618">
            <v>111.0547</v>
          </cell>
          <cell r="J618">
            <v>5.1011558063874099E-2</v>
          </cell>
          <cell r="T618">
            <v>2.5797615209206301E-2</v>
          </cell>
        </row>
        <row r="619">
          <cell r="A619">
            <v>111.0915</v>
          </cell>
          <cell r="J619">
            <v>8.9611219215358692E-3</v>
          </cell>
          <cell r="T619">
            <v>2.745793653733131E-4</v>
          </cell>
          <cell r="AC619">
            <v>0</v>
          </cell>
        </row>
        <row r="620">
          <cell r="A620">
            <v>112.0068</v>
          </cell>
          <cell r="J620">
            <v>0.91295940662195751</v>
          </cell>
          <cell r="T620">
            <v>0.54545784097837402</v>
          </cell>
        </row>
        <row r="621">
          <cell r="A621">
            <v>112.0386</v>
          </cell>
          <cell r="J621">
            <v>0.93425794607752599</v>
          </cell>
          <cell r="T621">
            <v>0.64554979161432602</v>
          </cell>
        </row>
        <row r="622">
          <cell r="A622">
            <v>112.1109</v>
          </cell>
          <cell r="J622">
            <v>0.97362747435714447</v>
          </cell>
          <cell r="T622">
            <v>0.78133394501689246</v>
          </cell>
        </row>
        <row r="623">
          <cell r="A623">
            <v>112.1195</v>
          </cell>
          <cell r="J623">
            <v>0.91951713361201493</v>
          </cell>
          <cell r="T623">
            <v>0.6899996074597905</v>
          </cell>
        </row>
        <row r="624">
          <cell r="A624">
            <v>113.0136</v>
          </cell>
          <cell r="J624">
            <v>4.0934026652738997E-3</v>
          </cell>
          <cell r="T624">
            <v>2.41880908648441E-3</v>
          </cell>
          <cell r="AC624">
            <v>0</v>
          </cell>
        </row>
        <row r="625">
          <cell r="A625">
            <v>113.0359</v>
          </cell>
          <cell r="J625">
            <v>0.79144307786661905</v>
          </cell>
          <cell r="T625">
            <v>0.59743363745028955</v>
          </cell>
        </row>
        <row r="626">
          <cell r="A626">
            <v>113.0719</v>
          </cell>
          <cell r="J626">
            <v>4.7552371309380703E-4</v>
          </cell>
          <cell r="T626">
            <v>4.1331282857670001E-3</v>
          </cell>
          <cell r="AC626">
            <v>0</v>
          </cell>
        </row>
        <row r="627">
          <cell r="A627">
            <v>113.13160000000001</v>
          </cell>
          <cell r="J627">
            <v>0.94548189844706343</v>
          </cell>
          <cell r="T627">
            <v>0.80308632770677391</v>
          </cell>
        </row>
        <row r="628">
          <cell r="A628">
            <v>114.01690000000001</v>
          </cell>
          <cell r="J628">
            <v>0.75641371358888299</v>
          </cell>
          <cell r="T628">
            <v>0.39616687280521001</v>
          </cell>
        </row>
        <row r="629">
          <cell r="A629">
            <v>114.03019999999999</v>
          </cell>
          <cell r="J629">
            <v>0.95212724572387852</v>
          </cell>
          <cell r="T629">
            <v>0.62613457109500803</v>
          </cell>
        </row>
        <row r="630">
          <cell r="A630">
            <v>114.05329999999999</v>
          </cell>
          <cell r="J630">
            <v>0.90105567777954709</v>
          </cell>
          <cell r="T630">
            <v>0.63139257316023856</v>
          </cell>
        </row>
        <row r="631">
          <cell r="A631">
            <v>114.0616</v>
          </cell>
          <cell r="J631">
            <v>0.90974485817849149</v>
          </cell>
          <cell r="T631">
            <v>0.50270929648564999</v>
          </cell>
          <cell r="AC631">
            <v>0</v>
          </cell>
        </row>
        <row r="632">
          <cell r="A632">
            <v>114.0898</v>
          </cell>
          <cell r="J632">
            <v>0.92143677773500943</v>
          </cell>
          <cell r="T632">
            <v>0.86032530839138099</v>
          </cell>
        </row>
        <row r="633">
          <cell r="A633">
            <v>114.0956</v>
          </cell>
          <cell r="J633">
            <v>0.90177209109608802</v>
          </cell>
          <cell r="T633">
            <v>0.68375906331830549</v>
          </cell>
        </row>
        <row r="634">
          <cell r="A634">
            <v>114.1332</v>
          </cell>
          <cell r="J634">
            <v>0.93561389420404451</v>
          </cell>
          <cell r="T634">
            <v>0.7153928743339345</v>
          </cell>
        </row>
        <row r="635">
          <cell r="A635">
            <v>115.01049999999999</v>
          </cell>
          <cell r="J635">
            <v>0.430689672379444</v>
          </cell>
          <cell r="T635">
            <v>0.470011240137299</v>
          </cell>
        </row>
        <row r="636">
          <cell r="A636">
            <v>115.0151</v>
          </cell>
          <cell r="J636">
            <v>7.531942281134075E-3</v>
          </cell>
          <cell r="T636">
            <v>3.1871539248135503E-2</v>
          </cell>
        </row>
        <row r="637">
          <cell r="A637">
            <v>115.05329999999999</v>
          </cell>
          <cell r="J637">
            <v>0.936458505576797</v>
          </cell>
          <cell r="T637">
            <v>0.77771132642049645</v>
          </cell>
        </row>
        <row r="638">
          <cell r="A638">
            <v>115.0883</v>
          </cell>
          <cell r="J638">
            <v>0.66697275396286804</v>
          </cell>
          <cell r="T638">
            <v>0.38276879319065549</v>
          </cell>
        </row>
        <row r="639">
          <cell r="A639">
            <v>115.1109</v>
          </cell>
          <cell r="J639">
            <v>0.96868258206923397</v>
          </cell>
          <cell r="T639">
            <v>0.65362382407107056</v>
          </cell>
        </row>
        <row r="640">
          <cell r="A640">
            <v>116.015</v>
          </cell>
          <cell r="J640">
            <v>0.49542562344802599</v>
          </cell>
          <cell r="T640">
            <v>0.40264417603839553</v>
          </cell>
        </row>
        <row r="641">
          <cell r="A641">
            <v>116.0329</v>
          </cell>
          <cell r="J641">
            <v>0.83512290639939701</v>
          </cell>
          <cell r="T641">
            <v>0.53283791708894102</v>
          </cell>
        </row>
        <row r="642">
          <cell r="A642">
            <v>116.04389999999999</v>
          </cell>
          <cell r="J642">
            <v>0.93033445441978957</v>
          </cell>
          <cell r="T642">
            <v>0.59159323631759253</v>
          </cell>
        </row>
        <row r="643">
          <cell r="A643">
            <v>116.05710000000001</v>
          </cell>
          <cell r="J643">
            <v>0.90820979692612092</v>
          </cell>
          <cell r="T643">
            <v>0.71988238384818759</v>
          </cell>
        </row>
        <row r="644">
          <cell r="A644">
            <v>116.0684</v>
          </cell>
          <cell r="J644">
            <v>0.96366688058719596</v>
          </cell>
          <cell r="T644">
            <v>0.70454244406079003</v>
          </cell>
        </row>
        <row r="645">
          <cell r="A645">
            <v>116.077</v>
          </cell>
          <cell r="J645">
            <v>0.94766477152912953</v>
          </cell>
          <cell r="T645">
            <v>0.53994045954596448</v>
          </cell>
        </row>
        <row r="646">
          <cell r="A646">
            <v>116.9051</v>
          </cell>
          <cell r="J646">
            <v>2.92166376112796E-2</v>
          </cell>
          <cell r="T646">
            <v>9.2333775821770402E-3</v>
          </cell>
        </row>
        <row r="647">
          <cell r="A647">
            <v>117.01730000000001</v>
          </cell>
          <cell r="J647">
            <v>8.4068226636331445E-3</v>
          </cell>
          <cell r="T647">
            <v>9.1761900872371887E-3</v>
          </cell>
        </row>
        <row r="648">
          <cell r="A648">
            <v>117.02970000000001</v>
          </cell>
          <cell r="J648">
            <v>0.28077491488953349</v>
          </cell>
          <cell r="T648">
            <v>0.29603367591254903</v>
          </cell>
        </row>
        <row r="649">
          <cell r="A649">
            <v>117.0685</v>
          </cell>
          <cell r="J649">
            <v>0.6181251730905325</v>
          </cell>
          <cell r="T649">
            <v>0.42486949493599602</v>
          </cell>
        </row>
        <row r="650">
          <cell r="A650">
            <v>117.0899</v>
          </cell>
          <cell r="J650">
            <v>0.93586706434197997</v>
          </cell>
          <cell r="T650">
            <v>0.64414638597941054</v>
          </cell>
        </row>
        <row r="651">
          <cell r="A651">
            <v>118.0381</v>
          </cell>
          <cell r="J651">
            <v>0.45716061925965301</v>
          </cell>
          <cell r="T651">
            <v>0.61617162476665654</v>
          </cell>
        </row>
        <row r="652">
          <cell r="A652">
            <v>118.0493</v>
          </cell>
          <cell r="J652">
            <v>0.52755434868546747</v>
          </cell>
          <cell r="T652">
            <v>0.24850345354483949</v>
          </cell>
        </row>
        <row r="653">
          <cell r="A653">
            <v>118.0827</v>
          </cell>
          <cell r="J653">
            <v>0.81540410953381703</v>
          </cell>
          <cell r="T653">
            <v>0.6606879528540045</v>
          </cell>
        </row>
        <row r="654">
          <cell r="A654">
            <v>118.0919</v>
          </cell>
          <cell r="J654">
            <v>0.75125352206912543</v>
          </cell>
          <cell r="T654">
            <v>0.58256773579571952</v>
          </cell>
        </row>
        <row r="655">
          <cell r="A655">
            <v>118.90219999999999</v>
          </cell>
          <cell r="J655">
            <v>1.76267666906538E-2</v>
          </cell>
          <cell r="T655">
            <v>3.7380663805987951E-3</v>
          </cell>
        </row>
        <row r="656">
          <cell r="A656">
            <v>119.0329</v>
          </cell>
          <cell r="J656">
            <v>0.27129403857023299</v>
          </cell>
          <cell r="T656">
            <v>0.25549275062550447</v>
          </cell>
        </row>
        <row r="657">
          <cell r="A657">
            <v>119.069</v>
          </cell>
          <cell r="J657">
            <v>0.94448448733729995</v>
          </cell>
          <cell r="T657">
            <v>0.74758686139632546</v>
          </cell>
        </row>
        <row r="658">
          <cell r="A658">
            <v>119.10080000000001</v>
          </cell>
          <cell r="J658">
            <v>0.33281495901313951</v>
          </cell>
          <cell r="T658">
            <v>8.7268806730446902E-2</v>
          </cell>
        </row>
        <row r="659">
          <cell r="A659">
            <v>120.03</v>
          </cell>
          <cell r="J659">
            <v>0.51663988704264396</v>
          </cell>
          <cell r="T659">
            <v>0.40949103206001747</v>
          </cell>
        </row>
        <row r="660">
          <cell r="A660">
            <v>120.0425</v>
          </cell>
          <cell r="J660">
            <v>0.89045571347606955</v>
          </cell>
          <cell r="T660">
            <v>0.88096450551696304</v>
          </cell>
        </row>
        <row r="661">
          <cell r="A661">
            <v>120.05240000000001</v>
          </cell>
          <cell r="J661">
            <v>0.91776907322028745</v>
          </cell>
          <cell r="T661">
            <v>0.84500928506436845</v>
          </cell>
        </row>
        <row r="662">
          <cell r="A662">
            <v>120.06440000000001</v>
          </cell>
          <cell r="J662">
            <v>0.16195138425000299</v>
          </cell>
          <cell r="T662">
            <v>0.48643387180860848</v>
          </cell>
        </row>
        <row r="663">
          <cell r="A663">
            <v>121.0277</v>
          </cell>
          <cell r="J663">
            <v>0.88851210467426545</v>
          </cell>
          <cell r="T663">
            <v>0.7181702044814664</v>
          </cell>
        </row>
        <row r="664">
          <cell r="A664">
            <v>121.04649999999999</v>
          </cell>
          <cell r="J664">
            <v>0.48932221327071701</v>
          </cell>
          <cell r="T664">
            <v>0.35001182060253899</v>
          </cell>
        </row>
        <row r="665">
          <cell r="A665">
            <v>121.08450000000001</v>
          </cell>
          <cell r="J665">
            <v>0.60708549638455644</v>
          </cell>
          <cell r="T665">
            <v>0.67518061351222158</v>
          </cell>
        </row>
        <row r="666">
          <cell r="A666">
            <v>122.0671</v>
          </cell>
          <cell r="J666">
            <v>0.93683921098158907</v>
          </cell>
          <cell r="T666">
            <v>0.74979467057158056</v>
          </cell>
        </row>
        <row r="667">
          <cell r="A667">
            <v>123.0271</v>
          </cell>
          <cell r="J667">
            <v>0.52477916855579698</v>
          </cell>
          <cell r="T667">
            <v>0.28782900568650699</v>
          </cell>
        </row>
        <row r="668">
          <cell r="A668">
            <v>123.0549</v>
          </cell>
          <cell r="J668">
            <v>0.96267723292116103</v>
          </cell>
          <cell r="T668">
            <v>0.7487593732173935</v>
          </cell>
        </row>
        <row r="669">
          <cell r="A669">
            <v>124.0132</v>
          </cell>
          <cell r="J669">
            <v>0.88246526193401698</v>
          </cell>
          <cell r="T669">
            <v>0.53057246865616448</v>
          </cell>
        </row>
        <row r="670">
          <cell r="A670">
            <v>124.0381</v>
          </cell>
          <cell r="J670">
            <v>0.68441972377468652</v>
          </cell>
          <cell r="T670">
            <v>0.77874712372292043</v>
          </cell>
        </row>
        <row r="671">
          <cell r="A671">
            <v>124.0502</v>
          </cell>
          <cell r="J671">
            <v>0.96553817123372609</v>
          </cell>
          <cell r="T671">
            <v>0.69437641288797503</v>
          </cell>
        </row>
        <row r="672">
          <cell r="A672">
            <v>124.08540000000001</v>
          </cell>
          <cell r="J672">
            <v>0.96740992845165497</v>
          </cell>
          <cell r="T672">
            <v>0.67686007806379345</v>
          </cell>
        </row>
        <row r="673">
          <cell r="A673">
            <v>124.119</v>
          </cell>
          <cell r="J673">
            <v>0.96201617869196743</v>
          </cell>
          <cell r="T673">
            <v>0.69904632930873101</v>
          </cell>
        </row>
        <row r="674">
          <cell r="A674">
            <v>125.0373</v>
          </cell>
          <cell r="J674">
            <v>0.56558185319055898</v>
          </cell>
          <cell r="T674">
            <v>0.34918864798004551</v>
          </cell>
        </row>
        <row r="675">
          <cell r="A675">
            <v>125.0706</v>
          </cell>
          <cell r="J675">
            <v>0.68953118300107896</v>
          </cell>
          <cell r="T675">
            <v>0.53659580773459747</v>
          </cell>
        </row>
        <row r="676">
          <cell r="A676">
            <v>125.1079</v>
          </cell>
          <cell r="J676">
            <v>0.41910684899956896</v>
          </cell>
          <cell r="T676">
            <v>0.193633270289152</v>
          </cell>
        </row>
        <row r="677">
          <cell r="A677">
            <v>126.0234</v>
          </cell>
          <cell r="J677">
            <v>0.95286279645106653</v>
          </cell>
          <cell r="T677">
            <v>0.61788912158265896</v>
          </cell>
        </row>
        <row r="678">
          <cell r="A678">
            <v>126.0521</v>
          </cell>
          <cell r="J678">
            <v>0.95469809294510255</v>
          </cell>
          <cell r="T678">
            <v>0.6485315058244645</v>
          </cell>
        </row>
        <row r="679">
          <cell r="A679">
            <v>126.0622</v>
          </cell>
          <cell r="J679">
            <v>0.96318364054739847</v>
          </cell>
          <cell r="T679">
            <v>0.63322335862798051</v>
          </cell>
        </row>
        <row r="680">
          <cell r="A680">
            <v>126.0898</v>
          </cell>
          <cell r="J680">
            <v>0.94490956803718906</v>
          </cell>
          <cell r="T680">
            <v>0.80270786992102594</v>
          </cell>
        </row>
        <row r="681">
          <cell r="A681">
            <v>126.09869999999999</v>
          </cell>
          <cell r="J681">
            <v>0.97306519104310896</v>
          </cell>
          <cell r="T681">
            <v>0.62359606128143241</v>
          </cell>
        </row>
        <row r="682">
          <cell r="A682">
            <v>126.1259</v>
          </cell>
          <cell r="J682">
            <v>0.95811404769882658</v>
          </cell>
          <cell r="T682">
            <v>0.75543139591264796</v>
          </cell>
        </row>
        <row r="683">
          <cell r="A683">
            <v>126.13549999999999</v>
          </cell>
          <cell r="J683">
            <v>0.93361065412154809</v>
          </cell>
          <cell r="T683">
            <v>0.68793234237518552</v>
          </cell>
        </row>
        <row r="684">
          <cell r="A684">
            <v>127.04989999999999</v>
          </cell>
          <cell r="J684">
            <v>0.783833401658803</v>
          </cell>
          <cell r="T684">
            <v>0.54370734645493846</v>
          </cell>
        </row>
        <row r="685">
          <cell r="A685">
            <v>127.08759999999999</v>
          </cell>
          <cell r="J685">
            <v>0.63530869783907451</v>
          </cell>
          <cell r="T685">
            <v>0.36526032631795047</v>
          </cell>
        </row>
        <row r="686">
          <cell r="A686">
            <v>127.12179999999999</v>
          </cell>
          <cell r="J686">
            <v>0.67943160438793249</v>
          </cell>
          <cell r="T686">
            <v>0.36884272303337895</v>
          </cell>
        </row>
        <row r="687">
          <cell r="A687">
            <v>127.14709999999999</v>
          </cell>
          <cell r="J687">
            <v>0.935945973253824</v>
          </cell>
          <cell r="T687">
            <v>0.82931121572643796</v>
          </cell>
        </row>
        <row r="688">
          <cell r="A688">
            <v>128.03219999999999</v>
          </cell>
          <cell r="J688">
            <v>0.54335789759820596</v>
          </cell>
          <cell r="T688">
            <v>0.43150363898190802</v>
          </cell>
        </row>
        <row r="689">
          <cell r="A689">
            <v>128.04140000000001</v>
          </cell>
          <cell r="J689">
            <v>0.93155657780824896</v>
          </cell>
          <cell r="T689">
            <v>0.72198021936387358</v>
          </cell>
        </row>
        <row r="690">
          <cell r="A690">
            <v>128.06100000000001</v>
          </cell>
          <cell r="J690">
            <v>0.94298438217889946</v>
          </cell>
          <cell r="T690">
            <v>0.83399214570430047</v>
          </cell>
        </row>
        <row r="691">
          <cell r="A691">
            <v>128.0735</v>
          </cell>
          <cell r="J691">
            <v>0.94749225343772403</v>
          </cell>
          <cell r="T691">
            <v>0.60881065132240053</v>
          </cell>
        </row>
        <row r="692">
          <cell r="A692">
            <v>128.0829</v>
          </cell>
          <cell r="J692">
            <v>0.80005804789742641</v>
          </cell>
          <cell r="T692">
            <v>0.36345461296208703</v>
          </cell>
        </row>
        <row r="693">
          <cell r="A693">
            <v>128.10669999999999</v>
          </cell>
          <cell r="J693">
            <v>0.94265007473671447</v>
          </cell>
          <cell r="T693">
            <v>0.84035095838556395</v>
          </cell>
        </row>
        <row r="694">
          <cell r="A694">
            <v>128.1497</v>
          </cell>
          <cell r="J694">
            <v>0.91289127789621605</v>
          </cell>
          <cell r="T694">
            <v>0.77318234189823298</v>
          </cell>
        </row>
        <row r="695">
          <cell r="A695">
            <v>129.01679999999999</v>
          </cell>
          <cell r="J695">
            <v>0.73191215908562002</v>
          </cell>
          <cell r="T695">
            <v>0.69490993838681347</v>
          </cell>
        </row>
        <row r="696">
          <cell r="A696">
            <v>129.02930000000001</v>
          </cell>
          <cell r="J696">
            <v>5.7211007981749856E-2</v>
          </cell>
          <cell r="T696">
            <v>4.6982040643368311E-3</v>
          </cell>
        </row>
        <row r="697">
          <cell r="A697">
            <v>129.0889</v>
          </cell>
          <cell r="J697">
            <v>0.95949221465427703</v>
          </cell>
          <cell r="T697">
            <v>0.53378686080369397</v>
          </cell>
        </row>
        <row r="698">
          <cell r="A698">
            <v>129.10470000000001</v>
          </cell>
          <cell r="J698">
            <v>0.94857854862102098</v>
          </cell>
          <cell r="T698">
            <v>0.67278890622113696</v>
          </cell>
        </row>
        <row r="699">
          <cell r="A699">
            <v>129.12649999999999</v>
          </cell>
          <cell r="J699">
            <v>0.66253418068082692</v>
          </cell>
          <cell r="T699">
            <v>0.47988844890146198</v>
          </cell>
        </row>
        <row r="700">
          <cell r="A700">
            <v>130.01490000000001</v>
          </cell>
          <cell r="J700">
            <v>0.54556802954515193</v>
          </cell>
          <cell r="T700">
            <v>0.52562924603747052</v>
          </cell>
        </row>
        <row r="701">
          <cell r="A701">
            <v>130.04839999999999</v>
          </cell>
          <cell r="J701">
            <v>0.49907115004543201</v>
          </cell>
          <cell r="T701">
            <v>0.10549655216645976</v>
          </cell>
        </row>
        <row r="702">
          <cell r="A702">
            <v>130.07230000000001</v>
          </cell>
          <cell r="J702">
            <v>0.76235787279261258</v>
          </cell>
          <cell r="T702">
            <v>0.86411732359668747</v>
          </cell>
        </row>
        <row r="703">
          <cell r="A703">
            <v>130.0838</v>
          </cell>
          <cell r="J703">
            <v>0.93839893866272095</v>
          </cell>
          <cell r="T703">
            <v>0.64313427267218004</v>
          </cell>
        </row>
        <row r="704">
          <cell r="A704">
            <v>130.0915</v>
          </cell>
          <cell r="J704">
            <v>0.92095933889784853</v>
          </cell>
          <cell r="T704">
            <v>0.65821594004221007</v>
          </cell>
        </row>
        <row r="705">
          <cell r="A705">
            <v>130.12280000000001</v>
          </cell>
          <cell r="J705">
            <v>0.96304759487605041</v>
          </cell>
          <cell r="T705">
            <v>0.7896302381258975</v>
          </cell>
        </row>
        <row r="706">
          <cell r="A706">
            <v>131.03309999999999</v>
          </cell>
          <cell r="J706">
            <v>0.62867098403390698</v>
          </cell>
          <cell r="T706">
            <v>0.16648420951933529</v>
          </cell>
        </row>
        <row r="707">
          <cell r="A707">
            <v>131.10210000000001</v>
          </cell>
          <cell r="J707">
            <v>0.94928476821224206</v>
          </cell>
          <cell r="T707">
            <v>0.58321164128814851</v>
          </cell>
        </row>
        <row r="708">
          <cell r="A708">
            <v>131.1234</v>
          </cell>
          <cell r="J708">
            <v>0.96310272094722205</v>
          </cell>
          <cell r="T708">
            <v>0.64544614049885407</v>
          </cell>
        </row>
        <row r="709">
          <cell r="A709">
            <v>132.029</v>
          </cell>
          <cell r="J709">
            <v>0.86013867521323351</v>
          </cell>
          <cell r="T709">
            <v>0.469445587979331</v>
          </cell>
        </row>
        <row r="710">
          <cell r="A710">
            <v>132.04480000000001</v>
          </cell>
          <cell r="J710">
            <v>0.87873392087798696</v>
          </cell>
          <cell r="T710">
            <v>0.77946960345199601</v>
          </cell>
        </row>
        <row r="711">
          <cell r="A711">
            <v>132.05529999999999</v>
          </cell>
          <cell r="J711">
            <v>0.88553028403078649</v>
          </cell>
          <cell r="T711">
            <v>0.85973777519559047</v>
          </cell>
        </row>
        <row r="712">
          <cell r="A712">
            <v>133.0104</v>
          </cell>
          <cell r="J712">
            <v>6.3802874615530598E-3</v>
          </cell>
          <cell r="T712">
            <v>6.5079723455990302E-3</v>
          </cell>
        </row>
        <row r="713">
          <cell r="A713">
            <v>133.0231</v>
          </cell>
          <cell r="J713">
            <v>0.50797251254619502</v>
          </cell>
          <cell r="T713">
            <v>0.32110736733425899</v>
          </cell>
        </row>
        <row r="714">
          <cell r="A714">
            <v>133.04679999999999</v>
          </cell>
          <cell r="J714">
            <v>0.732080458989806</v>
          </cell>
          <cell r="T714">
            <v>0.52711079752363155</v>
          </cell>
        </row>
        <row r="715">
          <cell r="A715">
            <v>134.05969999999999</v>
          </cell>
          <cell r="J715">
            <v>0.87519031209192899</v>
          </cell>
          <cell r="T715">
            <v>0.91761617414480656</v>
          </cell>
        </row>
        <row r="716">
          <cell r="A716">
            <v>134.0753</v>
          </cell>
          <cell r="J716">
            <v>0.85050967774158304</v>
          </cell>
          <cell r="T716">
            <v>0.92153014791129095</v>
          </cell>
        </row>
        <row r="717">
          <cell r="A717">
            <v>134.1044</v>
          </cell>
          <cell r="J717">
            <v>0.91777851334237392</v>
          </cell>
          <cell r="T717">
            <v>0.78899094033647454</v>
          </cell>
        </row>
        <row r="718">
          <cell r="A718">
            <v>135.02510000000001</v>
          </cell>
          <cell r="J718">
            <v>0.95484622086874549</v>
          </cell>
          <cell r="T718">
            <v>0.73527364960658947</v>
          </cell>
        </row>
        <row r="719">
          <cell r="A719">
            <v>135.0471</v>
          </cell>
          <cell r="J719">
            <v>0.94226029363206953</v>
          </cell>
          <cell r="T719">
            <v>0.77167413400802642</v>
          </cell>
        </row>
        <row r="720">
          <cell r="A720">
            <v>135.05969999999999</v>
          </cell>
          <cell r="J720">
            <v>0.76081682710416354</v>
          </cell>
          <cell r="T720">
            <v>0.8569326269954235</v>
          </cell>
        </row>
        <row r="721">
          <cell r="A721">
            <v>135.0951</v>
          </cell>
          <cell r="J721">
            <v>0.88755496280769697</v>
          </cell>
          <cell r="T721">
            <v>0.86971337005544846</v>
          </cell>
        </row>
        <row r="722">
          <cell r="A722">
            <v>136.02010000000001</v>
          </cell>
          <cell r="J722">
            <v>0.81653547201658949</v>
          </cell>
          <cell r="T722">
            <v>0.47645337424134948</v>
          </cell>
        </row>
        <row r="723">
          <cell r="A723">
            <v>136.03729999999999</v>
          </cell>
          <cell r="J723">
            <v>0.59198588311669897</v>
          </cell>
          <cell r="T723">
            <v>0.88741630534280502</v>
          </cell>
        </row>
        <row r="724">
          <cell r="A724">
            <v>136.04810000000001</v>
          </cell>
          <cell r="J724">
            <v>0.9086764160165105</v>
          </cell>
          <cell r="T724">
            <v>0.78840318059552805</v>
          </cell>
        </row>
        <row r="725">
          <cell r="A725">
            <v>136.0849</v>
          </cell>
          <cell r="J725">
            <v>0.93830257802156203</v>
          </cell>
          <cell r="T725">
            <v>0.69526468908742944</v>
          </cell>
        </row>
        <row r="726">
          <cell r="A726">
            <v>137.03530000000001</v>
          </cell>
          <cell r="J726">
            <v>0.72686217643139495</v>
          </cell>
          <cell r="T726">
            <v>0.64458200424750456</v>
          </cell>
        </row>
        <row r="727">
          <cell r="A727">
            <v>137.06970000000001</v>
          </cell>
          <cell r="J727">
            <v>0.95068970222413895</v>
          </cell>
          <cell r="T727">
            <v>0.77643744549409455</v>
          </cell>
        </row>
        <row r="728">
          <cell r="A728">
            <v>137.10900000000001</v>
          </cell>
          <cell r="J728">
            <v>0.83416853831147053</v>
          </cell>
          <cell r="T728">
            <v>0.79310925575463653</v>
          </cell>
        </row>
        <row r="729">
          <cell r="A729">
            <v>138.0155</v>
          </cell>
          <cell r="J729">
            <v>0.77619353240354605</v>
          </cell>
          <cell r="T729">
            <v>0.65725450350565406</v>
          </cell>
        </row>
        <row r="730">
          <cell r="A730">
            <v>138.02940000000001</v>
          </cell>
          <cell r="J730">
            <v>0.57617953946550149</v>
          </cell>
          <cell r="T730">
            <v>0.45703080952495351</v>
          </cell>
        </row>
        <row r="731">
          <cell r="A731">
            <v>138.05330000000001</v>
          </cell>
          <cell r="J731">
            <v>0.8970016053232206</v>
          </cell>
          <cell r="T731">
            <v>0.84332097457451449</v>
          </cell>
        </row>
        <row r="732">
          <cell r="A732">
            <v>138.0642</v>
          </cell>
          <cell r="J732">
            <v>0.9593451259114355</v>
          </cell>
          <cell r="T732">
            <v>0.754521021771006</v>
          </cell>
        </row>
        <row r="733">
          <cell r="A733">
            <v>138.08969999999999</v>
          </cell>
          <cell r="J733">
            <v>0.93416136792604298</v>
          </cell>
          <cell r="T733">
            <v>0.81357651800470543</v>
          </cell>
        </row>
        <row r="734">
          <cell r="A734">
            <v>138.09979999999999</v>
          </cell>
          <cell r="J734">
            <v>0.97393352033039848</v>
          </cell>
          <cell r="T734">
            <v>0.69468338541387753</v>
          </cell>
        </row>
        <row r="735">
          <cell r="A735">
            <v>139.03749999999999</v>
          </cell>
          <cell r="J735">
            <v>0.8863439768321566</v>
          </cell>
          <cell r="T735">
            <v>0.666461183086832</v>
          </cell>
        </row>
        <row r="736">
          <cell r="A736">
            <v>139.05199999999999</v>
          </cell>
          <cell r="J736">
            <v>0.30266710059042151</v>
          </cell>
          <cell r="T736">
            <v>0.46511813234140353</v>
          </cell>
        </row>
        <row r="737">
          <cell r="A737">
            <v>139.0857</v>
          </cell>
          <cell r="J737">
            <v>0.86398875228796645</v>
          </cell>
          <cell r="T737">
            <v>0.71628516977582202</v>
          </cell>
        </row>
        <row r="738">
          <cell r="A738">
            <v>139.1233</v>
          </cell>
          <cell r="J738">
            <v>0.65961308242946048</v>
          </cell>
          <cell r="T738">
            <v>0.36388392412887399</v>
          </cell>
        </row>
        <row r="739">
          <cell r="A739">
            <v>140.006</v>
          </cell>
          <cell r="J739">
            <v>0.16475427629248002</v>
          </cell>
          <cell r="T739">
            <v>8.976903682797549E-2</v>
          </cell>
        </row>
        <row r="740">
          <cell r="A740">
            <v>140.03270000000001</v>
          </cell>
          <cell r="J740">
            <v>0.65482523511177693</v>
          </cell>
          <cell r="T740">
            <v>0.61771205649301852</v>
          </cell>
        </row>
        <row r="741">
          <cell r="A741">
            <v>140.04339999999999</v>
          </cell>
          <cell r="J741">
            <v>0.92119941669378846</v>
          </cell>
          <cell r="T741">
            <v>0.77990242667369247</v>
          </cell>
        </row>
        <row r="742">
          <cell r="A742">
            <v>140.0728</v>
          </cell>
          <cell r="J742">
            <v>0.97010232556841292</v>
          </cell>
          <cell r="T742">
            <v>0.69392532820735997</v>
          </cell>
        </row>
        <row r="743">
          <cell r="A743">
            <v>140.10980000000001</v>
          </cell>
          <cell r="J743">
            <v>0.95149104200761603</v>
          </cell>
          <cell r="T743">
            <v>0.82132306409815004</v>
          </cell>
        </row>
        <row r="744">
          <cell r="A744">
            <v>140.11519999999999</v>
          </cell>
          <cell r="J744">
            <v>0.30750870670759051</v>
          </cell>
          <cell r="T744">
            <v>2.7651104284158401E-2</v>
          </cell>
        </row>
        <row r="745">
          <cell r="A745">
            <v>140.1474</v>
          </cell>
          <cell r="J745">
            <v>0.97868588428091141</v>
          </cell>
          <cell r="T745">
            <v>0.71557935174417753</v>
          </cell>
        </row>
        <row r="746">
          <cell r="A746">
            <v>141.01769999999999</v>
          </cell>
          <cell r="J746">
            <v>0.53495520170973498</v>
          </cell>
          <cell r="T746">
            <v>0.591909948169553</v>
          </cell>
        </row>
        <row r="747">
          <cell r="A747">
            <v>141.05289999999999</v>
          </cell>
          <cell r="J747">
            <v>0.92594908390171304</v>
          </cell>
          <cell r="T747">
            <v>0.63696492058896304</v>
          </cell>
        </row>
        <row r="748">
          <cell r="A748">
            <v>141.0685</v>
          </cell>
          <cell r="J748">
            <v>0.92537803684544651</v>
          </cell>
          <cell r="T748">
            <v>0.84573638059920597</v>
          </cell>
        </row>
        <row r="749">
          <cell r="A749">
            <v>141.1035</v>
          </cell>
          <cell r="J749">
            <v>0.90908609664037754</v>
          </cell>
          <cell r="T749">
            <v>0.61368055437232805</v>
          </cell>
        </row>
        <row r="750">
          <cell r="A750">
            <v>141.12629999999999</v>
          </cell>
          <cell r="J750">
            <v>0.97990189317622001</v>
          </cell>
          <cell r="T750">
            <v>0.61735532418907391</v>
          </cell>
        </row>
        <row r="751">
          <cell r="A751">
            <v>141.1627</v>
          </cell>
          <cell r="J751">
            <v>0.9256663949595465</v>
          </cell>
          <cell r="T751">
            <v>0.83993713291644845</v>
          </cell>
        </row>
        <row r="752">
          <cell r="A752">
            <v>142.04750000000001</v>
          </cell>
          <cell r="J752">
            <v>0.87634528683999191</v>
          </cell>
          <cell r="T752">
            <v>0.70486340224975708</v>
          </cell>
        </row>
        <row r="753">
          <cell r="A753">
            <v>142.0617</v>
          </cell>
          <cell r="J753">
            <v>0.95533055289451396</v>
          </cell>
          <cell r="T753">
            <v>0.78713053011609757</v>
          </cell>
        </row>
        <row r="754">
          <cell r="A754">
            <v>142.07560000000001</v>
          </cell>
          <cell r="J754">
            <v>0.8053529185889855</v>
          </cell>
          <cell r="T754">
            <v>0.82153155333472494</v>
          </cell>
        </row>
        <row r="755">
          <cell r="A755">
            <v>142.08430000000001</v>
          </cell>
          <cell r="J755">
            <v>0.95584262695745603</v>
          </cell>
          <cell r="T755">
            <v>0.76805856276290752</v>
          </cell>
        </row>
        <row r="756">
          <cell r="A756">
            <v>142.09479999999999</v>
          </cell>
          <cell r="J756">
            <v>0.95641953549607694</v>
          </cell>
          <cell r="T756">
            <v>0.62146540127622152</v>
          </cell>
        </row>
        <row r="757">
          <cell r="A757">
            <v>142.12270000000001</v>
          </cell>
          <cell r="J757">
            <v>0.96193266761196194</v>
          </cell>
          <cell r="T757">
            <v>0.81690455034287046</v>
          </cell>
        </row>
        <row r="758">
          <cell r="A758">
            <v>142.16499999999999</v>
          </cell>
          <cell r="J758">
            <v>0.91948862627738159</v>
          </cell>
          <cell r="T758">
            <v>0.74229108803890653</v>
          </cell>
        </row>
        <row r="759">
          <cell r="A759">
            <v>143.03229999999999</v>
          </cell>
          <cell r="J759">
            <v>0.89011161392166349</v>
          </cell>
          <cell r="T759">
            <v>0.63008559333408998</v>
          </cell>
        </row>
        <row r="760">
          <cell r="A760">
            <v>143.0462</v>
          </cell>
          <cell r="J760">
            <v>0.57714956833666142</v>
          </cell>
          <cell r="T760">
            <v>0.84697262544146446</v>
          </cell>
        </row>
        <row r="761">
          <cell r="A761">
            <v>143.06729999999999</v>
          </cell>
          <cell r="J761">
            <v>0.93946312215461647</v>
          </cell>
          <cell r="T761">
            <v>0.60707241181916194</v>
          </cell>
        </row>
        <row r="762">
          <cell r="A762">
            <v>143.1027</v>
          </cell>
          <cell r="J762">
            <v>0.92815843728940495</v>
          </cell>
          <cell r="T762">
            <v>0.53055011889457548</v>
          </cell>
        </row>
        <row r="763">
          <cell r="A763">
            <v>143.1198</v>
          </cell>
          <cell r="J763">
            <v>0.93659883304127445</v>
          </cell>
          <cell r="T763">
            <v>0.56754003298172506</v>
          </cell>
        </row>
        <row r="764">
          <cell r="A764">
            <v>143.1421</v>
          </cell>
          <cell r="J764">
            <v>0.150443644638764</v>
          </cell>
          <cell r="T764">
            <v>0.1404208035175</v>
          </cell>
        </row>
        <row r="765">
          <cell r="A765">
            <v>144.0249</v>
          </cell>
          <cell r="J765">
            <v>0.24460192487709251</v>
          </cell>
          <cell r="T765">
            <v>0.18041120347537098</v>
          </cell>
        </row>
        <row r="766">
          <cell r="A766">
            <v>144.03530000000001</v>
          </cell>
          <cell r="J766">
            <v>0.88670411127647997</v>
          </cell>
          <cell r="T766">
            <v>0.83420850992349593</v>
          </cell>
        </row>
        <row r="767">
          <cell r="A767">
            <v>144.0489</v>
          </cell>
          <cell r="J767">
            <v>0.85129623831180856</v>
          </cell>
          <cell r="T767">
            <v>0.86500209852997501</v>
          </cell>
        </row>
        <row r="768">
          <cell r="A768">
            <v>144.06200000000001</v>
          </cell>
          <cell r="J768">
            <v>0.80567809172798799</v>
          </cell>
          <cell r="T768">
            <v>0.7931192844753745</v>
          </cell>
        </row>
        <row r="769">
          <cell r="A769">
            <v>144.07900000000001</v>
          </cell>
          <cell r="J769">
            <v>0.78869376809824998</v>
          </cell>
          <cell r="T769">
            <v>0.95703268952136544</v>
          </cell>
        </row>
        <row r="770">
          <cell r="A770">
            <v>144.08920000000001</v>
          </cell>
          <cell r="J770">
            <v>0.90082284333316309</v>
          </cell>
          <cell r="T770">
            <v>0.8630800832014629</v>
          </cell>
        </row>
        <row r="771">
          <cell r="A771">
            <v>144.14089999999999</v>
          </cell>
          <cell r="J771">
            <v>0.85181318826967045</v>
          </cell>
          <cell r="T771">
            <v>0.70338837303062096</v>
          </cell>
        </row>
        <row r="772">
          <cell r="A772">
            <v>145.07990000000001</v>
          </cell>
          <cell r="J772">
            <v>0.87622283195651152</v>
          </cell>
          <cell r="T772">
            <v>0.91468838484315396</v>
          </cell>
        </row>
        <row r="773">
          <cell r="A773">
            <v>145.11580000000001</v>
          </cell>
          <cell r="J773">
            <v>0.68207375482520205</v>
          </cell>
          <cell r="T773">
            <v>0.36273327715201448</v>
          </cell>
        </row>
        <row r="774">
          <cell r="A774">
            <v>146.04429999999999</v>
          </cell>
          <cell r="J774">
            <v>0.90594260927281356</v>
          </cell>
          <cell r="T774">
            <v>0.75959860352122299</v>
          </cell>
        </row>
        <row r="775">
          <cell r="A775">
            <v>146.05950000000001</v>
          </cell>
          <cell r="J775">
            <v>0.87149485275121097</v>
          </cell>
          <cell r="T775">
            <v>0.90800903057366944</v>
          </cell>
        </row>
        <row r="776">
          <cell r="A776">
            <v>146.06989999999999</v>
          </cell>
          <cell r="J776">
            <v>0.86772463437187253</v>
          </cell>
          <cell r="T776">
            <v>0.892131795496104</v>
          </cell>
        </row>
        <row r="777">
          <cell r="A777">
            <v>147.03899999999999</v>
          </cell>
          <cell r="J777">
            <v>0.76848335834681558</v>
          </cell>
          <cell r="T777">
            <v>0.94725233122231356</v>
          </cell>
        </row>
        <row r="778">
          <cell r="A778">
            <v>147.0575</v>
          </cell>
          <cell r="J778">
            <v>0.93709799685954498</v>
          </cell>
          <cell r="T778">
            <v>0.74639808561432253</v>
          </cell>
        </row>
        <row r="779">
          <cell r="A779">
            <v>147.13</v>
          </cell>
          <cell r="J779">
            <v>0.68435217097331003</v>
          </cell>
          <cell r="T779">
            <v>0.43530310950968454</v>
          </cell>
        </row>
        <row r="780">
          <cell r="A780">
            <v>148.03210000000001</v>
          </cell>
          <cell r="J780">
            <v>0.50124224298680997</v>
          </cell>
          <cell r="T780">
            <v>0.70960251283830855</v>
          </cell>
        </row>
        <row r="781">
          <cell r="A781">
            <v>148.04499999999999</v>
          </cell>
          <cell r="J781">
            <v>0.84258828155222898</v>
          </cell>
          <cell r="T781">
            <v>0.88708501366477299</v>
          </cell>
        </row>
        <row r="782">
          <cell r="A782">
            <v>148.0882</v>
          </cell>
          <cell r="J782">
            <v>0.71429955462597006</v>
          </cell>
          <cell r="T782">
            <v>0.95801449499866453</v>
          </cell>
        </row>
        <row r="783">
          <cell r="A783">
            <v>149.03440000000001</v>
          </cell>
          <cell r="J783">
            <v>0.75048232711875396</v>
          </cell>
          <cell r="T783">
            <v>0.66053332566974399</v>
          </cell>
        </row>
        <row r="784">
          <cell r="A784">
            <v>149.0582</v>
          </cell>
          <cell r="J784">
            <v>0.94848307793321351</v>
          </cell>
          <cell r="T784">
            <v>0.76864734026231551</v>
          </cell>
        </row>
        <row r="785">
          <cell r="A785">
            <v>149.07300000000001</v>
          </cell>
          <cell r="J785">
            <v>0.86958121284439804</v>
          </cell>
          <cell r="T785">
            <v>0.9031071938282309</v>
          </cell>
        </row>
        <row r="786">
          <cell r="A786">
            <v>149.10669999999999</v>
          </cell>
          <cell r="J786">
            <v>0.8321141405938145</v>
          </cell>
          <cell r="T786">
            <v>0.92177709921968554</v>
          </cell>
        </row>
        <row r="787">
          <cell r="A787">
            <v>149.14439999999999</v>
          </cell>
          <cell r="J787">
            <v>0.56291117299529048</v>
          </cell>
          <cell r="T787">
            <v>0.30630463170401651</v>
          </cell>
        </row>
        <row r="788">
          <cell r="A788">
            <v>150.01439999999999</v>
          </cell>
          <cell r="J788">
            <v>7.6649295701637452E-3</v>
          </cell>
          <cell r="T788">
            <v>2.739970416882515E-3</v>
          </cell>
        </row>
        <row r="789">
          <cell r="A789">
            <v>150.02549999999999</v>
          </cell>
          <cell r="J789">
            <v>0.75643221462601951</v>
          </cell>
          <cell r="T789">
            <v>0.84760842736814201</v>
          </cell>
        </row>
        <row r="790">
          <cell r="A790">
            <v>150.05240000000001</v>
          </cell>
          <cell r="J790">
            <v>0.69940334733813692</v>
          </cell>
          <cell r="T790">
            <v>0.91491507935335759</v>
          </cell>
        </row>
        <row r="791">
          <cell r="A791">
            <v>150.06309999999999</v>
          </cell>
          <cell r="J791">
            <v>0.92466481119409849</v>
          </cell>
          <cell r="T791">
            <v>0.82892592595765402</v>
          </cell>
        </row>
        <row r="792">
          <cell r="A792">
            <v>151.0487</v>
          </cell>
          <cell r="J792">
            <v>0.61101338455781895</v>
          </cell>
          <cell r="T792">
            <v>0.87151674271215651</v>
          </cell>
        </row>
        <row r="793">
          <cell r="A793">
            <v>151.0866</v>
          </cell>
          <cell r="J793">
            <v>0.92798354228496549</v>
          </cell>
          <cell r="T793">
            <v>0.79820969821267895</v>
          </cell>
        </row>
        <row r="794">
          <cell r="A794">
            <v>151.12440000000001</v>
          </cell>
          <cell r="J794">
            <v>0.91229459320442308</v>
          </cell>
          <cell r="T794">
            <v>0.67762941527439646</v>
          </cell>
        </row>
        <row r="795">
          <cell r="A795">
            <v>151.1576</v>
          </cell>
          <cell r="J795">
            <v>0.70203659132342655</v>
          </cell>
          <cell r="T795">
            <v>0.41664404388807702</v>
          </cell>
        </row>
        <row r="796">
          <cell r="A796">
            <v>152.0316</v>
          </cell>
          <cell r="J796">
            <v>0.74439205069453951</v>
          </cell>
          <cell r="T796">
            <v>0.83176450738092256</v>
          </cell>
        </row>
        <row r="797">
          <cell r="A797">
            <v>152.0565</v>
          </cell>
          <cell r="J797">
            <v>0.12487710932006915</v>
          </cell>
          <cell r="T797">
            <v>0.440268283340086</v>
          </cell>
        </row>
        <row r="798">
          <cell r="A798">
            <v>152.06809999999999</v>
          </cell>
          <cell r="J798">
            <v>0.8962572771239401</v>
          </cell>
          <cell r="T798">
            <v>0.85906829626974957</v>
          </cell>
        </row>
        <row r="799">
          <cell r="A799">
            <v>152.08029999999999</v>
          </cell>
          <cell r="J799">
            <v>0.952316540830352</v>
          </cell>
          <cell r="T799">
            <v>0.75178648775418899</v>
          </cell>
        </row>
        <row r="800">
          <cell r="A800">
            <v>152.1079</v>
          </cell>
          <cell r="J800">
            <v>0.93140845796412697</v>
          </cell>
          <cell r="T800">
            <v>0.85148461201733494</v>
          </cell>
        </row>
        <row r="801">
          <cell r="A801">
            <v>152.11760000000001</v>
          </cell>
          <cell r="J801">
            <v>0.92185990884212199</v>
          </cell>
          <cell r="T801">
            <v>0.54546166507579397</v>
          </cell>
        </row>
        <row r="802">
          <cell r="A802">
            <v>152.14590000000001</v>
          </cell>
          <cell r="J802">
            <v>0.988760265820396</v>
          </cell>
          <cell r="T802">
            <v>0.67468534058320551</v>
          </cell>
        </row>
        <row r="803">
          <cell r="A803">
            <v>153.05350000000001</v>
          </cell>
          <cell r="J803">
            <v>0.91193473273891146</v>
          </cell>
          <cell r="T803">
            <v>0.73160692810751404</v>
          </cell>
        </row>
        <row r="804">
          <cell r="A804">
            <v>153.0685</v>
          </cell>
          <cell r="J804">
            <v>0.82895662384641</v>
          </cell>
          <cell r="T804">
            <v>0.90648912485211897</v>
          </cell>
        </row>
        <row r="805">
          <cell r="A805">
            <v>153.10120000000001</v>
          </cell>
          <cell r="J805">
            <v>0.90001472051840548</v>
          </cell>
          <cell r="T805">
            <v>0.80936743553718404</v>
          </cell>
        </row>
        <row r="806">
          <cell r="A806">
            <v>153.1386</v>
          </cell>
          <cell r="J806">
            <v>0.73185974728435754</v>
          </cell>
          <cell r="T806">
            <v>0.3992304880007565</v>
          </cell>
        </row>
        <row r="807">
          <cell r="A807">
            <v>153.1618</v>
          </cell>
          <cell r="J807">
            <v>0.96761459228270352</v>
          </cell>
          <cell r="T807">
            <v>0.75237859524940043</v>
          </cell>
        </row>
        <row r="808">
          <cell r="A808">
            <v>154.0487</v>
          </cell>
          <cell r="J808">
            <v>0.86287433975585492</v>
          </cell>
          <cell r="T808">
            <v>0.83193625555293649</v>
          </cell>
        </row>
        <row r="809">
          <cell r="A809">
            <v>154.0669</v>
          </cell>
          <cell r="J809">
            <v>0.73550980076765304</v>
          </cell>
          <cell r="T809">
            <v>0.94062893500732847</v>
          </cell>
        </row>
        <row r="810">
          <cell r="A810">
            <v>154.08670000000001</v>
          </cell>
          <cell r="J810">
            <v>0.97607224153496608</v>
          </cell>
          <cell r="T810">
            <v>0.67720222349374959</v>
          </cell>
        </row>
        <row r="811">
          <cell r="A811">
            <v>154.12700000000001</v>
          </cell>
          <cell r="J811">
            <v>0.98574463836676407</v>
          </cell>
          <cell r="T811">
            <v>0.73313872622556309</v>
          </cell>
        </row>
        <row r="812">
          <cell r="A812">
            <v>154.1533</v>
          </cell>
          <cell r="J812">
            <v>0.97894302853133297</v>
          </cell>
          <cell r="T812">
            <v>0.71293566596897195</v>
          </cell>
        </row>
        <row r="813">
          <cell r="A813">
            <v>154.1688</v>
          </cell>
          <cell r="J813">
            <v>0.94117491976540046</v>
          </cell>
          <cell r="T813">
            <v>0.72565101094761952</v>
          </cell>
        </row>
        <row r="814">
          <cell r="A814">
            <v>155.06739999999999</v>
          </cell>
          <cell r="J814">
            <v>0.90584755968499953</v>
          </cell>
          <cell r="T814">
            <v>0.79843286716161899</v>
          </cell>
        </row>
        <row r="815">
          <cell r="A815">
            <v>155.08420000000001</v>
          </cell>
          <cell r="J815">
            <v>0.86757769616799252</v>
          </cell>
          <cell r="T815">
            <v>0.90782925655214552</v>
          </cell>
        </row>
        <row r="816">
          <cell r="A816">
            <v>155.10429999999999</v>
          </cell>
          <cell r="J816">
            <v>0.96948077777241648</v>
          </cell>
          <cell r="T816">
            <v>0.63809412299719659</v>
          </cell>
        </row>
        <row r="817">
          <cell r="A817">
            <v>155.1131</v>
          </cell>
          <cell r="J817">
            <v>0.9111149449796816</v>
          </cell>
          <cell r="T817">
            <v>0.64639825814746754</v>
          </cell>
        </row>
        <row r="818">
          <cell r="A818">
            <v>155.14070000000001</v>
          </cell>
          <cell r="J818">
            <v>0.96812989218882994</v>
          </cell>
          <cell r="T818">
            <v>0.61500084781388298</v>
          </cell>
        </row>
        <row r="819">
          <cell r="A819">
            <v>155.14760000000001</v>
          </cell>
          <cell r="J819">
            <v>0.74403361281892244</v>
          </cell>
          <cell r="T819">
            <v>0.40194455067842</v>
          </cell>
        </row>
        <row r="820">
          <cell r="A820">
            <v>155.17830000000001</v>
          </cell>
          <cell r="J820">
            <v>0.90565100756039352</v>
          </cell>
          <cell r="T820">
            <v>0.85657384808867698</v>
          </cell>
        </row>
        <row r="821">
          <cell r="A821">
            <v>156.0624</v>
          </cell>
          <cell r="J821">
            <v>0.85722324446376552</v>
          </cell>
          <cell r="T821">
            <v>0.81356510833024642</v>
          </cell>
        </row>
        <row r="822">
          <cell r="A822">
            <v>156.07849999999999</v>
          </cell>
          <cell r="J822">
            <v>0.75230953006815859</v>
          </cell>
          <cell r="T822">
            <v>0.95363072723681541</v>
          </cell>
        </row>
        <row r="823">
          <cell r="A823">
            <v>156.09039999999999</v>
          </cell>
          <cell r="J823">
            <v>0.77200774655720594</v>
          </cell>
          <cell r="T823">
            <v>0.89182524718222345</v>
          </cell>
        </row>
        <row r="824">
          <cell r="A824">
            <v>156.10050000000001</v>
          </cell>
          <cell r="J824">
            <v>0.9634495789430505</v>
          </cell>
          <cell r="T824">
            <v>0.76173349315122096</v>
          </cell>
        </row>
        <row r="825">
          <cell r="A825">
            <v>156.1121</v>
          </cell>
          <cell r="J825">
            <v>0.93743139686605148</v>
          </cell>
          <cell r="T825">
            <v>0.63900436012735751</v>
          </cell>
        </row>
        <row r="826">
          <cell r="A826">
            <v>156.14019999999999</v>
          </cell>
          <cell r="J826">
            <v>0.97382385729566057</v>
          </cell>
          <cell r="T826">
            <v>0.76349793002134947</v>
          </cell>
        </row>
        <row r="827">
          <cell r="A827">
            <v>156.18119999999999</v>
          </cell>
          <cell r="J827">
            <v>0.92038904893763251</v>
          </cell>
          <cell r="T827">
            <v>0.68830194869743999</v>
          </cell>
        </row>
        <row r="828">
          <cell r="A828">
            <v>157.06479999999999</v>
          </cell>
          <cell r="J828">
            <v>0.52875041282968094</v>
          </cell>
          <cell r="T828">
            <v>0.85289656745023545</v>
          </cell>
        </row>
        <row r="829">
          <cell r="A829">
            <v>157.08070000000001</v>
          </cell>
          <cell r="J829">
            <v>0.59521902365466905</v>
          </cell>
          <cell r="T829">
            <v>0.79946660613301201</v>
          </cell>
        </row>
        <row r="830">
          <cell r="A830">
            <v>157.11619999999999</v>
          </cell>
          <cell r="J830">
            <v>0.79487078168805958</v>
          </cell>
          <cell r="T830">
            <v>0.50379654848717947</v>
          </cell>
        </row>
        <row r="831">
          <cell r="A831">
            <v>157.1326</v>
          </cell>
          <cell r="J831">
            <v>0.93249954827431902</v>
          </cell>
          <cell r="T831">
            <v>0.56247847028743048</v>
          </cell>
        </row>
        <row r="832">
          <cell r="A832">
            <v>157.15690000000001</v>
          </cell>
          <cell r="J832">
            <v>0.2945410911429755</v>
          </cell>
          <cell r="T832">
            <v>0.2341380836627445</v>
          </cell>
        </row>
        <row r="833">
          <cell r="A833">
            <v>157.1712</v>
          </cell>
          <cell r="J833">
            <v>0.54382545025229256</v>
          </cell>
          <cell r="T833">
            <v>0.25728050304216299</v>
          </cell>
        </row>
        <row r="834">
          <cell r="A834">
            <v>158.05690000000001</v>
          </cell>
          <cell r="J834">
            <v>0.84190217014954793</v>
          </cell>
          <cell r="T834">
            <v>0.90941685283093743</v>
          </cell>
        </row>
        <row r="835">
          <cell r="A835">
            <v>158.077</v>
          </cell>
          <cell r="J835">
            <v>0.71183599950257492</v>
          </cell>
          <cell r="T835">
            <v>0.9432955174137736</v>
          </cell>
        </row>
        <row r="836">
          <cell r="A836">
            <v>158.09379999999999</v>
          </cell>
          <cell r="J836">
            <v>0.71024331623878645</v>
          </cell>
          <cell r="T836">
            <v>0.95056455497027903</v>
          </cell>
        </row>
        <row r="837">
          <cell r="A837">
            <v>158.1026</v>
          </cell>
          <cell r="J837">
            <v>0.87110573206599606</v>
          </cell>
          <cell r="T837">
            <v>0.87301690034833701</v>
          </cell>
        </row>
        <row r="838">
          <cell r="A838">
            <v>158.1525</v>
          </cell>
          <cell r="J838">
            <v>0.93680357676381754</v>
          </cell>
          <cell r="T838">
            <v>0.71241213931133895</v>
          </cell>
        </row>
        <row r="839">
          <cell r="A839">
            <v>158.16079999999999</v>
          </cell>
          <cell r="J839">
            <v>0.41027773177563698</v>
          </cell>
          <cell r="T839">
            <v>0.2997626237828665</v>
          </cell>
        </row>
        <row r="840">
          <cell r="A840">
            <v>159.0248</v>
          </cell>
          <cell r="J840">
            <v>0.24791211180746747</v>
          </cell>
          <cell r="T840">
            <v>0.25764776322049854</v>
          </cell>
        </row>
        <row r="841">
          <cell r="A841">
            <v>159.03870000000001</v>
          </cell>
          <cell r="J841">
            <v>2.0840808750618996E-3</v>
          </cell>
          <cell r="T841">
            <v>7.206106029418162E-2</v>
          </cell>
        </row>
        <row r="842">
          <cell r="A842">
            <v>159.13130000000001</v>
          </cell>
          <cell r="J842">
            <v>0.64778087376754601</v>
          </cell>
          <cell r="T842">
            <v>0.32742796470157753</v>
          </cell>
        </row>
        <row r="843">
          <cell r="A843">
            <v>160.06139999999999</v>
          </cell>
          <cell r="J843">
            <v>0.24142921393741001</v>
          </cell>
          <cell r="T843">
            <v>0.53190315467701743</v>
          </cell>
        </row>
        <row r="844">
          <cell r="A844">
            <v>160.07490000000001</v>
          </cell>
          <cell r="J844">
            <v>0.58210700366313595</v>
          </cell>
          <cell r="T844">
            <v>0.85469367675011998</v>
          </cell>
        </row>
        <row r="845">
          <cell r="A845">
            <v>160.09139999999999</v>
          </cell>
          <cell r="J845">
            <v>0.59922940724386198</v>
          </cell>
          <cell r="T845">
            <v>0.92891647304379998</v>
          </cell>
        </row>
        <row r="846">
          <cell r="A846">
            <v>160.11410000000001</v>
          </cell>
          <cell r="J846">
            <v>0.88812663328292096</v>
          </cell>
          <cell r="T846">
            <v>0.89924920384846052</v>
          </cell>
        </row>
        <row r="847">
          <cell r="A847">
            <v>160.12190000000001</v>
          </cell>
          <cell r="J847">
            <v>0.63385682808873045</v>
          </cell>
          <cell r="T847">
            <v>0.31122454271484701</v>
          </cell>
        </row>
        <row r="848">
          <cell r="A848">
            <v>161.05699999999999</v>
          </cell>
          <cell r="J848">
            <v>0.75196454680299951</v>
          </cell>
          <cell r="T848">
            <v>0.86955217137346641</v>
          </cell>
        </row>
        <row r="849">
          <cell r="A849">
            <v>161.06809999999999</v>
          </cell>
          <cell r="J849">
            <v>0.64481099119947249</v>
          </cell>
          <cell r="T849">
            <v>0.93410949457723602</v>
          </cell>
        </row>
        <row r="850">
          <cell r="A850">
            <v>161.14760000000001</v>
          </cell>
          <cell r="J850">
            <v>0.52823141884764102</v>
          </cell>
          <cell r="T850">
            <v>0.38139883772529148</v>
          </cell>
        </row>
        <row r="851">
          <cell r="A851">
            <v>162.06049999999999</v>
          </cell>
          <cell r="J851">
            <v>0.76020701956508296</v>
          </cell>
          <cell r="T851">
            <v>0.94494966495234189</v>
          </cell>
        </row>
        <row r="852">
          <cell r="A852">
            <v>162.09270000000001</v>
          </cell>
          <cell r="J852">
            <v>0.90978226209231594</v>
          </cell>
          <cell r="T852">
            <v>0.88065882465546452</v>
          </cell>
        </row>
        <row r="853">
          <cell r="A853">
            <v>162.12809999999999</v>
          </cell>
          <cell r="J853">
            <v>0.86454029851970349</v>
          </cell>
          <cell r="T853">
            <v>0.91878461889014551</v>
          </cell>
        </row>
        <row r="854">
          <cell r="A854">
            <v>163.1679</v>
          </cell>
          <cell r="J854">
            <v>2.9469642773089825E-3</v>
          </cell>
          <cell r="T854">
            <v>0.16054746079251175</v>
          </cell>
        </row>
        <row r="855">
          <cell r="A855">
            <v>164.06790000000001</v>
          </cell>
          <cell r="J855">
            <v>0.5165840692510395</v>
          </cell>
          <cell r="T855">
            <v>0.88941885046196156</v>
          </cell>
        </row>
        <row r="856">
          <cell r="A856">
            <v>164.07740000000001</v>
          </cell>
          <cell r="J856">
            <v>0.7984695634185065</v>
          </cell>
          <cell r="T856">
            <v>0.90089987381847991</v>
          </cell>
        </row>
        <row r="857">
          <cell r="A857">
            <v>164.10919999999999</v>
          </cell>
          <cell r="J857">
            <v>1.413492557184606E-2</v>
          </cell>
          <cell r="T857">
            <v>0.267474620239188</v>
          </cell>
        </row>
        <row r="858">
          <cell r="A858">
            <v>165.0274</v>
          </cell>
          <cell r="J858">
            <v>0.79010696492298749</v>
          </cell>
          <cell r="T858">
            <v>0.84468755021261699</v>
          </cell>
        </row>
        <row r="859">
          <cell r="A859">
            <v>165.065</v>
          </cell>
          <cell r="J859">
            <v>0.59956689566356292</v>
          </cell>
          <cell r="T859">
            <v>0.90729557330884902</v>
          </cell>
        </row>
        <row r="860">
          <cell r="A860">
            <v>165.0882</v>
          </cell>
          <cell r="J860">
            <v>0.94051438145987643</v>
          </cell>
          <cell r="T860">
            <v>0.74588847445955597</v>
          </cell>
        </row>
        <row r="861">
          <cell r="A861">
            <v>165.09780000000001</v>
          </cell>
          <cell r="J861">
            <v>0.9163896878855029</v>
          </cell>
          <cell r="T861">
            <v>0.78936421640070042</v>
          </cell>
        </row>
        <row r="862">
          <cell r="A862">
            <v>165.1396</v>
          </cell>
          <cell r="J862">
            <v>0.85642516911829092</v>
          </cell>
          <cell r="T862">
            <v>0.84109470738215653</v>
          </cell>
        </row>
        <row r="863">
          <cell r="A863">
            <v>165.1618</v>
          </cell>
          <cell r="J863">
            <v>0.97832871046944547</v>
          </cell>
          <cell r="T863">
            <v>0.71997479576117307</v>
          </cell>
        </row>
        <row r="864">
          <cell r="A864">
            <v>166.02340000000001</v>
          </cell>
          <cell r="J864">
            <v>0.69466007342233804</v>
          </cell>
          <cell r="T864">
            <v>0.80312132121572044</v>
          </cell>
        </row>
        <row r="865">
          <cell r="A865">
            <v>166.05</v>
          </cell>
          <cell r="J865">
            <v>0.69543915516941457</v>
          </cell>
          <cell r="T865">
            <v>0.88702286096300897</v>
          </cell>
        </row>
        <row r="866">
          <cell r="A866">
            <v>166.07069999999999</v>
          </cell>
          <cell r="J866">
            <v>0.69189926993871198</v>
          </cell>
          <cell r="T866">
            <v>0.89624541052544404</v>
          </cell>
          <cell r="AC866">
            <v>0</v>
          </cell>
        </row>
        <row r="867">
          <cell r="A867">
            <v>166.08959999999999</v>
          </cell>
          <cell r="J867">
            <v>0.90693528143841151</v>
          </cell>
          <cell r="T867">
            <v>0.86033339405376741</v>
          </cell>
        </row>
        <row r="868">
          <cell r="A868">
            <v>166.11539999999999</v>
          </cell>
          <cell r="J868">
            <v>0.88838418763170945</v>
          </cell>
          <cell r="T868">
            <v>0.84303146444820909</v>
          </cell>
        </row>
        <row r="869">
          <cell r="A869">
            <v>166.12719999999999</v>
          </cell>
          <cell r="J869">
            <v>0.96251264221334154</v>
          </cell>
          <cell r="T869">
            <v>0.80512245453547848</v>
          </cell>
        </row>
        <row r="870">
          <cell r="A870">
            <v>166.15199999999999</v>
          </cell>
          <cell r="J870">
            <v>0.91841052713090754</v>
          </cell>
          <cell r="T870">
            <v>0.56817398287590448</v>
          </cell>
        </row>
        <row r="871">
          <cell r="A871">
            <v>166.1617</v>
          </cell>
          <cell r="J871">
            <v>0.98003683160669997</v>
          </cell>
          <cell r="T871">
            <v>0.64103778633762043</v>
          </cell>
        </row>
        <row r="872">
          <cell r="A872">
            <v>167.06649999999999</v>
          </cell>
          <cell r="J872">
            <v>0.89580169015029698</v>
          </cell>
          <cell r="T872">
            <v>0.78753261010951747</v>
          </cell>
          <cell r="AC872">
            <v>0</v>
          </cell>
        </row>
        <row r="873">
          <cell r="A873">
            <v>167.0839</v>
          </cell>
          <cell r="J873">
            <v>0.76233138013788704</v>
          </cell>
          <cell r="T873">
            <v>0.91973301084311854</v>
          </cell>
        </row>
        <row r="874">
          <cell r="A874">
            <v>167.10390000000001</v>
          </cell>
          <cell r="J874">
            <v>0.96258731505959749</v>
          </cell>
          <cell r="T874">
            <v>0.67825981251720258</v>
          </cell>
        </row>
        <row r="875">
          <cell r="A875">
            <v>167.11500000000001</v>
          </cell>
          <cell r="J875">
            <v>0.88175520164773902</v>
          </cell>
          <cell r="T875">
            <v>0.8677709869697815</v>
          </cell>
        </row>
        <row r="876">
          <cell r="A876">
            <v>167.14060000000001</v>
          </cell>
          <cell r="J876">
            <v>0.97937593534732792</v>
          </cell>
          <cell r="T876">
            <v>0.62283947405400708</v>
          </cell>
        </row>
        <row r="877">
          <cell r="A877">
            <v>167.15199999999999</v>
          </cell>
          <cell r="J877">
            <v>0.83746757185872456</v>
          </cell>
          <cell r="T877">
            <v>0.46714392814507999</v>
          </cell>
        </row>
        <row r="878">
          <cell r="A878">
            <v>167.17689999999999</v>
          </cell>
          <cell r="J878">
            <v>0.95809898884633404</v>
          </cell>
          <cell r="T878">
            <v>0.76111723425164901</v>
          </cell>
        </row>
        <row r="879">
          <cell r="A879">
            <v>168.0324</v>
          </cell>
          <cell r="J879">
            <v>0.52649327460246553</v>
          </cell>
          <cell r="T879">
            <v>0.62852697077511255</v>
          </cell>
          <cell r="AC879">
            <v>0</v>
          </cell>
        </row>
        <row r="880">
          <cell r="A880">
            <v>168.06110000000001</v>
          </cell>
          <cell r="J880">
            <v>0.82732595005515397</v>
          </cell>
          <cell r="T880">
            <v>0.87468564432297802</v>
          </cell>
        </row>
        <row r="881">
          <cell r="A881">
            <v>168.08160000000001</v>
          </cell>
          <cell r="J881">
            <v>0.65153399042089655</v>
          </cell>
          <cell r="T881">
            <v>0.93185405796677001</v>
          </cell>
        </row>
        <row r="882">
          <cell r="A882">
            <v>168.10149999999999</v>
          </cell>
          <cell r="J882">
            <v>0.96985099747526304</v>
          </cell>
          <cell r="T882">
            <v>0.65821645502357096</v>
          </cell>
        </row>
        <row r="883">
          <cell r="A883">
            <v>168.14</v>
          </cell>
          <cell r="J883">
            <v>0.94904393494506345</v>
          </cell>
          <cell r="T883">
            <v>0.81401547938699903</v>
          </cell>
        </row>
        <row r="884">
          <cell r="A884">
            <v>168.14670000000001</v>
          </cell>
          <cell r="J884">
            <v>0.36121134983131353</v>
          </cell>
          <cell r="T884">
            <v>6.3284114620898002E-2</v>
          </cell>
        </row>
        <row r="885">
          <cell r="A885">
            <v>168.17869999999999</v>
          </cell>
          <cell r="J885">
            <v>0.97416696007256443</v>
          </cell>
          <cell r="T885">
            <v>0.71060572376176501</v>
          </cell>
        </row>
        <row r="886">
          <cell r="A886">
            <v>169.06299999999999</v>
          </cell>
          <cell r="J886">
            <v>0.68687575716250104</v>
          </cell>
          <cell r="T886">
            <v>0.93870727627007944</v>
          </cell>
        </row>
        <row r="887">
          <cell r="A887">
            <v>169.083</v>
          </cell>
          <cell r="J887">
            <v>0.90677581240497396</v>
          </cell>
          <cell r="T887">
            <v>0.79580055423519247</v>
          </cell>
        </row>
        <row r="888">
          <cell r="A888">
            <v>169.09970000000001</v>
          </cell>
          <cell r="J888">
            <v>0.76968358888442046</v>
          </cell>
          <cell r="T888">
            <v>0.93336765624566254</v>
          </cell>
          <cell r="AC888">
            <v>0</v>
          </cell>
        </row>
        <row r="889">
          <cell r="A889">
            <v>169.11940000000001</v>
          </cell>
          <cell r="J889">
            <v>0.97023793527110902</v>
          </cell>
          <cell r="T889">
            <v>0.68002678442175246</v>
          </cell>
        </row>
        <row r="890">
          <cell r="A890">
            <v>169.13460000000001</v>
          </cell>
          <cell r="J890">
            <v>0.940682046032846</v>
          </cell>
          <cell r="T890">
            <v>0.66759222434624044</v>
          </cell>
        </row>
        <row r="891">
          <cell r="A891">
            <v>169.1575</v>
          </cell>
          <cell r="J891">
            <v>0.98183489501895249</v>
          </cell>
          <cell r="T891">
            <v>0.66551533965190202</v>
          </cell>
        </row>
        <row r="892">
          <cell r="A892">
            <v>169.19380000000001</v>
          </cell>
          <cell r="J892">
            <v>0.92011006474256507</v>
          </cell>
          <cell r="T892">
            <v>0.83424830006120998</v>
          </cell>
        </row>
        <row r="893">
          <cell r="A893">
            <v>170.0641</v>
          </cell>
          <cell r="J893">
            <v>0.58824275733643705</v>
          </cell>
          <cell r="T893">
            <v>0.93280730044033056</v>
          </cell>
        </row>
        <row r="894">
          <cell r="A894">
            <v>170.07749999999999</v>
          </cell>
          <cell r="J894">
            <v>0.85298890548512007</v>
          </cell>
          <cell r="T894">
            <v>0.79001835335443704</v>
          </cell>
        </row>
        <row r="895">
          <cell r="A895">
            <v>170.09350000000001</v>
          </cell>
          <cell r="J895">
            <v>0.69282077915189255</v>
          </cell>
          <cell r="T895">
            <v>0.95215150471196497</v>
          </cell>
        </row>
        <row r="896">
          <cell r="A896">
            <v>170.10390000000001</v>
          </cell>
          <cell r="J896">
            <v>0.68161901071689601</v>
          </cell>
          <cell r="T896">
            <v>0.92050562529208546</v>
          </cell>
        </row>
        <row r="897">
          <cell r="A897">
            <v>170.11600000000001</v>
          </cell>
          <cell r="J897">
            <v>0.95082451701002291</v>
          </cell>
          <cell r="T897">
            <v>0.74686788678698646</v>
          </cell>
        </row>
        <row r="898">
          <cell r="A898">
            <v>170.12880000000001</v>
          </cell>
          <cell r="J898">
            <v>0.899605094060281</v>
          </cell>
          <cell r="T898">
            <v>0.60170675707069299</v>
          </cell>
        </row>
        <row r="899">
          <cell r="A899">
            <v>170.15469999999999</v>
          </cell>
          <cell r="J899">
            <v>0.94377853815812895</v>
          </cell>
          <cell r="T899">
            <v>0.81928914530114461</v>
          </cell>
        </row>
        <row r="900">
          <cell r="A900">
            <v>170.19589999999999</v>
          </cell>
          <cell r="J900">
            <v>0.93609004595218404</v>
          </cell>
          <cell r="T900">
            <v>0.79240172423455157</v>
          </cell>
        </row>
        <row r="901">
          <cell r="A901">
            <v>171.06610000000001</v>
          </cell>
          <cell r="J901">
            <v>0.88925830854147003</v>
          </cell>
          <cell r="T901">
            <v>0.68921220345936196</v>
          </cell>
        </row>
        <row r="902">
          <cell r="A902">
            <v>171.0805</v>
          </cell>
          <cell r="J902">
            <v>0.57824724827421503</v>
          </cell>
          <cell r="T902">
            <v>0.930997282356122</v>
          </cell>
        </row>
        <row r="903">
          <cell r="A903">
            <v>171.09790000000001</v>
          </cell>
          <cell r="J903">
            <v>0.65339042332710107</v>
          </cell>
          <cell r="T903">
            <v>0.81753468888201652</v>
          </cell>
        </row>
        <row r="904">
          <cell r="A904">
            <v>171.13200000000001</v>
          </cell>
          <cell r="J904">
            <v>0.8568565337109264</v>
          </cell>
          <cell r="T904">
            <v>0.63131502153359742</v>
          </cell>
        </row>
        <row r="905">
          <cell r="A905">
            <v>171.14779999999999</v>
          </cell>
          <cell r="J905">
            <v>0.90037213832587248</v>
          </cell>
          <cell r="T905">
            <v>0.55523881133124198</v>
          </cell>
        </row>
        <row r="906">
          <cell r="A906">
            <v>171.1729</v>
          </cell>
          <cell r="J906">
            <v>0.90571990219695597</v>
          </cell>
          <cell r="T906">
            <v>0.64256674968791394</v>
          </cell>
        </row>
        <row r="907">
          <cell r="A907">
            <v>172.05500000000001</v>
          </cell>
          <cell r="J907">
            <v>0.76032709939861398</v>
          </cell>
          <cell r="T907">
            <v>0.82930763352025749</v>
          </cell>
        </row>
        <row r="908">
          <cell r="A908">
            <v>172.0746</v>
          </cell>
          <cell r="J908">
            <v>0.59595152664037099</v>
          </cell>
          <cell r="T908">
            <v>0.9048950153579991</v>
          </cell>
        </row>
        <row r="909">
          <cell r="A909">
            <v>172.0898</v>
          </cell>
          <cell r="J909">
            <v>0.81821002960009448</v>
          </cell>
          <cell r="T909">
            <v>0.9352201539116235</v>
          </cell>
        </row>
        <row r="910">
          <cell r="A910">
            <v>172.11529999999999</v>
          </cell>
          <cell r="J910">
            <v>0.77977478671561151</v>
          </cell>
          <cell r="T910">
            <v>0.95150886705679749</v>
          </cell>
        </row>
        <row r="911">
          <cell r="A911">
            <v>172.1225</v>
          </cell>
          <cell r="J911">
            <v>0.44075780476577098</v>
          </cell>
          <cell r="T911">
            <v>0.221521894591684</v>
          </cell>
        </row>
        <row r="912">
          <cell r="A912">
            <v>172.16550000000001</v>
          </cell>
          <cell r="J912">
            <v>0.92167913103570098</v>
          </cell>
          <cell r="T912">
            <v>0.74264405750356355</v>
          </cell>
        </row>
        <row r="913">
          <cell r="A913">
            <v>172.17619999999999</v>
          </cell>
          <cell r="J913">
            <v>0.86086751727079902</v>
          </cell>
          <cell r="T913">
            <v>0.57274562479792501</v>
          </cell>
        </row>
        <row r="914">
          <cell r="A914">
            <v>173.0558</v>
          </cell>
          <cell r="J914">
            <v>0.65823369536035203</v>
          </cell>
          <cell r="T914">
            <v>0.92689525661043848</v>
          </cell>
        </row>
        <row r="915">
          <cell r="A915">
            <v>173.07210000000001</v>
          </cell>
          <cell r="J915">
            <v>0.78582547440572759</v>
          </cell>
          <cell r="T915">
            <v>0.87517704016203446</v>
          </cell>
        </row>
        <row r="916">
          <cell r="A916">
            <v>173.09309999999999</v>
          </cell>
          <cell r="J916">
            <v>0.84914793449409554</v>
          </cell>
          <cell r="T916">
            <v>0.88287374912570449</v>
          </cell>
        </row>
        <row r="917">
          <cell r="A917">
            <v>173.10419999999999</v>
          </cell>
          <cell r="J917">
            <v>0.64403426745645942</v>
          </cell>
          <cell r="T917">
            <v>0.95739237759456342</v>
          </cell>
        </row>
        <row r="918">
          <cell r="A918">
            <v>173.14789999999999</v>
          </cell>
          <cell r="J918">
            <v>0.72804960435415444</v>
          </cell>
          <cell r="T918">
            <v>0.44446312229840401</v>
          </cell>
        </row>
        <row r="919">
          <cell r="A919">
            <v>174.07140000000001</v>
          </cell>
          <cell r="J919">
            <v>0.73234083028717456</v>
          </cell>
          <cell r="T919">
            <v>0.93388858998897106</v>
          </cell>
        </row>
        <row r="920">
          <cell r="A920">
            <v>174.09800000000001</v>
          </cell>
          <cell r="J920">
            <v>0.77681219914842758</v>
          </cell>
          <cell r="T920">
            <v>0.95348638347138293</v>
          </cell>
        </row>
        <row r="921">
          <cell r="A921">
            <v>174.1326</v>
          </cell>
          <cell r="J921">
            <v>0.92225303014198956</v>
          </cell>
          <cell r="T921">
            <v>0.85495310804190905</v>
          </cell>
        </row>
        <row r="922">
          <cell r="A922">
            <v>175.0462</v>
          </cell>
          <cell r="J922">
            <v>0.59318948594731058</v>
          </cell>
          <cell r="T922">
            <v>0.78404227050890252</v>
          </cell>
        </row>
        <row r="923">
          <cell r="A923">
            <v>175.07259999999999</v>
          </cell>
          <cell r="J923">
            <v>0.73417847962578153</v>
          </cell>
          <cell r="T923">
            <v>0.86668952578041392</v>
          </cell>
        </row>
        <row r="924">
          <cell r="A924">
            <v>175.0804</v>
          </cell>
          <cell r="J924">
            <v>0.64352110804505502</v>
          </cell>
          <cell r="T924">
            <v>0.91897572631741742</v>
          </cell>
          <cell r="AC924">
            <v>0</v>
          </cell>
        </row>
        <row r="925">
          <cell r="A925">
            <v>175.1088</v>
          </cell>
          <cell r="J925">
            <v>0.92818252080260799</v>
          </cell>
          <cell r="T925">
            <v>0.79447855795252698</v>
          </cell>
        </row>
        <row r="926">
          <cell r="A926">
            <v>175.1182</v>
          </cell>
          <cell r="J926">
            <v>0.84051006975291243</v>
          </cell>
          <cell r="T926">
            <v>0.88602422031102746</v>
          </cell>
        </row>
        <row r="927">
          <cell r="A927">
            <v>175.16390000000001</v>
          </cell>
          <cell r="J927">
            <v>0.52835926408524458</v>
          </cell>
          <cell r="T927">
            <v>0.31204006023834052</v>
          </cell>
        </row>
        <row r="928">
          <cell r="A928">
            <v>176.03020000000001</v>
          </cell>
          <cell r="J928">
            <v>6.049031889920225E-3</v>
          </cell>
          <cell r="T928">
            <v>2.8800959267473048E-3</v>
          </cell>
        </row>
        <row r="929">
          <cell r="A929">
            <v>176.0547</v>
          </cell>
          <cell r="J929">
            <v>0.62968868376858356</v>
          </cell>
          <cell r="T929">
            <v>0.909403193261208</v>
          </cell>
        </row>
        <row r="930">
          <cell r="A930">
            <v>176.07740000000001</v>
          </cell>
          <cell r="J930">
            <v>0.703678241781585</v>
          </cell>
          <cell r="T930">
            <v>0.94511284052345601</v>
          </cell>
        </row>
        <row r="931">
          <cell r="A931">
            <v>176.1105</v>
          </cell>
          <cell r="J931">
            <v>0.89003127666975357</v>
          </cell>
          <cell r="T931">
            <v>0.89002600771444795</v>
          </cell>
        </row>
        <row r="932">
          <cell r="A932">
            <v>176.14590000000001</v>
          </cell>
          <cell r="J932">
            <v>0.86762485029961245</v>
          </cell>
          <cell r="T932">
            <v>0.90534130866893947</v>
          </cell>
        </row>
        <row r="933">
          <cell r="A933">
            <v>176.15180000000001</v>
          </cell>
          <cell r="J933">
            <v>0.64473802205515596</v>
          </cell>
          <cell r="T933">
            <v>0.25410724124350448</v>
          </cell>
        </row>
        <row r="934">
          <cell r="A934">
            <v>177.06460000000001</v>
          </cell>
          <cell r="J934">
            <v>0.60900254019525857</v>
          </cell>
          <cell r="T934">
            <v>0.91682356887370942</v>
          </cell>
        </row>
        <row r="935">
          <cell r="A935">
            <v>177.0889</v>
          </cell>
          <cell r="J935">
            <v>0.91166520825796249</v>
          </cell>
          <cell r="T935">
            <v>0.78192801218218999</v>
          </cell>
        </row>
        <row r="936">
          <cell r="A936">
            <v>177.1009</v>
          </cell>
          <cell r="J936">
            <v>0.41826584998641148</v>
          </cell>
          <cell r="T936">
            <v>0.85019630998727158</v>
          </cell>
        </row>
        <row r="937">
          <cell r="A937">
            <v>177.12379999999999</v>
          </cell>
          <cell r="J937">
            <v>0.95806846042381943</v>
          </cell>
          <cell r="T937">
            <v>0.72471262642208245</v>
          </cell>
        </row>
        <row r="938">
          <cell r="A938">
            <v>177.13509999999999</v>
          </cell>
          <cell r="J938">
            <v>0.79057116014664897</v>
          </cell>
          <cell r="T938">
            <v>0.9547028198941615</v>
          </cell>
          <cell r="AC938">
            <v>0</v>
          </cell>
        </row>
        <row r="939">
          <cell r="A939">
            <v>177.17429999999999</v>
          </cell>
          <cell r="J939">
            <v>0.72570042505052401</v>
          </cell>
          <cell r="T939">
            <v>0.417321817888196</v>
          </cell>
        </row>
        <row r="940">
          <cell r="A940">
            <v>178.0461</v>
          </cell>
          <cell r="J940">
            <v>0.63521305864039901</v>
          </cell>
          <cell r="T940">
            <v>0.85423290073220903</v>
          </cell>
        </row>
        <row r="941">
          <cell r="A941">
            <v>178.06700000000001</v>
          </cell>
          <cell r="J941">
            <v>0.42749119637114197</v>
          </cell>
          <cell r="T941">
            <v>0.84641117492567197</v>
          </cell>
        </row>
        <row r="942">
          <cell r="A942">
            <v>178.08590000000001</v>
          </cell>
          <cell r="J942">
            <v>0.79142957576066508</v>
          </cell>
          <cell r="T942">
            <v>0.91755470478043843</v>
          </cell>
        </row>
        <row r="943">
          <cell r="A943">
            <v>178.10339999999999</v>
          </cell>
          <cell r="J943">
            <v>0.67391397753917803</v>
          </cell>
          <cell r="T943">
            <v>0.9366107793546935</v>
          </cell>
        </row>
        <row r="944">
          <cell r="A944">
            <v>178.1267</v>
          </cell>
          <cell r="J944">
            <v>0.92474083691800002</v>
          </cell>
          <cell r="T944">
            <v>0.8532605467673825</v>
          </cell>
        </row>
        <row r="945">
          <cell r="A945">
            <v>178.1626</v>
          </cell>
          <cell r="J945">
            <v>0.96484607699041858</v>
          </cell>
          <cell r="T945">
            <v>0.78284001318158747</v>
          </cell>
        </row>
        <row r="946">
          <cell r="A946">
            <v>179.0684</v>
          </cell>
          <cell r="J946">
            <v>0.76296336446204704</v>
          </cell>
          <cell r="T946">
            <v>0.90538826468585198</v>
          </cell>
        </row>
        <row r="947">
          <cell r="A947">
            <v>179.0829</v>
          </cell>
          <cell r="J947">
            <v>0.60458193372785052</v>
          </cell>
          <cell r="T947">
            <v>0.91600792225463401</v>
          </cell>
        </row>
        <row r="948">
          <cell r="A948">
            <v>179.10650000000001</v>
          </cell>
          <cell r="J948">
            <v>0.91444011089245691</v>
          </cell>
          <cell r="T948">
            <v>0.84035281137997353</v>
          </cell>
        </row>
        <row r="949">
          <cell r="A949">
            <v>179.1395</v>
          </cell>
          <cell r="J949">
            <v>0.96667815268428092</v>
          </cell>
          <cell r="T949">
            <v>0.71051334377206754</v>
          </cell>
        </row>
        <row r="950">
          <cell r="A950">
            <v>179.14959999999999</v>
          </cell>
          <cell r="J950">
            <v>0.92900878858179947</v>
          </cell>
          <cell r="T950">
            <v>0.66094445807026347</v>
          </cell>
        </row>
        <row r="951">
          <cell r="A951">
            <v>179.1771</v>
          </cell>
          <cell r="J951">
            <v>0.97589779627514051</v>
          </cell>
          <cell r="T951">
            <v>0.68785394985865755</v>
          </cell>
        </row>
        <row r="952">
          <cell r="A952">
            <v>179.1934</v>
          </cell>
          <cell r="J952">
            <v>0.64186439967750353</v>
          </cell>
          <cell r="T952">
            <v>0.350189446877192</v>
          </cell>
        </row>
        <row r="953">
          <cell r="A953">
            <v>180.066</v>
          </cell>
          <cell r="J953">
            <v>0.68872683573807247</v>
          </cell>
          <cell r="T953">
            <v>0.89490850956033652</v>
          </cell>
        </row>
        <row r="954">
          <cell r="A954">
            <v>180.08539999999999</v>
          </cell>
          <cell r="J954">
            <v>0.59354083796223556</v>
          </cell>
          <cell r="T954">
            <v>0.89547211557198092</v>
          </cell>
        </row>
        <row r="955">
          <cell r="A955">
            <v>180.10390000000001</v>
          </cell>
          <cell r="J955">
            <v>0.90729173605075042</v>
          </cell>
          <cell r="T955">
            <v>0.84861298853020495</v>
          </cell>
        </row>
        <row r="956">
          <cell r="A956">
            <v>180.1395</v>
          </cell>
          <cell r="J956">
            <v>0.92362566880270947</v>
          </cell>
          <cell r="T956">
            <v>0.84626237300551344</v>
          </cell>
        </row>
        <row r="957">
          <cell r="A957">
            <v>180.14959999999999</v>
          </cell>
          <cell r="J957">
            <v>0.89291917559044798</v>
          </cell>
          <cell r="T957">
            <v>0.55066240666865951</v>
          </cell>
        </row>
        <row r="958">
          <cell r="A958">
            <v>180.17949999999999</v>
          </cell>
          <cell r="J958">
            <v>0.96830994679341553</v>
          </cell>
          <cell r="T958">
            <v>0.69926334585154504</v>
          </cell>
        </row>
        <row r="959">
          <cell r="A959">
            <v>180.18520000000001</v>
          </cell>
          <cell r="J959">
            <v>4.5784983686420399E-3</v>
          </cell>
          <cell r="T959">
            <v>6.0012827548186005E-5</v>
          </cell>
        </row>
        <row r="960">
          <cell r="A960">
            <v>181.08189999999999</v>
          </cell>
          <cell r="J960">
            <v>0.82279331137585454</v>
          </cell>
          <cell r="T960">
            <v>0.84787316231056253</v>
          </cell>
        </row>
        <row r="961">
          <cell r="A961">
            <v>181.09889999999999</v>
          </cell>
          <cell r="J961">
            <v>0.65946974128012203</v>
          </cell>
          <cell r="T961">
            <v>0.91680190853107102</v>
          </cell>
        </row>
        <row r="962">
          <cell r="A962">
            <v>181.1191</v>
          </cell>
          <cell r="J962">
            <v>0.92689791636664243</v>
          </cell>
          <cell r="T962">
            <v>0.68778492537628999</v>
          </cell>
        </row>
        <row r="963">
          <cell r="A963">
            <v>181.13140000000001</v>
          </cell>
          <cell r="J963">
            <v>0.65953265502074099</v>
          </cell>
          <cell r="T963">
            <v>0.93896268184674547</v>
          </cell>
        </row>
        <row r="964">
          <cell r="A964">
            <v>181.1557</v>
          </cell>
          <cell r="J964">
            <v>0.97448220685835452</v>
          </cell>
          <cell r="T964">
            <v>0.67467962999908848</v>
          </cell>
          <cell r="AC964">
            <v>0</v>
          </cell>
        </row>
        <row r="965">
          <cell r="A965">
            <v>181.1671</v>
          </cell>
          <cell r="J965">
            <v>0.83654845322419646</v>
          </cell>
          <cell r="T965">
            <v>0.47626749936144497</v>
          </cell>
        </row>
        <row r="966">
          <cell r="A966">
            <v>181.1926</v>
          </cell>
          <cell r="J966">
            <v>0.94375054088131893</v>
          </cell>
          <cell r="T966">
            <v>0.79482853957294441</v>
          </cell>
        </row>
        <row r="967">
          <cell r="A967">
            <v>182.048</v>
          </cell>
          <cell r="J967">
            <v>0.43898526195537002</v>
          </cell>
          <cell r="T967">
            <v>0.74019378276410697</v>
          </cell>
        </row>
        <row r="968">
          <cell r="A968">
            <v>182.07679999999999</v>
          </cell>
          <cell r="J968">
            <v>0.76012014202443201</v>
          </cell>
          <cell r="T968">
            <v>0.86055677929208252</v>
          </cell>
        </row>
        <row r="969">
          <cell r="A969">
            <v>182.0941</v>
          </cell>
          <cell r="J969">
            <v>0.554538680120507</v>
          </cell>
          <cell r="T969">
            <v>0.91503367224334808</v>
          </cell>
        </row>
        <row r="970">
          <cell r="A970">
            <v>182.11490000000001</v>
          </cell>
          <cell r="J970">
            <v>0.9473695976875065</v>
          </cell>
          <cell r="T970">
            <v>0.64626556171620997</v>
          </cell>
        </row>
        <row r="971">
          <cell r="A971">
            <v>182.12459999999999</v>
          </cell>
          <cell r="J971">
            <v>0.90725561255091147</v>
          </cell>
          <cell r="T971">
            <v>0.73547150629554003</v>
          </cell>
        </row>
        <row r="972">
          <cell r="A972">
            <v>182.15629999999999</v>
          </cell>
          <cell r="J972">
            <v>0.960281835023999</v>
          </cell>
          <cell r="T972">
            <v>0.78730643363001596</v>
          </cell>
        </row>
        <row r="973">
          <cell r="A973">
            <v>182.1962</v>
          </cell>
          <cell r="J973">
            <v>0.92048465798992907</v>
          </cell>
          <cell r="T973">
            <v>0.78544074087024152</v>
          </cell>
        </row>
        <row r="974">
          <cell r="A974">
            <v>183.07810000000001</v>
          </cell>
          <cell r="J974">
            <v>0.59536928256021149</v>
          </cell>
          <cell r="T974">
            <v>0.91960649925177296</v>
          </cell>
        </row>
        <row r="975">
          <cell r="A975">
            <v>183.09800000000001</v>
          </cell>
          <cell r="J975">
            <v>0.84424126983559855</v>
          </cell>
          <cell r="T975">
            <v>0.82527143017897053</v>
          </cell>
        </row>
        <row r="976">
          <cell r="A976">
            <v>183.11490000000001</v>
          </cell>
          <cell r="J976">
            <v>0.67362365126075696</v>
          </cell>
          <cell r="T976">
            <v>0.92765196320656695</v>
          </cell>
        </row>
        <row r="977">
          <cell r="A977">
            <v>183.1336</v>
          </cell>
          <cell r="J977">
            <v>0.91832787686397599</v>
          </cell>
          <cell r="T977">
            <v>0.75900533386145297</v>
          </cell>
        </row>
        <row r="978">
          <cell r="A978">
            <v>183.14930000000001</v>
          </cell>
          <cell r="J978">
            <v>0.926667234779052</v>
          </cell>
          <cell r="T978">
            <v>0.73781157649583051</v>
          </cell>
        </row>
        <row r="979">
          <cell r="A979">
            <v>183.17310000000001</v>
          </cell>
          <cell r="J979">
            <v>0.97763348776548309</v>
          </cell>
          <cell r="T979">
            <v>0.69172655157869256</v>
          </cell>
        </row>
        <row r="980">
          <cell r="A980">
            <v>183.20930000000001</v>
          </cell>
          <cell r="J980">
            <v>0.93018629408736697</v>
          </cell>
          <cell r="T980">
            <v>0.824827039997022</v>
          </cell>
        </row>
        <row r="981">
          <cell r="A981">
            <v>184.0763</v>
          </cell>
          <cell r="J981">
            <v>0.47257339497255602</v>
          </cell>
          <cell r="T981">
            <v>0.84073507011979798</v>
          </cell>
        </row>
        <row r="982">
          <cell r="A982">
            <v>184.0942</v>
          </cell>
          <cell r="J982">
            <v>0.78461311954384194</v>
          </cell>
          <cell r="T982">
            <v>0.89588352731172693</v>
          </cell>
        </row>
        <row r="983">
          <cell r="A983">
            <v>184.1138</v>
          </cell>
          <cell r="J983">
            <v>0.61219460637072842</v>
          </cell>
          <cell r="T983">
            <v>0.94708362870480656</v>
          </cell>
        </row>
        <row r="984">
          <cell r="A984">
            <v>184.1258</v>
          </cell>
          <cell r="J984">
            <v>0.80665456659101853</v>
          </cell>
          <cell r="T984">
            <v>0.77687268461223702</v>
          </cell>
        </row>
        <row r="985">
          <cell r="A985">
            <v>184.1386</v>
          </cell>
          <cell r="J985">
            <v>0.912736655818295</v>
          </cell>
          <cell r="T985">
            <v>0.76387944540959152</v>
          </cell>
        </row>
        <row r="986">
          <cell r="A986">
            <v>184.1713</v>
          </cell>
          <cell r="J986">
            <v>0.94265541129834607</v>
          </cell>
          <cell r="T986">
            <v>0.80277860688783298</v>
          </cell>
        </row>
        <row r="987">
          <cell r="A987">
            <v>184.2131</v>
          </cell>
          <cell r="J987">
            <v>0.91051280447408756</v>
          </cell>
          <cell r="T987">
            <v>0.81486030999817993</v>
          </cell>
        </row>
        <row r="988">
          <cell r="A988">
            <v>185.09289999999999</v>
          </cell>
          <cell r="J988">
            <v>0.70146711087156555</v>
          </cell>
          <cell r="T988">
            <v>0.94267738404304346</v>
          </cell>
        </row>
        <row r="989">
          <cell r="A989">
            <v>185.11150000000001</v>
          </cell>
          <cell r="J989">
            <v>0.66787510273660255</v>
          </cell>
          <cell r="T989">
            <v>0.902613289894312</v>
          </cell>
        </row>
        <row r="990">
          <cell r="A990">
            <v>185.12979999999999</v>
          </cell>
          <cell r="J990">
            <v>0.79046852680968405</v>
          </cell>
          <cell r="T990">
            <v>0.91746747394811901</v>
          </cell>
        </row>
        <row r="991">
          <cell r="A991">
            <v>185.1412</v>
          </cell>
          <cell r="J991">
            <v>0.71674997240421801</v>
          </cell>
          <cell r="T991">
            <v>0.73183533130760492</v>
          </cell>
        </row>
        <row r="992">
          <cell r="A992">
            <v>185.1551</v>
          </cell>
          <cell r="J992">
            <v>0.84133426374230358</v>
          </cell>
          <cell r="T992">
            <v>0.62919388236121043</v>
          </cell>
        </row>
        <row r="993">
          <cell r="A993">
            <v>185.1874</v>
          </cell>
          <cell r="J993">
            <v>0.94767064184788852</v>
          </cell>
          <cell r="T993">
            <v>0.69604243288869749</v>
          </cell>
        </row>
        <row r="994">
          <cell r="A994">
            <v>185.2028</v>
          </cell>
          <cell r="J994">
            <v>0.54369215199205001</v>
          </cell>
          <cell r="T994">
            <v>0.30356522724493451</v>
          </cell>
        </row>
        <row r="995">
          <cell r="A995">
            <v>186.0694</v>
          </cell>
          <cell r="J995">
            <v>0.67023576973382348</v>
          </cell>
          <cell r="T995">
            <v>0.8612887282993229</v>
          </cell>
        </row>
        <row r="996">
          <cell r="A996">
            <v>186.0907</v>
          </cell>
          <cell r="J996">
            <v>0.57205919287005047</v>
          </cell>
          <cell r="T996">
            <v>0.91596704553989206</v>
          </cell>
        </row>
        <row r="997">
          <cell r="A997">
            <v>186.10810000000001</v>
          </cell>
          <cell r="J997">
            <v>0.87709344168211745</v>
          </cell>
          <cell r="T997">
            <v>0.88538024738907906</v>
          </cell>
        </row>
        <row r="998">
          <cell r="A998">
            <v>186.13120000000001</v>
          </cell>
          <cell r="J998">
            <v>0.78367287333636348</v>
          </cell>
          <cell r="T998">
            <v>0.93757965067224047</v>
          </cell>
        </row>
        <row r="999">
          <cell r="A999">
            <v>186.13749999999999</v>
          </cell>
          <cell r="J999">
            <v>2.75191551805469E-2</v>
          </cell>
          <cell r="T999">
            <v>4.9400067480004251E-2</v>
          </cell>
        </row>
        <row r="1000">
          <cell r="A1000">
            <v>186.14859999999999</v>
          </cell>
          <cell r="J1000">
            <v>0.8130514728291065</v>
          </cell>
          <cell r="T1000">
            <v>0.68198892317204396</v>
          </cell>
        </row>
        <row r="1001">
          <cell r="A1001">
            <v>186.18969999999999</v>
          </cell>
          <cell r="J1001">
            <v>0.91894605003776308</v>
          </cell>
          <cell r="T1001">
            <v>0.74310006230727454</v>
          </cell>
        </row>
        <row r="1002">
          <cell r="A1002">
            <v>187.071</v>
          </cell>
          <cell r="J1002">
            <v>0.67646541798175797</v>
          </cell>
          <cell r="T1002">
            <v>0.91434698592049646</v>
          </cell>
        </row>
        <row r="1003">
          <cell r="A1003">
            <v>187.08340000000001</v>
          </cell>
          <cell r="J1003">
            <v>0.62126329663032753</v>
          </cell>
          <cell r="T1003">
            <v>0.87558959216364651</v>
          </cell>
        </row>
        <row r="1004">
          <cell r="A1004">
            <v>187.10769999999999</v>
          </cell>
          <cell r="J1004">
            <v>0.80760531113247791</v>
          </cell>
          <cell r="T1004">
            <v>0.87952195172942249</v>
          </cell>
        </row>
        <row r="1005">
          <cell r="A1005">
            <v>187.11840000000001</v>
          </cell>
          <cell r="J1005">
            <v>0.66549988755331646</v>
          </cell>
          <cell r="T1005">
            <v>0.9560821267099</v>
          </cell>
        </row>
        <row r="1006">
          <cell r="A1006">
            <v>187.16300000000001</v>
          </cell>
          <cell r="J1006">
            <v>0.7190811861567955</v>
          </cell>
          <cell r="T1006">
            <v>0.51554486487520901</v>
          </cell>
        </row>
        <row r="1007">
          <cell r="A1007">
            <v>188.0658</v>
          </cell>
          <cell r="J1007">
            <v>0.57872833153106751</v>
          </cell>
          <cell r="T1007">
            <v>0.88336929688469445</v>
          </cell>
        </row>
        <row r="1008">
          <cell r="A1008">
            <v>188.0838</v>
          </cell>
          <cell r="J1008">
            <v>0.68135025816263295</v>
          </cell>
          <cell r="T1008">
            <v>0.90368157419609596</v>
          </cell>
        </row>
        <row r="1009">
          <cell r="A1009">
            <v>188.11269999999999</v>
          </cell>
          <cell r="J1009">
            <v>0.743901542736495</v>
          </cell>
          <cell r="T1009">
            <v>0.95834544847718806</v>
          </cell>
        </row>
        <row r="1010">
          <cell r="A1010">
            <v>188.14930000000001</v>
          </cell>
          <cell r="J1010">
            <v>0.89539785703457553</v>
          </cell>
          <cell r="T1010">
            <v>0.86875659427109042</v>
          </cell>
        </row>
        <row r="1011">
          <cell r="A1011">
            <v>189.06290000000001</v>
          </cell>
          <cell r="J1011">
            <v>0.51339384165287005</v>
          </cell>
          <cell r="T1011">
            <v>0.81497172771149951</v>
          </cell>
        </row>
        <row r="1012">
          <cell r="A1012">
            <v>189.08779999999999</v>
          </cell>
          <cell r="J1012">
            <v>0.69324324338180199</v>
          </cell>
          <cell r="T1012">
            <v>0.85198060470388004</v>
          </cell>
        </row>
        <row r="1013">
          <cell r="A1013">
            <v>189.09540000000001</v>
          </cell>
          <cell r="J1013">
            <v>0.68133070502151893</v>
          </cell>
          <cell r="T1013">
            <v>0.87105995469054498</v>
          </cell>
        </row>
        <row r="1014">
          <cell r="A1014">
            <v>189.1232</v>
          </cell>
          <cell r="J1014">
            <v>0.88444229414245001</v>
          </cell>
          <cell r="T1014">
            <v>0.83305946686931653</v>
          </cell>
        </row>
        <row r="1015">
          <cell r="A1015">
            <v>189.13319999999999</v>
          </cell>
          <cell r="J1015">
            <v>0.85551624753206301</v>
          </cell>
          <cell r="T1015">
            <v>0.83768698667192198</v>
          </cell>
        </row>
        <row r="1016">
          <cell r="A1016">
            <v>189.17859999999999</v>
          </cell>
          <cell r="J1016">
            <v>0.73179807200229197</v>
          </cell>
          <cell r="T1016">
            <v>0.45529297861192797</v>
          </cell>
          <cell r="AC1016">
            <v>0</v>
          </cell>
        </row>
        <row r="1017">
          <cell r="A1017">
            <v>190.0437</v>
          </cell>
          <cell r="J1017">
            <v>0.233737562571109</v>
          </cell>
          <cell r="T1017">
            <v>0.459911947630889</v>
          </cell>
        </row>
        <row r="1018">
          <cell r="A1018">
            <v>190.0676</v>
          </cell>
          <cell r="J1018">
            <v>0.587676072142997</v>
          </cell>
          <cell r="T1018">
            <v>0.87958487103314797</v>
          </cell>
        </row>
        <row r="1019">
          <cell r="A1019">
            <v>190.09219999999999</v>
          </cell>
          <cell r="J1019">
            <v>0.70541134371739256</v>
          </cell>
          <cell r="T1019">
            <v>0.93249664938621801</v>
          </cell>
          <cell r="AC1019">
            <v>0</v>
          </cell>
        </row>
        <row r="1020">
          <cell r="A1020">
            <v>190.1267</v>
          </cell>
          <cell r="J1020">
            <v>0.85468352315366802</v>
          </cell>
          <cell r="T1020">
            <v>0.90192066042284347</v>
          </cell>
        </row>
        <row r="1021">
          <cell r="A1021">
            <v>190.1653</v>
          </cell>
          <cell r="J1021">
            <v>0.94667267495845198</v>
          </cell>
          <cell r="T1021">
            <v>0.78243773516425097</v>
          </cell>
        </row>
        <row r="1022">
          <cell r="A1022">
            <v>191.0797</v>
          </cell>
          <cell r="J1022">
            <v>0.3808688685241165</v>
          </cell>
          <cell r="T1022">
            <v>0.81644837644423296</v>
          </cell>
        </row>
        <row r="1023">
          <cell r="A1023">
            <v>191.10480000000001</v>
          </cell>
          <cell r="J1023">
            <v>0.85070054484261148</v>
          </cell>
          <cell r="T1023">
            <v>0.86316536937419852</v>
          </cell>
        </row>
        <row r="1024">
          <cell r="A1024">
            <v>191.148</v>
          </cell>
          <cell r="J1024">
            <v>0.85866434287464055</v>
          </cell>
          <cell r="T1024">
            <v>0.73141651972707256</v>
          </cell>
        </row>
        <row r="1025">
          <cell r="A1025">
            <v>191.19499999999999</v>
          </cell>
          <cell r="J1025">
            <v>0.63354801743110145</v>
          </cell>
          <cell r="T1025">
            <v>0.317439187483534</v>
          </cell>
        </row>
        <row r="1026">
          <cell r="A1026">
            <v>192.0625</v>
          </cell>
          <cell r="J1026">
            <v>0.55559564238269399</v>
          </cell>
          <cell r="T1026">
            <v>0.83481980432664649</v>
          </cell>
        </row>
        <row r="1027">
          <cell r="A1027">
            <v>192.0839</v>
          </cell>
          <cell r="J1027">
            <v>0.44177996007543097</v>
          </cell>
          <cell r="T1027">
            <v>0.83570965417717946</v>
          </cell>
        </row>
        <row r="1028">
          <cell r="A1028">
            <v>192.10509999999999</v>
          </cell>
          <cell r="J1028">
            <v>0.79647256544486256</v>
          </cell>
          <cell r="T1028">
            <v>0.92419921779004799</v>
          </cell>
        </row>
        <row r="1029">
          <cell r="A1029">
            <v>192.14410000000001</v>
          </cell>
          <cell r="J1029">
            <v>0.91380312739230396</v>
          </cell>
          <cell r="T1029">
            <v>0.80088776395948758</v>
          </cell>
        </row>
        <row r="1030">
          <cell r="A1030">
            <v>192.18100000000001</v>
          </cell>
          <cell r="J1030">
            <v>0.96981086725073751</v>
          </cell>
          <cell r="T1030">
            <v>0.69715854008705203</v>
          </cell>
        </row>
        <row r="1031">
          <cell r="A1031">
            <v>193.08240000000001</v>
          </cell>
          <cell r="J1031">
            <v>0.6967778304583675</v>
          </cell>
          <cell r="T1031">
            <v>0.91401629951913255</v>
          </cell>
          <cell r="AC1031">
            <v>0</v>
          </cell>
        </row>
        <row r="1032">
          <cell r="A1032">
            <v>193.09700000000001</v>
          </cell>
          <cell r="J1032">
            <v>0.49876037568871945</v>
          </cell>
          <cell r="T1032">
            <v>0.86436937101966849</v>
          </cell>
        </row>
        <row r="1033">
          <cell r="A1033">
            <v>193.12139999999999</v>
          </cell>
          <cell r="J1033">
            <v>0.88915754920741497</v>
          </cell>
          <cell r="T1033">
            <v>0.86045760301309449</v>
          </cell>
        </row>
        <row r="1034">
          <cell r="A1034">
            <v>193.15539999999999</v>
          </cell>
          <cell r="J1034">
            <v>0.9501206864332179</v>
          </cell>
          <cell r="T1034">
            <v>0.723737886477688</v>
          </cell>
        </row>
        <row r="1035">
          <cell r="A1035">
            <v>193.1636</v>
          </cell>
          <cell r="J1035">
            <v>0.84959461556964699</v>
          </cell>
          <cell r="T1035">
            <v>0.56899572850653002</v>
          </cell>
          <cell r="AC1035">
            <v>0</v>
          </cell>
        </row>
        <row r="1036">
          <cell r="A1036">
            <v>193.1918</v>
          </cell>
          <cell r="J1036">
            <v>0.96883334243062302</v>
          </cell>
          <cell r="T1036">
            <v>0.6769371983987944</v>
          </cell>
        </row>
        <row r="1037">
          <cell r="A1037">
            <v>193.20410000000001</v>
          </cell>
          <cell r="J1037">
            <v>0.76172263590233191</v>
          </cell>
          <cell r="T1037">
            <v>0.45418617407602752</v>
          </cell>
        </row>
        <row r="1038">
          <cell r="A1038">
            <v>194.06219999999999</v>
          </cell>
          <cell r="J1038">
            <v>0.46762127572941103</v>
          </cell>
          <cell r="T1038">
            <v>0.78936519824178253</v>
          </cell>
        </row>
        <row r="1039">
          <cell r="A1039">
            <v>194.09039999999999</v>
          </cell>
          <cell r="J1039">
            <v>0.55905808514757394</v>
          </cell>
          <cell r="T1039">
            <v>0.89163338750485099</v>
          </cell>
        </row>
        <row r="1040">
          <cell r="A1040">
            <v>194.1182</v>
          </cell>
          <cell r="J1040">
            <v>0.86396019920512557</v>
          </cell>
          <cell r="T1040">
            <v>0.8870320815707371</v>
          </cell>
        </row>
        <row r="1041">
          <cell r="A1041">
            <v>194.1574</v>
          </cell>
          <cell r="J1041">
            <v>0.93770661207525796</v>
          </cell>
          <cell r="T1041">
            <v>0.78470794499129104</v>
          </cell>
        </row>
        <row r="1042">
          <cell r="A1042">
            <v>194.16720000000001</v>
          </cell>
          <cell r="J1042">
            <v>0.85163356553566705</v>
          </cell>
          <cell r="T1042">
            <v>0.54880653908926902</v>
          </cell>
        </row>
        <row r="1043">
          <cell r="A1043">
            <v>194.19640000000001</v>
          </cell>
          <cell r="J1043">
            <v>0.96517188384257202</v>
          </cell>
          <cell r="T1043">
            <v>0.70708759158777501</v>
          </cell>
        </row>
        <row r="1044">
          <cell r="A1044">
            <v>194.21360000000001</v>
          </cell>
          <cell r="J1044">
            <v>0.21488854684813552</v>
          </cell>
          <cell r="T1044">
            <v>7.6312442094569152E-2</v>
          </cell>
        </row>
        <row r="1045">
          <cell r="A1045">
            <v>195.0753</v>
          </cell>
          <cell r="J1045">
            <v>0.39463432438931201</v>
          </cell>
          <cell r="T1045">
            <v>0.74191731157004348</v>
          </cell>
        </row>
        <row r="1046">
          <cell r="A1046">
            <v>195.09979999999999</v>
          </cell>
          <cell r="J1046">
            <v>0.76478664631801596</v>
          </cell>
          <cell r="T1046">
            <v>0.86878209743038504</v>
          </cell>
        </row>
        <row r="1047">
          <cell r="A1047">
            <v>195.11580000000001</v>
          </cell>
          <cell r="J1047">
            <v>0.65026511167524204</v>
          </cell>
          <cell r="T1047">
            <v>0.92102755260737545</v>
          </cell>
        </row>
        <row r="1048">
          <cell r="A1048">
            <v>195.13669999999999</v>
          </cell>
          <cell r="J1048">
            <v>0.90595697115457552</v>
          </cell>
          <cell r="T1048">
            <v>0.83284432225237304</v>
          </cell>
          <cell r="AC1048">
            <v>0</v>
          </cell>
        </row>
        <row r="1049">
          <cell r="A1049">
            <v>195.17169999999999</v>
          </cell>
          <cell r="J1049">
            <v>0.9755264231667895</v>
          </cell>
          <cell r="T1049">
            <v>0.65312241997954301</v>
          </cell>
        </row>
        <row r="1050">
          <cell r="A1050">
            <v>195.1833</v>
          </cell>
          <cell r="J1050">
            <v>0.77490584980162147</v>
          </cell>
          <cell r="T1050">
            <v>0.43974008164960099</v>
          </cell>
        </row>
        <row r="1051">
          <cell r="A1051">
            <v>195.20529999999999</v>
          </cell>
          <cell r="J1051">
            <v>0.92409451926677399</v>
          </cell>
          <cell r="T1051">
            <v>0.7738374712552285</v>
          </cell>
        </row>
        <row r="1052">
          <cell r="A1052">
            <v>196.08680000000001</v>
          </cell>
          <cell r="J1052">
            <v>0.67782936116051651</v>
          </cell>
          <cell r="T1052">
            <v>0.79322132791197597</v>
          </cell>
        </row>
        <row r="1053">
          <cell r="A1053">
            <v>196.10230000000001</v>
          </cell>
          <cell r="J1053">
            <v>0.49354257699207005</v>
          </cell>
          <cell r="T1053">
            <v>0.85671889190717643</v>
          </cell>
        </row>
        <row r="1054">
          <cell r="A1054">
            <v>196.13069999999999</v>
          </cell>
          <cell r="J1054">
            <v>0.94770015677685204</v>
          </cell>
          <cell r="T1054">
            <v>0.62570175097837455</v>
          </cell>
        </row>
        <row r="1055">
          <cell r="A1055">
            <v>196.14449999999999</v>
          </cell>
          <cell r="J1055">
            <v>0.82113581878697151</v>
          </cell>
          <cell r="T1055">
            <v>0.47952713032314254</v>
          </cell>
        </row>
        <row r="1056">
          <cell r="A1056">
            <v>196.17410000000001</v>
          </cell>
          <cell r="J1056">
            <v>0.96591887464959947</v>
          </cell>
          <cell r="T1056">
            <v>0.69454347844162001</v>
          </cell>
        </row>
        <row r="1057">
          <cell r="A1057">
            <v>196.18600000000001</v>
          </cell>
          <cell r="J1057">
            <v>0.717304495239099</v>
          </cell>
          <cell r="T1057">
            <v>0.372264206769925</v>
          </cell>
        </row>
        <row r="1058">
          <cell r="A1058">
            <v>196.21190000000001</v>
          </cell>
          <cell r="J1058">
            <v>0.85861142275311209</v>
          </cell>
          <cell r="T1058">
            <v>0.80254889163969201</v>
          </cell>
        </row>
        <row r="1059">
          <cell r="A1059">
            <v>197.09610000000001</v>
          </cell>
          <cell r="J1059">
            <v>0.60492447757551293</v>
          </cell>
          <cell r="T1059">
            <v>0.91820807303088248</v>
          </cell>
        </row>
        <row r="1060">
          <cell r="A1060">
            <v>197.1293</v>
          </cell>
          <cell r="J1060">
            <v>0.74483775759034754</v>
          </cell>
          <cell r="T1060">
            <v>0.92293361756516545</v>
          </cell>
        </row>
        <row r="1061">
          <cell r="A1061">
            <v>197.14830000000001</v>
          </cell>
          <cell r="J1061">
            <v>0.88604013163401196</v>
          </cell>
          <cell r="T1061">
            <v>0.78168962362190597</v>
          </cell>
        </row>
        <row r="1062">
          <cell r="A1062">
            <v>197.1609</v>
          </cell>
          <cell r="J1062">
            <v>0.86576735488616707</v>
          </cell>
          <cell r="T1062">
            <v>0.77532807848914942</v>
          </cell>
          <cell r="AC1062">
            <v>0</v>
          </cell>
        </row>
        <row r="1063">
          <cell r="A1063">
            <v>197.18790000000001</v>
          </cell>
          <cell r="J1063">
            <v>0.95462970039458406</v>
          </cell>
          <cell r="T1063">
            <v>0.74439249662041551</v>
          </cell>
        </row>
        <row r="1064">
          <cell r="A1064">
            <v>197.22409999999999</v>
          </cell>
          <cell r="J1064">
            <v>0.89907369839312301</v>
          </cell>
          <cell r="T1064">
            <v>0.84249088119508908</v>
          </cell>
        </row>
        <row r="1065">
          <cell r="A1065">
            <v>197.24090000000001</v>
          </cell>
          <cell r="J1065">
            <v>0.58106851126627945</v>
          </cell>
          <cell r="T1065">
            <v>0.45776003064944903</v>
          </cell>
        </row>
        <row r="1066">
          <cell r="A1066">
            <v>198.0881</v>
          </cell>
          <cell r="J1066">
            <v>0.43430001342115399</v>
          </cell>
          <cell r="T1066">
            <v>0.77871600011750097</v>
          </cell>
        </row>
        <row r="1067">
          <cell r="A1067">
            <v>198.11099999999999</v>
          </cell>
          <cell r="J1067">
            <v>0.7431234080681175</v>
          </cell>
          <cell r="T1067">
            <v>0.90363770962364143</v>
          </cell>
        </row>
        <row r="1068">
          <cell r="A1068">
            <v>198.13140000000001</v>
          </cell>
          <cell r="J1068">
            <v>0.63100066297385049</v>
          </cell>
          <cell r="T1068">
            <v>0.95006650862398101</v>
          </cell>
        </row>
        <row r="1069">
          <cell r="A1069">
            <v>198.15039999999999</v>
          </cell>
          <cell r="J1069">
            <v>0.91007326381741094</v>
          </cell>
          <cell r="T1069">
            <v>0.703990732784743</v>
          </cell>
        </row>
        <row r="1070">
          <cell r="A1070">
            <v>198.1884</v>
          </cell>
          <cell r="J1070">
            <v>0.93023060647724054</v>
          </cell>
          <cell r="T1070">
            <v>0.78574010093535551</v>
          </cell>
        </row>
        <row r="1071">
          <cell r="A1071">
            <v>198.22900000000001</v>
          </cell>
          <cell r="J1071">
            <v>0.88966616542506849</v>
          </cell>
          <cell r="T1071">
            <v>0.81690572089319102</v>
          </cell>
        </row>
        <row r="1072">
          <cell r="A1072">
            <v>199.10759999999999</v>
          </cell>
          <cell r="J1072">
            <v>0.64180648845876098</v>
          </cell>
          <cell r="T1072">
            <v>0.93838507402312854</v>
          </cell>
        </row>
        <row r="1073">
          <cell r="A1073">
            <v>199.1276</v>
          </cell>
          <cell r="J1073">
            <v>0.58406609129404008</v>
          </cell>
          <cell r="T1073">
            <v>0.85452615671552556</v>
          </cell>
        </row>
        <row r="1074">
          <cell r="A1074">
            <v>199.1456</v>
          </cell>
          <cell r="J1074">
            <v>0.77894926271471743</v>
          </cell>
          <cell r="T1074">
            <v>0.89999405340005456</v>
          </cell>
        </row>
        <row r="1075">
          <cell r="A1075">
            <v>199.1644</v>
          </cell>
          <cell r="J1075">
            <v>0.845549252492798</v>
          </cell>
          <cell r="T1075">
            <v>0.74435335705899097</v>
          </cell>
          <cell r="AC1075">
            <v>0</v>
          </cell>
        </row>
        <row r="1076">
          <cell r="A1076">
            <v>199.1763</v>
          </cell>
          <cell r="J1076">
            <v>0.70665721373689649</v>
          </cell>
          <cell r="T1076">
            <v>0.48544129544852399</v>
          </cell>
        </row>
        <row r="1077">
          <cell r="A1077">
            <v>199.20310000000001</v>
          </cell>
          <cell r="J1077">
            <v>0.93720553695176245</v>
          </cell>
          <cell r="T1077">
            <v>0.76239057190933202</v>
          </cell>
        </row>
        <row r="1078">
          <cell r="A1078">
            <v>199.2218</v>
          </cell>
          <cell r="J1078">
            <v>0.66419473056982503</v>
          </cell>
          <cell r="T1078">
            <v>0.4655162148838895</v>
          </cell>
        </row>
        <row r="1079">
          <cell r="A1079">
            <v>200.07849999999999</v>
          </cell>
          <cell r="J1079">
            <v>0.48180790564636899</v>
          </cell>
          <cell r="T1079">
            <v>0.77166747363601551</v>
          </cell>
        </row>
        <row r="1080">
          <cell r="A1080">
            <v>200.10069999999999</v>
          </cell>
          <cell r="J1080">
            <v>0.53414428512092704</v>
          </cell>
          <cell r="T1080">
            <v>0.87396957864438796</v>
          </cell>
        </row>
        <row r="1081">
          <cell r="A1081">
            <v>200.1207</v>
          </cell>
          <cell r="J1081">
            <v>0.78599192188257594</v>
          </cell>
          <cell r="T1081">
            <v>0.9246294498177865</v>
          </cell>
        </row>
        <row r="1082">
          <cell r="A1082">
            <v>200.16560000000001</v>
          </cell>
          <cell r="J1082">
            <v>0.811604693788198</v>
          </cell>
          <cell r="T1082">
            <v>0.70256063355020348</v>
          </cell>
        </row>
        <row r="1083">
          <cell r="A1083">
            <v>200.20660000000001</v>
          </cell>
          <cell r="J1083">
            <v>0.88490006848848501</v>
          </cell>
          <cell r="T1083">
            <v>0.75037860163810799</v>
          </cell>
        </row>
        <row r="1084">
          <cell r="A1084">
            <v>201.07140000000001</v>
          </cell>
          <cell r="J1084">
            <v>0.46418111331211254</v>
          </cell>
          <cell r="T1084">
            <v>0.68819249870870847</v>
          </cell>
        </row>
        <row r="1085">
          <cell r="A1085">
            <v>201.08969999999999</v>
          </cell>
          <cell r="J1085">
            <v>0.52801506069529602</v>
          </cell>
          <cell r="T1085">
            <v>0.90206765853894644</v>
          </cell>
        </row>
        <row r="1086">
          <cell r="A1086">
            <v>201.11240000000001</v>
          </cell>
          <cell r="J1086">
            <v>0.43032230377478797</v>
          </cell>
          <cell r="T1086">
            <v>0.175647662338063</v>
          </cell>
        </row>
        <row r="1087">
          <cell r="A1087">
            <v>201.1798</v>
          </cell>
          <cell r="J1087">
            <v>0.787633617727168</v>
          </cell>
          <cell r="T1087">
            <v>0.61641777826919397</v>
          </cell>
          <cell r="AC1087">
            <v>0</v>
          </cell>
        </row>
        <row r="1088">
          <cell r="A1088">
            <v>202.07810000000001</v>
          </cell>
          <cell r="J1088">
            <v>0.40957433749737049</v>
          </cell>
          <cell r="T1088">
            <v>0.73605723966200098</v>
          </cell>
        </row>
        <row r="1089">
          <cell r="A1089">
            <v>202.09620000000001</v>
          </cell>
          <cell r="J1089">
            <v>0.61107855471010952</v>
          </cell>
          <cell r="T1089">
            <v>0.88995058133069493</v>
          </cell>
        </row>
        <row r="1090">
          <cell r="A1090">
            <v>202.12700000000001</v>
          </cell>
          <cell r="J1090">
            <v>0.73063155600428353</v>
          </cell>
          <cell r="T1090">
            <v>0.94265573787635848</v>
          </cell>
        </row>
        <row r="1091">
          <cell r="A1091">
            <v>203.1122</v>
          </cell>
          <cell r="J1091">
            <v>0.62750134566319848</v>
          </cell>
          <cell r="T1091">
            <v>0.82846863018075401</v>
          </cell>
        </row>
        <row r="1092">
          <cell r="A1092">
            <v>204.10720000000001</v>
          </cell>
          <cell r="J1092">
            <v>0.67953959972682743</v>
          </cell>
          <cell r="T1092">
            <v>0.93173773739005306</v>
          </cell>
        </row>
        <row r="1093">
          <cell r="A1093">
            <v>204.1413</v>
          </cell>
          <cell r="J1093">
            <v>0.79734008962260194</v>
          </cell>
          <cell r="T1093">
            <v>0.91834837826037896</v>
          </cell>
        </row>
        <row r="1094">
          <cell r="A1094">
            <v>204.19659999999999</v>
          </cell>
          <cell r="J1094">
            <v>0.61947573331856998</v>
          </cell>
          <cell r="T1094">
            <v>0.301312302342227</v>
          </cell>
        </row>
        <row r="1095">
          <cell r="A1095">
            <v>206.08629999999999</v>
          </cell>
          <cell r="J1095">
            <v>0.47488556731927056</v>
          </cell>
          <cell r="T1095">
            <v>0.80922474859968796</v>
          </cell>
        </row>
        <row r="1096">
          <cell r="A1096">
            <v>206.12020000000001</v>
          </cell>
          <cell r="J1096">
            <v>0.75164166569597857</v>
          </cell>
          <cell r="T1096">
            <v>0.92567156860171151</v>
          </cell>
        </row>
        <row r="1097">
          <cell r="A1097">
            <v>206.15889999999999</v>
          </cell>
          <cell r="J1097">
            <v>0.85830425194586002</v>
          </cell>
          <cell r="T1097">
            <v>0.88400408193505298</v>
          </cell>
        </row>
        <row r="1098">
          <cell r="A1098">
            <v>206.21440000000001</v>
          </cell>
          <cell r="J1098">
            <v>0.63010754195757301</v>
          </cell>
          <cell r="T1098">
            <v>0.30031278326658101</v>
          </cell>
        </row>
        <row r="1099">
          <cell r="A1099">
            <v>207.07210000000001</v>
          </cell>
          <cell r="J1099">
            <v>0.34867991413572852</v>
          </cell>
          <cell r="T1099">
            <v>0.70786012793091202</v>
          </cell>
        </row>
        <row r="1100">
          <cell r="A1100">
            <v>207.09700000000001</v>
          </cell>
          <cell r="J1100">
            <v>0.67537229945465294</v>
          </cell>
          <cell r="T1100">
            <v>0.88180957584999597</v>
          </cell>
        </row>
        <row r="1101">
          <cell r="A1101">
            <v>207.11189999999999</v>
          </cell>
          <cell r="J1101">
            <v>0.306158299948177</v>
          </cell>
          <cell r="T1101">
            <v>0.60943457788274857</v>
          </cell>
        </row>
        <row r="1102">
          <cell r="A1102">
            <v>207.22640000000001</v>
          </cell>
          <cell r="J1102">
            <v>0.65203876175053099</v>
          </cell>
          <cell r="T1102">
            <v>0.302913795357727</v>
          </cell>
        </row>
        <row r="1103">
          <cell r="A1103">
            <v>208.08369999999999</v>
          </cell>
          <cell r="J1103">
            <v>0.472955554977045</v>
          </cell>
          <cell r="T1103">
            <v>0.77630271604165346</v>
          </cell>
        </row>
        <row r="1104">
          <cell r="A1104">
            <v>208.10599999999999</v>
          </cell>
          <cell r="J1104">
            <v>0.48256755489775399</v>
          </cell>
          <cell r="T1104">
            <v>0.79846323179496603</v>
          </cell>
        </row>
        <row r="1105">
          <cell r="A1105">
            <v>208.13650000000001</v>
          </cell>
          <cell r="J1105">
            <v>0.84796555208085156</v>
          </cell>
          <cell r="T1105">
            <v>0.88477708366500551</v>
          </cell>
        </row>
        <row r="1106">
          <cell r="A1106">
            <v>208.17519999999999</v>
          </cell>
          <cell r="J1106">
            <v>0.92329105459199301</v>
          </cell>
          <cell r="T1106">
            <v>0.82298533077479896</v>
          </cell>
        </row>
        <row r="1107">
          <cell r="A1107">
            <v>208.2287</v>
          </cell>
          <cell r="J1107">
            <v>0.46854997538572996</v>
          </cell>
          <cell r="T1107">
            <v>0.242980474618509</v>
          </cell>
        </row>
        <row r="1108">
          <cell r="A1108">
            <v>209.1086</v>
          </cell>
          <cell r="J1108">
            <v>0.63602873432504992</v>
          </cell>
          <cell r="T1108">
            <v>0.8461995479968315</v>
          </cell>
        </row>
        <row r="1109">
          <cell r="A1109">
            <v>209.1285</v>
          </cell>
          <cell r="J1109">
            <v>0.54659031303559691</v>
          </cell>
          <cell r="T1109">
            <v>0.87737522542208546</v>
          </cell>
        </row>
        <row r="1110">
          <cell r="A1110">
            <v>209.1951</v>
          </cell>
          <cell r="J1110">
            <v>0.83692059350968306</v>
          </cell>
          <cell r="T1110">
            <v>0.54018407492071197</v>
          </cell>
        </row>
        <row r="1111">
          <cell r="A1111">
            <v>209.2226</v>
          </cell>
          <cell r="J1111">
            <v>0.88233004415161398</v>
          </cell>
          <cell r="T1111">
            <v>0.83077130484969208</v>
          </cell>
        </row>
        <row r="1112">
          <cell r="A1112">
            <v>209.23570000000001</v>
          </cell>
          <cell r="J1112">
            <v>0.54412466526361047</v>
          </cell>
          <cell r="T1112">
            <v>0.53896931832251904</v>
          </cell>
        </row>
        <row r="1113">
          <cell r="A1113">
            <v>210.11330000000001</v>
          </cell>
          <cell r="J1113">
            <v>0.48640176789217549</v>
          </cell>
          <cell r="T1113">
            <v>0.81717804932154048</v>
          </cell>
        </row>
        <row r="1114">
          <cell r="A1114">
            <v>210.1628</v>
          </cell>
          <cell r="J1114">
            <v>0.85551829642569155</v>
          </cell>
          <cell r="T1114">
            <v>0.58765803724131749</v>
          </cell>
        </row>
        <row r="1115">
          <cell r="A1115">
            <v>210.18799999999999</v>
          </cell>
          <cell r="J1115">
            <v>0.91685275316368209</v>
          </cell>
          <cell r="T1115">
            <v>0.73587990193144104</v>
          </cell>
        </row>
        <row r="1116">
          <cell r="A1116">
            <v>210.21879999999999</v>
          </cell>
          <cell r="J1116">
            <v>0.74437598736588995</v>
          </cell>
          <cell r="T1116">
            <v>0.66074855160523849</v>
          </cell>
        </row>
        <row r="1117">
          <cell r="A1117">
            <v>210.23249999999999</v>
          </cell>
          <cell r="J1117">
            <v>0.74028836949837951</v>
          </cell>
          <cell r="T1117">
            <v>0.76321196799621194</v>
          </cell>
        </row>
        <row r="1118">
          <cell r="A1118">
            <v>211.11240000000001</v>
          </cell>
          <cell r="J1118">
            <v>0.54057654850706505</v>
          </cell>
          <cell r="T1118">
            <v>0.84496554279694303</v>
          </cell>
        </row>
        <row r="1119">
          <cell r="A1119">
            <v>211.17580000000001</v>
          </cell>
          <cell r="J1119">
            <v>0.85336623994302996</v>
          </cell>
          <cell r="T1119">
            <v>0.73802482150710746</v>
          </cell>
          <cell r="AC1119">
            <v>0</v>
          </cell>
        </row>
        <row r="1120">
          <cell r="A1120">
            <v>211.203</v>
          </cell>
          <cell r="J1120">
            <v>0.92125333495905748</v>
          </cell>
          <cell r="T1120">
            <v>0.78867488828348298</v>
          </cell>
        </row>
        <row r="1121">
          <cell r="A1121">
            <v>211.2577</v>
          </cell>
          <cell r="J1121">
            <v>0.65726394704856239</v>
          </cell>
          <cell r="T1121">
            <v>0.656350418832223</v>
          </cell>
        </row>
        <row r="1122">
          <cell r="A1122">
            <v>212.09729999999999</v>
          </cell>
          <cell r="J1122">
            <v>0.42190880210180504</v>
          </cell>
          <cell r="T1122">
            <v>0.7375304215530345</v>
          </cell>
        </row>
        <row r="1123">
          <cell r="A1123">
            <v>212.12540000000001</v>
          </cell>
          <cell r="J1123">
            <v>0.6154936522211335</v>
          </cell>
          <cell r="T1123">
            <v>0.86362409872551593</v>
          </cell>
        </row>
        <row r="1124">
          <cell r="A1124">
            <v>212.14949999999999</v>
          </cell>
          <cell r="J1124">
            <v>0.65126030731044304</v>
          </cell>
          <cell r="T1124">
            <v>0.9350686231106965</v>
          </cell>
        </row>
        <row r="1125">
          <cell r="A1125">
            <v>212.1671</v>
          </cell>
          <cell r="J1125">
            <v>0.86394050388031696</v>
          </cell>
          <cell r="T1125">
            <v>0.59286710421085698</v>
          </cell>
        </row>
        <row r="1126">
          <cell r="A1126">
            <v>212.202</v>
          </cell>
          <cell r="J1126">
            <v>0.89350784110613901</v>
          </cell>
          <cell r="T1126">
            <v>0.79536604762913299</v>
          </cell>
        </row>
        <row r="1127">
          <cell r="A1127">
            <v>212.24449999999999</v>
          </cell>
          <cell r="J1127">
            <v>0.82068995244289</v>
          </cell>
          <cell r="T1127">
            <v>0.90728152178913146</v>
          </cell>
        </row>
        <row r="1128">
          <cell r="A1128">
            <v>213.10820000000001</v>
          </cell>
          <cell r="J1128">
            <v>0.50246763697742347</v>
          </cell>
          <cell r="T1128">
            <v>0.79356833450303799</v>
          </cell>
        </row>
        <row r="1129">
          <cell r="A1129">
            <v>213.12950000000001</v>
          </cell>
          <cell r="J1129">
            <v>0.64164820887454255</v>
          </cell>
          <cell r="T1129">
            <v>0.92884060212557995</v>
          </cell>
        </row>
        <row r="1130">
          <cell r="A1130">
            <v>213.16730000000001</v>
          </cell>
          <cell r="J1130">
            <v>0.64348660542675806</v>
          </cell>
          <cell r="T1130">
            <v>0.62838001459555604</v>
          </cell>
        </row>
        <row r="1131">
          <cell r="A1131">
            <v>213.1848</v>
          </cell>
          <cell r="J1131">
            <v>0.8410885733155995</v>
          </cell>
          <cell r="T1131">
            <v>0.74682201881397203</v>
          </cell>
        </row>
        <row r="1132">
          <cell r="A1132">
            <v>213.21879999999999</v>
          </cell>
          <cell r="J1132">
            <v>0.87187178382801345</v>
          </cell>
          <cell r="T1132">
            <v>0.8220933897795899</v>
          </cell>
          <cell r="AC1132">
            <v>0</v>
          </cell>
        </row>
        <row r="1133">
          <cell r="A1133">
            <v>213.24100000000001</v>
          </cell>
          <cell r="J1133">
            <v>0.62452856197270601</v>
          </cell>
          <cell r="T1133">
            <v>0.56428153053282648</v>
          </cell>
        </row>
        <row r="1134">
          <cell r="A1134">
            <v>214.09200000000001</v>
          </cell>
          <cell r="J1134">
            <v>0.54444488888639153</v>
          </cell>
          <cell r="T1134">
            <v>0.81135243947055757</v>
          </cell>
        </row>
        <row r="1135">
          <cell r="A1135">
            <v>214.11670000000001</v>
          </cell>
          <cell r="J1135">
            <v>0.51713915258562504</v>
          </cell>
          <cell r="T1135">
            <v>0.84624861899100545</v>
          </cell>
        </row>
        <row r="1136">
          <cell r="A1136">
            <v>214.14150000000001</v>
          </cell>
          <cell r="J1136">
            <v>0.93272253014935846</v>
          </cell>
          <cell r="T1136">
            <v>0.71313349960025396</v>
          </cell>
        </row>
        <row r="1137">
          <cell r="A1137">
            <v>214.16399999999999</v>
          </cell>
          <cell r="J1137">
            <v>0.75280967917160346</v>
          </cell>
          <cell r="T1137">
            <v>0.906451032904114</v>
          </cell>
        </row>
        <row r="1138">
          <cell r="A1138">
            <v>214.18129999999999</v>
          </cell>
          <cell r="J1138">
            <v>0.65348830203813857</v>
          </cell>
          <cell r="T1138">
            <v>0.58913537896941293</v>
          </cell>
        </row>
        <row r="1139">
          <cell r="A1139">
            <v>214.22059999999999</v>
          </cell>
          <cell r="J1139">
            <v>0.79829829220503545</v>
          </cell>
          <cell r="T1139">
            <v>0.78076650901756506</v>
          </cell>
        </row>
        <row r="1140">
          <cell r="A1140">
            <v>214.2457</v>
          </cell>
          <cell r="J1140">
            <v>0.56461753306573259</v>
          </cell>
          <cell r="T1140">
            <v>0.61125267750818801</v>
          </cell>
        </row>
        <row r="1141">
          <cell r="A1141">
            <v>215.07079999999999</v>
          </cell>
          <cell r="J1141">
            <v>0.44465819369897197</v>
          </cell>
          <cell r="T1141">
            <v>0.62930919605254754</v>
          </cell>
        </row>
        <row r="1142">
          <cell r="A1142">
            <v>215.1046</v>
          </cell>
          <cell r="J1142">
            <v>0.59939243817475951</v>
          </cell>
          <cell r="T1142">
            <v>0.91027213721283196</v>
          </cell>
        </row>
        <row r="1143">
          <cell r="A1143">
            <v>215.1335</v>
          </cell>
          <cell r="J1143">
            <v>0.62721208721629007</v>
          </cell>
          <cell r="T1143">
            <v>0.8308024051326085</v>
          </cell>
        </row>
        <row r="1144">
          <cell r="A1144">
            <v>215.14500000000001</v>
          </cell>
          <cell r="J1144">
            <v>0.72727298686991393</v>
          </cell>
          <cell r="T1144">
            <v>0.9142153842661136</v>
          </cell>
        </row>
        <row r="1145">
          <cell r="A1145">
            <v>215.19479999999999</v>
          </cell>
          <cell r="J1145">
            <v>0.73597826862280802</v>
          </cell>
          <cell r="T1145">
            <v>0.67118266081253952</v>
          </cell>
        </row>
        <row r="1146">
          <cell r="A1146">
            <v>216.08590000000001</v>
          </cell>
          <cell r="J1146">
            <v>0.4561756587902705</v>
          </cell>
          <cell r="T1146">
            <v>0.7496799178128345</v>
          </cell>
        </row>
        <row r="1147">
          <cell r="A1147">
            <v>216.1112</v>
          </cell>
          <cell r="J1147">
            <v>0.61615623395685948</v>
          </cell>
          <cell r="T1147">
            <v>0.87770717114440555</v>
          </cell>
          <cell r="AC1147">
            <v>0</v>
          </cell>
        </row>
        <row r="1148">
          <cell r="A1148">
            <v>216.1429</v>
          </cell>
          <cell r="J1148">
            <v>0.68552347588075557</v>
          </cell>
          <cell r="T1148">
            <v>0.93403180721692247</v>
          </cell>
        </row>
        <row r="1149">
          <cell r="A1149">
            <v>216.19810000000001</v>
          </cell>
          <cell r="J1149">
            <v>0.33385409272859301</v>
          </cell>
          <cell r="T1149">
            <v>0.20946829752952301</v>
          </cell>
        </row>
        <row r="1150">
          <cell r="A1150">
            <v>216.2302</v>
          </cell>
          <cell r="J1150">
            <v>0.43372725837854798</v>
          </cell>
          <cell r="T1150">
            <v>0.45412137207124847</v>
          </cell>
        </row>
        <row r="1151">
          <cell r="A1151">
            <v>217.0669</v>
          </cell>
          <cell r="J1151">
            <v>0.54808743898715251</v>
          </cell>
          <cell r="T1151">
            <v>0.69839408382498247</v>
          </cell>
        </row>
        <row r="1152">
          <cell r="A1152">
            <v>217.09639999999999</v>
          </cell>
          <cell r="J1152">
            <v>0.29870048287274353</v>
          </cell>
          <cell r="T1152">
            <v>0.59667065961842192</v>
          </cell>
        </row>
        <row r="1153">
          <cell r="A1153">
            <v>217.2116</v>
          </cell>
          <cell r="J1153">
            <v>0.75502125348832894</v>
          </cell>
          <cell r="T1153">
            <v>0.54582975547235901</v>
          </cell>
        </row>
        <row r="1154">
          <cell r="A1154">
            <v>218.08359999999999</v>
          </cell>
          <cell r="J1154">
            <v>0.388147321175417</v>
          </cell>
          <cell r="T1154">
            <v>0.70027283198652857</v>
          </cell>
        </row>
        <row r="1155">
          <cell r="A1155">
            <v>218.12270000000001</v>
          </cell>
          <cell r="J1155">
            <v>0.6385980110013475</v>
          </cell>
          <cell r="T1155">
            <v>0.90597656554989103</v>
          </cell>
        </row>
        <row r="1156">
          <cell r="A1156">
            <v>218.1585</v>
          </cell>
          <cell r="J1156">
            <v>0.77375580756416951</v>
          </cell>
          <cell r="T1156">
            <v>0.91842216485968398</v>
          </cell>
        </row>
        <row r="1157">
          <cell r="A1157">
            <v>218.20429999999999</v>
          </cell>
          <cell r="J1157">
            <v>0.59368293156952356</v>
          </cell>
          <cell r="T1157">
            <v>0.39546562549562048</v>
          </cell>
        </row>
        <row r="1158">
          <cell r="A1158">
            <v>218.22550000000001</v>
          </cell>
          <cell r="J1158">
            <v>0.52400162360303004</v>
          </cell>
          <cell r="T1158">
            <v>0.44348348759107947</v>
          </cell>
        </row>
        <row r="1159">
          <cell r="A1159">
            <v>219.0797</v>
          </cell>
          <cell r="J1159">
            <v>0.20772493712677001</v>
          </cell>
          <cell r="T1159">
            <v>0.49645328771254393</v>
          </cell>
        </row>
        <row r="1160">
          <cell r="A1160">
            <v>219.09880000000001</v>
          </cell>
          <cell r="J1160">
            <v>0.33225472061720102</v>
          </cell>
          <cell r="T1160">
            <v>0.67139866326076802</v>
          </cell>
          <cell r="AC1160">
            <v>0</v>
          </cell>
        </row>
        <row r="1161">
          <cell r="A1161">
            <v>219.12110000000001</v>
          </cell>
          <cell r="J1161">
            <v>0.31071161542817499</v>
          </cell>
          <cell r="T1161">
            <v>0.41913855272999301</v>
          </cell>
          <cell r="AC1161">
            <v>0</v>
          </cell>
        </row>
        <row r="1162">
          <cell r="A1162">
            <v>219.13810000000001</v>
          </cell>
          <cell r="J1162">
            <v>0.73781306383700351</v>
          </cell>
          <cell r="T1162">
            <v>0.92799957007046352</v>
          </cell>
          <cell r="AC1162">
            <v>0</v>
          </cell>
        </row>
        <row r="1163">
          <cell r="A1163">
            <v>220.06809999999999</v>
          </cell>
          <cell r="J1163">
            <v>0.25603705154706546</v>
          </cell>
          <cell r="T1163">
            <v>0.59505504602858705</v>
          </cell>
        </row>
        <row r="1164">
          <cell r="A1164">
            <v>220.09549999999999</v>
          </cell>
          <cell r="J1164">
            <v>0.34820579650485001</v>
          </cell>
          <cell r="T1164">
            <v>0.70331110433815591</v>
          </cell>
        </row>
        <row r="1165">
          <cell r="A1165">
            <v>220.12710000000001</v>
          </cell>
          <cell r="J1165">
            <v>0.58913413429894357</v>
          </cell>
          <cell r="T1165">
            <v>0.82809876183334596</v>
          </cell>
        </row>
        <row r="1166">
          <cell r="A1166">
            <v>220.14340000000001</v>
          </cell>
          <cell r="J1166">
            <v>0.68596814448735499</v>
          </cell>
          <cell r="T1166">
            <v>0.87248661100887648</v>
          </cell>
        </row>
        <row r="1167">
          <cell r="A1167">
            <v>220.2243</v>
          </cell>
          <cell r="J1167">
            <v>0.56520550535946301</v>
          </cell>
          <cell r="T1167">
            <v>0.3445442356578225</v>
          </cell>
        </row>
        <row r="1168">
          <cell r="A1168">
            <v>221.054</v>
          </cell>
          <cell r="J1168">
            <v>0.28548946247701951</v>
          </cell>
          <cell r="T1168">
            <v>0.49730613489641851</v>
          </cell>
          <cell r="AC1168">
            <v>0</v>
          </cell>
        </row>
        <row r="1169">
          <cell r="A1169">
            <v>221.0855</v>
          </cell>
          <cell r="J1169">
            <v>0.43268718693691199</v>
          </cell>
          <cell r="T1169">
            <v>0.7448674371323315</v>
          </cell>
        </row>
        <row r="1170">
          <cell r="A1170">
            <v>221.11670000000001</v>
          </cell>
          <cell r="J1170">
            <v>0.57963043717039953</v>
          </cell>
          <cell r="T1170">
            <v>0.89883442732903296</v>
          </cell>
        </row>
        <row r="1171">
          <cell r="A1171">
            <v>221.2354</v>
          </cell>
          <cell r="J1171">
            <v>0.62762206657373443</v>
          </cell>
          <cell r="T1171">
            <v>0.41705701724840849</v>
          </cell>
        </row>
        <row r="1172">
          <cell r="A1172">
            <v>222.08240000000001</v>
          </cell>
          <cell r="J1172">
            <v>0.38598091056747552</v>
          </cell>
          <cell r="T1172">
            <v>0.65058598173543802</v>
          </cell>
        </row>
        <row r="1173">
          <cell r="A1173">
            <v>222.11799999999999</v>
          </cell>
          <cell r="J1173">
            <v>0.51306359550731206</v>
          </cell>
          <cell r="T1173">
            <v>0.82062963546168899</v>
          </cell>
        </row>
        <row r="1174">
          <cell r="A1174">
            <v>222.15360000000001</v>
          </cell>
          <cell r="J1174">
            <v>0.80397581925809347</v>
          </cell>
          <cell r="T1174">
            <v>0.87329328576413845</v>
          </cell>
          <cell r="AC1174">
            <v>0</v>
          </cell>
        </row>
        <row r="1175">
          <cell r="A1175">
            <v>222.19159999999999</v>
          </cell>
          <cell r="J1175">
            <v>0.88850076785995058</v>
          </cell>
          <cell r="T1175">
            <v>0.83581747513292592</v>
          </cell>
        </row>
        <row r="1176">
          <cell r="A1176">
            <v>222.22819999999999</v>
          </cell>
          <cell r="J1176">
            <v>0.91119169572795555</v>
          </cell>
          <cell r="T1176">
            <v>0.76458393398034252</v>
          </cell>
          <cell r="AC1176">
            <v>0</v>
          </cell>
        </row>
        <row r="1177">
          <cell r="A1177">
            <v>223.06219999999999</v>
          </cell>
          <cell r="J1177">
            <v>0.18340211928696548</v>
          </cell>
          <cell r="T1177">
            <v>7.1042465908088909E-2</v>
          </cell>
        </row>
        <row r="1178">
          <cell r="A1178">
            <v>223.09129999999999</v>
          </cell>
          <cell r="J1178">
            <v>0.38374112875903449</v>
          </cell>
          <cell r="T1178">
            <v>0.61137194313819343</v>
          </cell>
        </row>
        <row r="1179">
          <cell r="A1179">
            <v>223.13470000000001</v>
          </cell>
          <cell r="J1179">
            <v>0.61341169293141506</v>
          </cell>
          <cell r="T1179">
            <v>0.89818327753980298</v>
          </cell>
        </row>
        <row r="1180">
          <cell r="A1180">
            <v>223.22450000000001</v>
          </cell>
          <cell r="J1180">
            <v>0.76214666133564446</v>
          </cell>
          <cell r="T1180">
            <v>0.596207834362667</v>
          </cell>
        </row>
        <row r="1181">
          <cell r="A1181">
            <v>223.24270000000001</v>
          </cell>
          <cell r="J1181">
            <v>0.74308205710497</v>
          </cell>
          <cell r="T1181">
            <v>0.88831690587231349</v>
          </cell>
        </row>
        <row r="1182">
          <cell r="A1182">
            <v>224.06360000000001</v>
          </cell>
          <cell r="J1182">
            <v>0.19034945264974201</v>
          </cell>
          <cell r="T1182">
            <v>9.7563648853550747E-2</v>
          </cell>
        </row>
        <row r="1183">
          <cell r="A1183">
            <v>224.09739999999999</v>
          </cell>
          <cell r="J1183">
            <v>0.33223066400037349</v>
          </cell>
          <cell r="T1183">
            <v>0.60601189281374346</v>
          </cell>
        </row>
        <row r="1184">
          <cell r="A1184">
            <v>224.1294</v>
          </cell>
          <cell r="J1184">
            <v>0.56348666831136396</v>
          </cell>
          <cell r="T1184">
            <v>0.83748483483230252</v>
          </cell>
        </row>
        <row r="1185">
          <cell r="A1185">
            <v>224.15110000000001</v>
          </cell>
          <cell r="J1185">
            <v>0.50973177292937799</v>
          </cell>
          <cell r="T1185">
            <v>0.81071341877031844</v>
          </cell>
        </row>
        <row r="1186">
          <cell r="A1186">
            <v>224.1695</v>
          </cell>
          <cell r="J1186">
            <v>0.81636403386460699</v>
          </cell>
          <cell r="T1186">
            <v>0.79152735124947804</v>
          </cell>
        </row>
        <row r="1187">
          <cell r="A1187">
            <v>224.2063</v>
          </cell>
          <cell r="J1187">
            <v>0.91196916595439603</v>
          </cell>
          <cell r="T1187">
            <v>0.79682297013599901</v>
          </cell>
        </row>
        <row r="1188">
          <cell r="A1188">
            <v>224.2439</v>
          </cell>
          <cell r="J1188">
            <v>0.76139442258714396</v>
          </cell>
          <cell r="T1188">
            <v>0.85422452700236895</v>
          </cell>
        </row>
        <row r="1189">
          <cell r="A1189">
            <v>225.054</v>
          </cell>
          <cell r="J1189">
            <v>0.19939930197555999</v>
          </cell>
          <cell r="T1189">
            <v>0.128075531528661</v>
          </cell>
        </row>
        <row r="1190">
          <cell r="A1190">
            <v>225.1405</v>
          </cell>
          <cell r="J1190">
            <v>0.63011537469684797</v>
          </cell>
          <cell r="T1190">
            <v>0.86297542005973193</v>
          </cell>
        </row>
        <row r="1191">
          <cell r="A1191">
            <v>225.18199999999999</v>
          </cell>
          <cell r="J1191">
            <v>0.81022756086306247</v>
          </cell>
          <cell r="T1191">
            <v>0.81615462905583247</v>
          </cell>
        </row>
        <row r="1192">
          <cell r="A1192">
            <v>226.0437</v>
          </cell>
          <cell r="J1192">
            <v>5.7838420048382952E-2</v>
          </cell>
          <cell r="T1192">
            <v>2.88976134019737E-2</v>
          </cell>
        </row>
        <row r="1193">
          <cell r="A1193">
            <v>226.06559999999999</v>
          </cell>
          <cell r="J1193">
            <v>0.26591587576270703</v>
          </cell>
          <cell r="T1193">
            <v>0.41515504339236298</v>
          </cell>
        </row>
        <row r="1194">
          <cell r="A1194">
            <v>226.12700000000001</v>
          </cell>
          <cell r="J1194">
            <v>0.33703323980773248</v>
          </cell>
          <cell r="T1194">
            <v>0.67511151634239797</v>
          </cell>
        </row>
        <row r="1195">
          <cell r="A1195">
            <v>226.148</v>
          </cell>
          <cell r="J1195">
            <v>0.5904113840862486</v>
          </cell>
          <cell r="T1195">
            <v>0.77215815344953798</v>
          </cell>
        </row>
        <row r="1196">
          <cell r="A1196">
            <v>226.16480000000001</v>
          </cell>
          <cell r="J1196">
            <v>0.5785409158128515</v>
          </cell>
          <cell r="T1196">
            <v>0.88362181364048942</v>
          </cell>
        </row>
        <row r="1197">
          <cell r="A1197">
            <v>226.18190000000001</v>
          </cell>
          <cell r="J1197">
            <v>0.65828410887015854</v>
          </cell>
          <cell r="T1197">
            <v>0.632522807524177</v>
          </cell>
        </row>
        <row r="1198">
          <cell r="A1198">
            <v>226.21510000000001</v>
          </cell>
          <cell r="J1198">
            <v>0.80310550355712951</v>
          </cell>
          <cell r="T1198">
            <v>0.74519520619169644</v>
          </cell>
        </row>
        <row r="1199">
          <cell r="A1199">
            <v>226.22649999999999</v>
          </cell>
          <cell r="J1199">
            <v>0.69858990936097753</v>
          </cell>
          <cell r="T1199">
            <v>0.51918758710913204</v>
          </cell>
        </row>
        <row r="1200">
          <cell r="A1200">
            <v>226.25640000000001</v>
          </cell>
          <cell r="J1200">
            <v>0.65862424329446445</v>
          </cell>
          <cell r="T1200">
            <v>0.85480269220073402</v>
          </cell>
        </row>
        <row r="1201">
          <cell r="A1201">
            <v>226.2687</v>
          </cell>
          <cell r="J1201">
            <v>0.52563746829100899</v>
          </cell>
          <cell r="T1201">
            <v>0.65891555510490707</v>
          </cell>
        </row>
        <row r="1202">
          <cell r="A1202">
            <v>227.13759999999999</v>
          </cell>
          <cell r="J1202">
            <v>0.58247609182883853</v>
          </cell>
          <cell r="T1202">
            <v>0.89416299642843944</v>
          </cell>
        </row>
        <row r="1203">
          <cell r="A1203">
            <v>227.1994</v>
          </cell>
          <cell r="J1203">
            <v>0.56658934319151699</v>
          </cell>
          <cell r="T1203">
            <v>0.438433256140282</v>
          </cell>
        </row>
        <row r="1204">
          <cell r="A1204">
            <v>227.22790000000001</v>
          </cell>
          <cell r="J1204">
            <v>6.431579714895955E-5</v>
          </cell>
          <cell r="T1204">
            <v>2.5905978499731999E-3</v>
          </cell>
        </row>
        <row r="1205">
          <cell r="A1205">
            <v>227.255</v>
          </cell>
          <cell r="J1205">
            <v>0.55716905851944509</v>
          </cell>
          <cell r="T1205">
            <v>0.49233133394859596</v>
          </cell>
        </row>
        <row r="1206">
          <cell r="A1206">
            <v>228.0908</v>
          </cell>
          <cell r="J1206">
            <v>0.40800887648428197</v>
          </cell>
          <cell r="T1206">
            <v>0.66719430337145047</v>
          </cell>
        </row>
        <row r="1207">
          <cell r="A1207">
            <v>228.12559999999999</v>
          </cell>
          <cell r="J1207">
            <v>0.47593006069794597</v>
          </cell>
          <cell r="T1207">
            <v>0.79562094137309503</v>
          </cell>
        </row>
        <row r="1208">
          <cell r="A1208">
            <v>228.1576</v>
          </cell>
          <cell r="J1208">
            <v>0.91136650113758</v>
          </cell>
          <cell r="T1208">
            <v>0.66719014029265</v>
          </cell>
        </row>
        <row r="1209">
          <cell r="A1209">
            <v>228.18020000000001</v>
          </cell>
          <cell r="J1209">
            <v>0.73444642054555742</v>
          </cell>
          <cell r="T1209">
            <v>0.90133601936304153</v>
          </cell>
        </row>
        <row r="1210">
          <cell r="A1210">
            <v>228.2</v>
          </cell>
          <cell r="J1210">
            <v>0.49543136159185697</v>
          </cell>
          <cell r="T1210">
            <v>0.47595588794455651</v>
          </cell>
        </row>
        <row r="1211">
          <cell r="A1211">
            <v>228.23650000000001</v>
          </cell>
          <cell r="J1211">
            <v>0.71295294062007808</v>
          </cell>
          <cell r="T1211">
            <v>0.82989222595584056</v>
          </cell>
        </row>
        <row r="1212">
          <cell r="A1212">
            <v>228.2619</v>
          </cell>
          <cell r="J1212">
            <v>0.48628894735456252</v>
          </cell>
          <cell r="T1212">
            <v>0.56541294833521105</v>
          </cell>
        </row>
        <row r="1213">
          <cell r="A1213">
            <v>229.00139999999999</v>
          </cell>
          <cell r="J1213">
            <v>0.1310553862003305</v>
          </cell>
          <cell r="T1213">
            <v>0.111371015961821</v>
          </cell>
        </row>
        <row r="1214">
          <cell r="A1214">
            <v>229.1199</v>
          </cell>
          <cell r="J1214">
            <v>0.56256612617995194</v>
          </cell>
          <cell r="T1214">
            <v>0.87603437342825197</v>
          </cell>
        </row>
        <row r="1215">
          <cell r="A1215">
            <v>229.1464</v>
          </cell>
          <cell r="J1215">
            <v>0.62947115118286701</v>
          </cell>
          <cell r="T1215">
            <v>0.55091898248026894</v>
          </cell>
        </row>
        <row r="1216">
          <cell r="A1216">
            <v>229.16239999999999</v>
          </cell>
          <cell r="J1216">
            <v>0.70183673246609002</v>
          </cell>
          <cell r="T1216">
            <v>0.87489991995555749</v>
          </cell>
        </row>
        <row r="1217">
          <cell r="A1217">
            <v>229.2105</v>
          </cell>
          <cell r="J1217">
            <v>0.66522426932816647</v>
          </cell>
          <cell r="T1217">
            <v>0.7172740476879671</v>
          </cell>
        </row>
        <row r="1218">
          <cell r="A1218">
            <v>229.23159999999999</v>
          </cell>
          <cell r="J1218">
            <v>0.19827052198169701</v>
          </cell>
          <cell r="T1218">
            <v>0.27833895082810045</v>
          </cell>
        </row>
        <row r="1219">
          <cell r="A1219">
            <v>230.07079999999999</v>
          </cell>
          <cell r="J1219">
            <v>0.2003767149651855</v>
          </cell>
          <cell r="T1219">
            <v>0.33891311432995752</v>
          </cell>
        </row>
        <row r="1220">
          <cell r="A1220">
            <v>230.09909999999999</v>
          </cell>
          <cell r="J1220">
            <v>0.249269469345483</v>
          </cell>
          <cell r="T1220">
            <v>0.3545425074494315</v>
          </cell>
        </row>
        <row r="1221">
          <cell r="A1221">
            <v>230.1163</v>
          </cell>
          <cell r="J1221">
            <v>0.332425952750038</v>
          </cell>
          <cell r="T1221">
            <v>0.63424628170096398</v>
          </cell>
        </row>
        <row r="1222">
          <cell r="A1222">
            <v>230.13329999999999</v>
          </cell>
          <cell r="J1222">
            <v>0.57085797221211598</v>
          </cell>
          <cell r="T1222">
            <v>0.72373984533261959</v>
          </cell>
        </row>
        <row r="1223">
          <cell r="A1223">
            <v>230.15899999999999</v>
          </cell>
          <cell r="J1223">
            <v>0.6879275172297985</v>
          </cell>
          <cell r="T1223">
            <v>0.89862962906722454</v>
          </cell>
        </row>
        <row r="1224">
          <cell r="A1224">
            <v>230.1951</v>
          </cell>
          <cell r="J1224">
            <v>0.75026085228192807</v>
          </cell>
          <cell r="T1224">
            <v>0.90719000824741292</v>
          </cell>
        </row>
        <row r="1225">
          <cell r="A1225">
            <v>230.21109999999999</v>
          </cell>
          <cell r="J1225">
            <v>0.41302827693488953</v>
          </cell>
          <cell r="T1225">
            <v>0.42322077803219599</v>
          </cell>
        </row>
        <row r="1226">
          <cell r="A1226">
            <v>231.06450000000001</v>
          </cell>
          <cell r="J1226">
            <v>0.2604217851538615</v>
          </cell>
          <cell r="T1226">
            <v>0.413375083519403</v>
          </cell>
        </row>
        <row r="1227">
          <cell r="A1227">
            <v>231.09790000000001</v>
          </cell>
          <cell r="J1227">
            <v>0.45380977620194352</v>
          </cell>
          <cell r="T1227">
            <v>0.73188193599566898</v>
          </cell>
        </row>
        <row r="1228">
          <cell r="A1228">
            <v>231.1258</v>
          </cell>
          <cell r="J1228">
            <v>9.2722525160834096E-2</v>
          </cell>
          <cell r="T1228">
            <v>0.218089167733067</v>
          </cell>
        </row>
        <row r="1229">
          <cell r="A1229">
            <v>231.13720000000001</v>
          </cell>
          <cell r="J1229">
            <v>0.64864962070510401</v>
          </cell>
          <cell r="T1229">
            <v>0.88057867825304448</v>
          </cell>
          <cell r="AC1229">
            <v>0</v>
          </cell>
        </row>
        <row r="1230">
          <cell r="A1230">
            <v>231.22900000000001</v>
          </cell>
          <cell r="J1230">
            <v>0.72140955154904851</v>
          </cell>
          <cell r="T1230">
            <v>0.60716439535037292</v>
          </cell>
        </row>
        <row r="1231">
          <cell r="A1231">
            <v>232.10210000000001</v>
          </cell>
          <cell r="J1231">
            <v>0.35270925211725451</v>
          </cell>
          <cell r="T1231">
            <v>0.59744229074390898</v>
          </cell>
        </row>
        <row r="1232">
          <cell r="A1232">
            <v>232.13650000000001</v>
          </cell>
          <cell r="J1232">
            <v>0.652511326868218</v>
          </cell>
          <cell r="T1232">
            <v>0.85271396042032799</v>
          </cell>
        </row>
        <row r="1233">
          <cell r="A1233">
            <v>232.1721</v>
          </cell>
          <cell r="J1233">
            <v>0.71405596107609548</v>
          </cell>
          <cell r="T1233">
            <v>0.9127497468019895</v>
          </cell>
        </row>
        <row r="1234">
          <cell r="A1234">
            <v>232.20939999999999</v>
          </cell>
          <cell r="J1234">
            <v>0.73459173881437045</v>
          </cell>
          <cell r="T1234">
            <v>0.84954578159799299</v>
          </cell>
        </row>
        <row r="1235">
          <cell r="A1235">
            <v>232.2183</v>
          </cell>
          <cell r="J1235">
            <v>0.351165110069796</v>
          </cell>
          <cell r="T1235">
            <v>0.29452957459712503</v>
          </cell>
        </row>
        <row r="1236">
          <cell r="A1236">
            <v>232.23320000000001</v>
          </cell>
          <cell r="J1236">
            <v>0.1166148451786245</v>
          </cell>
          <cell r="T1236">
            <v>0.11951682263882349</v>
          </cell>
        </row>
        <row r="1237">
          <cell r="A1237">
            <v>232.24610000000001</v>
          </cell>
          <cell r="J1237">
            <v>0.13705289965928549</v>
          </cell>
          <cell r="T1237">
            <v>0.121454359506068</v>
          </cell>
        </row>
        <row r="1238">
          <cell r="A1238">
            <v>233.0763</v>
          </cell>
          <cell r="J1238">
            <v>0.43513803165347953</v>
          </cell>
          <cell r="T1238">
            <v>0.62173502913806855</v>
          </cell>
        </row>
        <row r="1239">
          <cell r="A1239">
            <v>233.11420000000001</v>
          </cell>
          <cell r="J1239">
            <v>0.4904280814395055</v>
          </cell>
          <cell r="T1239">
            <v>0.80606642402815054</v>
          </cell>
        </row>
        <row r="1240">
          <cell r="A1240">
            <v>233.1378</v>
          </cell>
          <cell r="J1240">
            <v>5.2433220098559198E-2</v>
          </cell>
          <cell r="T1240">
            <v>0.21526279286265249</v>
          </cell>
        </row>
        <row r="1241">
          <cell r="A1241">
            <v>233.24250000000001</v>
          </cell>
          <cell r="J1241">
            <v>0.6187394804886055</v>
          </cell>
          <cell r="T1241">
            <v>0.537964781559226</v>
          </cell>
        </row>
        <row r="1242">
          <cell r="A1242">
            <v>234.08260000000001</v>
          </cell>
          <cell r="J1242">
            <v>0.33778322419071249</v>
          </cell>
          <cell r="T1242">
            <v>0.55027413988934448</v>
          </cell>
        </row>
        <row r="1243">
          <cell r="A1243">
            <v>234.1189</v>
          </cell>
          <cell r="J1243">
            <v>0.36515640352872553</v>
          </cell>
          <cell r="T1243">
            <v>0.65484348277802851</v>
          </cell>
        </row>
        <row r="1244">
          <cell r="A1244">
            <v>234.15199999999999</v>
          </cell>
          <cell r="J1244">
            <v>0.64152347954139555</v>
          </cell>
          <cell r="T1244">
            <v>0.88656677506128956</v>
          </cell>
        </row>
        <row r="1245">
          <cell r="A1245">
            <v>234.1833</v>
          </cell>
          <cell r="J1245">
            <v>0.78282667663923555</v>
          </cell>
          <cell r="T1245">
            <v>0.79194457385212802</v>
          </cell>
          <cell r="AC1245">
            <v>0</v>
          </cell>
        </row>
        <row r="1246">
          <cell r="A1246">
            <v>234.19710000000001</v>
          </cell>
          <cell r="J1246">
            <v>0.66216064610000158</v>
          </cell>
          <cell r="T1246">
            <v>0.65404659221003358</v>
          </cell>
        </row>
        <row r="1247">
          <cell r="A1247">
            <v>234.22730000000001</v>
          </cell>
          <cell r="J1247">
            <v>0.79475191554764801</v>
          </cell>
          <cell r="T1247">
            <v>0.84119156066675949</v>
          </cell>
        </row>
        <row r="1248">
          <cell r="A1248">
            <v>234.24760000000001</v>
          </cell>
          <cell r="J1248">
            <v>0.275526440415021</v>
          </cell>
          <cell r="T1248">
            <v>0.23218807916741252</v>
          </cell>
        </row>
        <row r="1249">
          <cell r="A1249">
            <v>235.1301</v>
          </cell>
          <cell r="J1249">
            <v>0.44459979463396548</v>
          </cell>
          <cell r="T1249">
            <v>0.78610126570003303</v>
          </cell>
        </row>
        <row r="1250">
          <cell r="A1250">
            <v>235.23570000000001</v>
          </cell>
          <cell r="J1250">
            <v>0.70002622687159199</v>
          </cell>
          <cell r="T1250">
            <v>0.78967741279769699</v>
          </cell>
        </row>
        <row r="1251">
          <cell r="A1251">
            <v>235.2458</v>
          </cell>
          <cell r="J1251">
            <v>0.68542229745006944</v>
          </cell>
          <cell r="T1251">
            <v>0.73018677779133001</v>
          </cell>
          <cell r="AC1251">
            <v>0</v>
          </cell>
        </row>
        <row r="1252">
          <cell r="A1252">
            <v>235.2646</v>
          </cell>
          <cell r="J1252">
            <v>0.119208371889059</v>
          </cell>
          <cell r="T1252">
            <v>9.1782946696948003E-2</v>
          </cell>
        </row>
        <row r="1253">
          <cell r="A1253">
            <v>236.1104</v>
          </cell>
          <cell r="J1253">
            <v>0.24552040290885901</v>
          </cell>
          <cell r="T1253">
            <v>0.55063052395679202</v>
          </cell>
        </row>
        <row r="1254">
          <cell r="A1254">
            <v>236.13339999999999</v>
          </cell>
          <cell r="J1254">
            <v>0.4029069705516915</v>
          </cell>
          <cell r="T1254">
            <v>0.73863517399995304</v>
          </cell>
        </row>
        <row r="1255">
          <cell r="A1255">
            <v>236.17060000000001</v>
          </cell>
          <cell r="J1255">
            <v>0.844987240171994</v>
          </cell>
          <cell r="T1255">
            <v>0.87908256077565294</v>
          </cell>
        </row>
        <row r="1256">
          <cell r="A1256">
            <v>236.2046</v>
          </cell>
          <cell r="J1256">
            <v>0.76203641285148149</v>
          </cell>
          <cell r="T1256">
            <v>0.71800992041679246</v>
          </cell>
          <cell r="AC1256">
            <v>0</v>
          </cell>
        </row>
        <row r="1257">
          <cell r="A1257">
            <v>236.24119999999999</v>
          </cell>
          <cell r="J1257">
            <v>0.61673252008972301</v>
          </cell>
          <cell r="T1257">
            <v>0.65708365113032852</v>
          </cell>
        </row>
        <row r="1258">
          <cell r="A1258">
            <v>236.2499</v>
          </cell>
          <cell r="J1258">
            <v>0.26034010380900302</v>
          </cell>
          <cell r="T1258">
            <v>0.32229279487273649</v>
          </cell>
        </row>
        <row r="1259">
          <cell r="A1259">
            <v>236.2723</v>
          </cell>
          <cell r="J1259">
            <v>0.1436548606533645</v>
          </cell>
          <cell r="T1259">
            <v>0.17744795174770001</v>
          </cell>
        </row>
        <row r="1260">
          <cell r="A1260">
            <v>237.13810000000001</v>
          </cell>
          <cell r="J1260">
            <v>0.48594423384829599</v>
          </cell>
          <cell r="T1260">
            <v>0.78224738663192595</v>
          </cell>
        </row>
        <row r="1261">
          <cell r="A1261">
            <v>237.15649999999999</v>
          </cell>
          <cell r="J1261">
            <v>0.47146137556852197</v>
          </cell>
          <cell r="T1261">
            <v>0.7929629365484655</v>
          </cell>
        </row>
        <row r="1262">
          <cell r="A1262">
            <v>237.1918</v>
          </cell>
          <cell r="J1262">
            <v>0.56542264607275894</v>
          </cell>
          <cell r="T1262">
            <v>0.38468286836507748</v>
          </cell>
        </row>
        <row r="1263">
          <cell r="A1263">
            <v>237.21789999999999</v>
          </cell>
          <cell r="J1263">
            <v>0.78579258206165348</v>
          </cell>
          <cell r="T1263">
            <v>0.85556910406358899</v>
          </cell>
          <cell r="AC1263">
            <v>0</v>
          </cell>
        </row>
        <row r="1264">
          <cell r="A1264">
            <v>237.2456</v>
          </cell>
          <cell r="J1264">
            <v>0.37871373818653148</v>
          </cell>
          <cell r="T1264">
            <v>0.44061696632332947</v>
          </cell>
        </row>
        <row r="1265">
          <cell r="A1265">
            <v>237.2578</v>
          </cell>
          <cell r="J1265">
            <v>0.63473099145721856</v>
          </cell>
          <cell r="T1265">
            <v>0.8253299568442175</v>
          </cell>
        </row>
        <row r="1266">
          <cell r="A1266">
            <v>238.14060000000001</v>
          </cell>
          <cell r="J1266">
            <v>0.48943578436928648</v>
          </cell>
          <cell r="T1266">
            <v>0.73453738974097105</v>
          </cell>
        </row>
        <row r="1267">
          <cell r="A1267">
            <v>238.1644</v>
          </cell>
          <cell r="J1267">
            <v>0.45444841626389854</v>
          </cell>
          <cell r="T1267">
            <v>0.73269719571785252</v>
          </cell>
        </row>
        <row r="1268">
          <cell r="A1268">
            <v>238.18559999999999</v>
          </cell>
          <cell r="J1268">
            <v>0.75835102809043153</v>
          </cell>
          <cell r="T1268">
            <v>0.66750407728206451</v>
          </cell>
        </row>
        <row r="1269">
          <cell r="A1269">
            <v>238.21789999999999</v>
          </cell>
          <cell r="J1269">
            <v>0.745553742026971</v>
          </cell>
          <cell r="T1269">
            <v>0.80522170035940699</v>
          </cell>
          <cell r="AC1269">
            <v>0</v>
          </cell>
        </row>
        <row r="1270">
          <cell r="A1270">
            <v>238.25450000000001</v>
          </cell>
          <cell r="J1270">
            <v>0.4283427459121415</v>
          </cell>
          <cell r="T1270">
            <v>0.61534541285933742</v>
          </cell>
        </row>
        <row r="1271">
          <cell r="A1271">
            <v>238.26480000000001</v>
          </cell>
          <cell r="J1271">
            <v>0.224949227948538</v>
          </cell>
          <cell r="T1271">
            <v>0.26000380553444002</v>
          </cell>
        </row>
        <row r="1272">
          <cell r="A1272">
            <v>238.28569999999999</v>
          </cell>
          <cell r="J1272">
            <v>5.9587935856640899E-2</v>
          </cell>
          <cell r="T1272">
            <v>0.12264744627729551</v>
          </cell>
        </row>
        <row r="1273">
          <cell r="A1273">
            <v>239.095</v>
          </cell>
          <cell r="J1273">
            <v>0.43791765440552699</v>
          </cell>
          <cell r="T1273">
            <v>0.54746521590278552</v>
          </cell>
        </row>
        <row r="1274">
          <cell r="A1274">
            <v>239.1549</v>
          </cell>
          <cell r="J1274">
            <v>0.496001077607713</v>
          </cell>
          <cell r="T1274">
            <v>0.79846083647219046</v>
          </cell>
        </row>
        <row r="1275">
          <cell r="A1275">
            <v>239.17580000000001</v>
          </cell>
          <cell r="J1275">
            <v>0.61017068895408999</v>
          </cell>
          <cell r="T1275">
            <v>0.88799040055925405</v>
          </cell>
        </row>
        <row r="1276">
          <cell r="A1276">
            <v>239.19839999999999</v>
          </cell>
          <cell r="J1276">
            <v>0.7426726672118229</v>
          </cell>
          <cell r="T1276">
            <v>0.84930306728115745</v>
          </cell>
        </row>
        <row r="1277">
          <cell r="A1277">
            <v>239.23320000000001</v>
          </cell>
          <cell r="J1277">
            <v>0.75502353148493051</v>
          </cell>
          <cell r="T1277">
            <v>0.84411249453530901</v>
          </cell>
        </row>
        <row r="1278">
          <cell r="A1278">
            <v>239.27950000000001</v>
          </cell>
          <cell r="J1278">
            <v>0.5431293828139</v>
          </cell>
          <cell r="T1278">
            <v>0.71277031311637251</v>
          </cell>
        </row>
        <row r="1279">
          <cell r="A1279">
            <v>240.0976</v>
          </cell>
          <cell r="J1279">
            <v>0.38469365517029053</v>
          </cell>
          <cell r="T1279">
            <v>0.55984761367649805</v>
          </cell>
        </row>
        <row r="1280">
          <cell r="A1280">
            <v>240.1354</v>
          </cell>
          <cell r="J1280">
            <v>0.33455422803342</v>
          </cell>
          <cell r="T1280">
            <v>0.62069202698734049</v>
          </cell>
        </row>
        <row r="1281">
          <cell r="A1281">
            <v>240.16200000000001</v>
          </cell>
          <cell r="J1281">
            <v>0.44634869641899955</v>
          </cell>
          <cell r="T1281">
            <v>0.68328169022669405</v>
          </cell>
        </row>
        <row r="1282">
          <cell r="A1282">
            <v>240.1806</v>
          </cell>
          <cell r="J1282">
            <v>0.49709300230400399</v>
          </cell>
          <cell r="T1282">
            <v>0.77872695785867752</v>
          </cell>
        </row>
        <row r="1283">
          <cell r="A1283">
            <v>240.19630000000001</v>
          </cell>
          <cell r="J1283">
            <v>0.46224642637629049</v>
          </cell>
          <cell r="T1283">
            <v>0.5714409672470705</v>
          </cell>
        </row>
        <row r="1284">
          <cell r="A1284">
            <v>240.2312</v>
          </cell>
          <cell r="J1284">
            <v>0.82317327425488607</v>
          </cell>
          <cell r="T1284">
            <v>0.85765613595560941</v>
          </cell>
        </row>
        <row r="1285">
          <cell r="A1285">
            <v>240.27119999999999</v>
          </cell>
          <cell r="J1285">
            <v>0.55545784125972397</v>
          </cell>
          <cell r="T1285">
            <v>0.81178665502669001</v>
          </cell>
        </row>
        <row r="1286">
          <cell r="A1286">
            <v>240.2852</v>
          </cell>
          <cell r="J1286">
            <v>0.31848687873484499</v>
          </cell>
          <cell r="T1286">
            <v>0.50256923217427252</v>
          </cell>
        </row>
        <row r="1287">
          <cell r="A1287">
            <v>241.0737</v>
          </cell>
          <cell r="J1287">
            <v>4.927198731377995E-2</v>
          </cell>
          <cell r="T1287">
            <v>6.3475264538267906E-2</v>
          </cell>
        </row>
        <row r="1288">
          <cell r="A1288">
            <v>241.10679999999999</v>
          </cell>
          <cell r="J1288">
            <v>0.37506330511681052</v>
          </cell>
          <cell r="T1288">
            <v>0.67943897192352154</v>
          </cell>
        </row>
        <row r="1289">
          <cell r="A1289">
            <v>241.15119999999999</v>
          </cell>
          <cell r="J1289">
            <v>0.50469276032256249</v>
          </cell>
          <cell r="T1289">
            <v>0.82877814889566492</v>
          </cell>
        </row>
        <row r="1290">
          <cell r="A1290">
            <v>241.2133</v>
          </cell>
          <cell r="J1290">
            <v>0.51264578573184605</v>
          </cell>
          <cell r="T1290">
            <v>0.67329279433637756</v>
          </cell>
        </row>
        <row r="1291">
          <cell r="A1291">
            <v>241.24870000000001</v>
          </cell>
          <cell r="J1291">
            <v>0.58558007767203846</v>
          </cell>
          <cell r="T1291">
            <v>0.74423927722652694</v>
          </cell>
        </row>
        <row r="1292">
          <cell r="A1292">
            <v>241.26939999999999</v>
          </cell>
          <cell r="J1292">
            <v>0.31967371425965752</v>
          </cell>
          <cell r="T1292">
            <v>0.42357906386717203</v>
          </cell>
        </row>
        <row r="1293">
          <cell r="A1293">
            <v>242.07599999999999</v>
          </cell>
          <cell r="J1293">
            <v>0.25622325920438749</v>
          </cell>
          <cell r="T1293">
            <v>0.4035302079598535</v>
          </cell>
        </row>
        <row r="1294">
          <cell r="A1294">
            <v>242.1523</v>
          </cell>
          <cell r="J1294">
            <v>0.50516271703962901</v>
          </cell>
          <cell r="T1294">
            <v>0.78312810363391505</v>
          </cell>
        </row>
        <row r="1295">
          <cell r="A1295">
            <v>242.19200000000001</v>
          </cell>
          <cell r="J1295">
            <v>0.55413603643141807</v>
          </cell>
          <cell r="T1295">
            <v>0.81801842312923601</v>
          </cell>
        </row>
        <row r="1296">
          <cell r="A1296">
            <v>242.20330000000001</v>
          </cell>
          <cell r="J1296">
            <v>0.42812594799397852</v>
          </cell>
          <cell r="T1296">
            <v>0.53285176770836151</v>
          </cell>
        </row>
        <row r="1297">
          <cell r="A1297">
            <v>242.22200000000001</v>
          </cell>
          <cell r="J1297">
            <v>0.13743739785976899</v>
          </cell>
          <cell r="T1297">
            <v>0.18831392169810202</v>
          </cell>
        </row>
        <row r="1298">
          <cell r="A1298">
            <v>242.25030000000001</v>
          </cell>
          <cell r="J1298">
            <v>0.48703624756191749</v>
          </cell>
          <cell r="T1298">
            <v>0.69726183430412647</v>
          </cell>
        </row>
        <row r="1299">
          <cell r="A1299">
            <v>242.27199999999999</v>
          </cell>
          <cell r="J1299">
            <v>0.307495050658809</v>
          </cell>
          <cell r="T1299">
            <v>0.40462724177293252</v>
          </cell>
        </row>
        <row r="1300">
          <cell r="A1300">
            <v>243.0607</v>
          </cell>
          <cell r="J1300">
            <v>0.15508502445998001</v>
          </cell>
          <cell r="T1300">
            <v>0.178838416455434</v>
          </cell>
        </row>
        <row r="1301">
          <cell r="A1301">
            <v>243.12880000000001</v>
          </cell>
          <cell r="J1301">
            <v>0.47552503214643149</v>
          </cell>
          <cell r="T1301">
            <v>0.7537475106003485</v>
          </cell>
        </row>
        <row r="1302">
          <cell r="A1302">
            <v>243.1482</v>
          </cell>
          <cell r="J1302">
            <v>0.56589765635378342</v>
          </cell>
          <cell r="T1302">
            <v>0.83197058061486551</v>
          </cell>
        </row>
        <row r="1303">
          <cell r="A1303">
            <v>243.17140000000001</v>
          </cell>
          <cell r="J1303">
            <v>0.60997408368578099</v>
          </cell>
          <cell r="T1303">
            <v>0.90301992092723604</v>
          </cell>
        </row>
        <row r="1304">
          <cell r="A1304">
            <v>243.22980000000001</v>
          </cell>
          <cell r="J1304">
            <v>0.64591997256452505</v>
          </cell>
          <cell r="T1304">
            <v>0.71737855803018702</v>
          </cell>
        </row>
        <row r="1305">
          <cell r="A1305">
            <v>243.26480000000001</v>
          </cell>
          <cell r="J1305">
            <v>5.7316444633806144E-3</v>
          </cell>
          <cell r="T1305">
            <v>1.8855287498559898E-4</v>
          </cell>
        </row>
        <row r="1306">
          <cell r="A1306">
            <v>244.13380000000001</v>
          </cell>
          <cell r="J1306">
            <v>0.37249923578786148</v>
          </cell>
          <cell r="T1306">
            <v>0.64249855871310146</v>
          </cell>
        </row>
        <row r="1307">
          <cell r="A1307">
            <v>244.16069999999999</v>
          </cell>
          <cell r="J1307">
            <v>0.53152271880037794</v>
          </cell>
          <cell r="T1307">
            <v>0.76341010329269854</v>
          </cell>
        </row>
        <row r="1308">
          <cell r="A1308">
            <v>244.17949999999999</v>
          </cell>
          <cell r="J1308">
            <v>0.50373071353026999</v>
          </cell>
          <cell r="T1308">
            <v>0.7610686897004475</v>
          </cell>
        </row>
        <row r="1309">
          <cell r="A1309">
            <v>244.21019999999999</v>
          </cell>
          <cell r="J1309">
            <v>0.67934613182405346</v>
          </cell>
          <cell r="T1309">
            <v>0.86723878593648496</v>
          </cell>
        </row>
        <row r="1310">
          <cell r="A1310">
            <v>244.22749999999999</v>
          </cell>
          <cell r="J1310">
            <v>0.36433612063031751</v>
          </cell>
          <cell r="T1310">
            <v>0.33920806912222651</v>
          </cell>
        </row>
        <row r="1311">
          <cell r="A1311">
            <v>244.24369999999999</v>
          </cell>
          <cell r="J1311">
            <v>4.9863383389963198E-2</v>
          </cell>
          <cell r="T1311">
            <v>9.516337695725155E-2</v>
          </cell>
          <cell r="AC1311">
            <v>0</v>
          </cell>
        </row>
        <row r="1312">
          <cell r="A1312">
            <v>244.2688</v>
          </cell>
          <cell r="J1312">
            <v>6.62704631394814E-2</v>
          </cell>
          <cell r="T1312">
            <v>9.1255603846023409E-2</v>
          </cell>
        </row>
        <row r="1313">
          <cell r="A1313">
            <v>245.1095</v>
          </cell>
          <cell r="J1313">
            <v>0.41462928285113854</v>
          </cell>
          <cell r="T1313">
            <v>0.68492415698426501</v>
          </cell>
        </row>
        <row r="1314">
          <cell r="A1314">
            <v>245.14699999999999</v>
          </cell>
          <cell r="J1314">
            <v>0.55266274253102954</v>
          </cell>
          <cell r="T1314">
            <v>0.80785801935914003</v>
          </cell>
        </row>
        <row r="1315">
          <cell r="A1315">
            <v>245.16210000000001</v>
          </cell>
          <cell r="J1315">
            <v>0.38218033353805003</v>
          </cell>
          <cell r="T1315">
            <v>0.60910002070602398</v>
          </cell>
        </row>
        <row r="1316">
          <cell r="A1316">
            <v>245.26609999999999</v>
          </cell>
          <cell r="J1316">
            <v>0.20836710182431051</v>
          </cell>
          <cell r="T1316">
            <v>0.22535897803455901</v>
          </cell>
        </row>
        <row r="1317">
          <cell r="A1317">
            <v>246.11099999999999</v>
          </cell>
          <cell r="J1317">
            <v>0.32282114420890851</v>
          </cell>
          <cell r="T1317">
            <v>0.53418768376688108</v>
          </cell>
        </row>
        <row r="1318">
          <cell r="A1318">
            <v>246.15049999999999</v>
          </cell>
          <cell r="J1318">
            <v>0.50900740885411599</v>
          </cell>
          <cell r="T1318">
            <v>0.7704526164717711</v>
          </cell>
          <cell r="AC1318">
            <v>0</v>
          </cell>
        </row>
        <row r="1319">
          <cell r="A1319">
            <v>246.1771</v>
          </cell>
          <cell r="J1319">
            <v>0.37425535896260154</v>
          </cell>
          <cell r="T1319">
            <v>0.52352099853099654</v>
          </cell>
        </row>
        <row r="1320">
          <cell r="A1320">
            <v>246.1927</v>
          </cell>
          <cell r="J1320">
            <v>0.55570877018022191</v>
          </cell>
          <cell r="T1320">
            <v>0.75977858938923448</v>
          </cell>
        </row>
        <row r="1321">
          <cell r="A1321">
            <v>246.24780000000001</v>
          </cell>
          <cell r="J1321">
            <v>0.5249921087834295</v>
          </cell>
          <cell r="T1321">
            <v>0.52984132834679998</v>
          </cell>
        </row>
        <row r="1322">
          <cell r="A1322">
            <v>246.2697</v>
          </cell>
          <cell r="J1322">
            <v>6.7966592219335653E-2</v>
          </cell>
          <cell r="T1322">
            <v>7.8162086901993055E-2</v>
          </cell>
          <cell r="AC1322">
            <v>0</v>
          </cell>
        </row>
        <row r="1323">
          <cell r="A1323">
            <v>247.0917</v>
          </cell>
          <cell r="J1323">
            <v>0.46467954885471996</v>
          </cell>
          <cell r="T1323">
            <v>0.55689853870337158</v>
          </cell>
        </row>
        <row r="1324">
          <cell r="A1324">
            <v>247.1345</v>
          </cell>
          <cell r="J1324">
            <v>0.48042116204004948</v>
          </cell>
          <cell r="T1324">
            <v>0.76534373437493297</v>
          </cell>
        </row>
        <row r="1325">
          <cell r="A1325">
            <v>247.1653</v>
          </cell>
          <cell r="J1325">
            <v>0.59704353434664803</v>
          </cell>
          <cell r="T1325">
            <v>0.83712030460715847</v>
          </cell>
        </row>
        <row r="1326">
          <cell r="A1326">
            <v>247.22499999999999</v>
          </cell>
          <cell r="J1326">
            <v>5.0132246388066702E-2</v>
          </cell>
          <cell r="T1326">
            <v>9.1132350282931607E-4</v>
          </cell>
        </row>
        <row r="1327">
          <cell r="A1327">
            <v>247.26089999999999</v>
          </cell>
          <cell r="J1327">
            <v>0.44729495272133601</v>
          </cell>
          <cell r="T1327">
            <v>0.34345620211664651</v>
          </cell>
        </row>
        <row r="1328">
          <cell r="A1328">
            <v>248.16309999999999</v>
          </cell>
          <cell r="J1328">
            <v>0.53114516870770945</v>
          </cell>
          <cell r="T1328">
            <v>0.78531195974053958</v>
          </cell>
        </row>
        <row r="1329">
          <cell r="A1329">
            <v>248.203</v>
          </cell>
          <cell r="J1329">
            <v>0.65708713776245298</v>
          </cell>
          <cell r="T1329">
            <v>0.81525115368871304</v>
          </cell>
          <cell r="AC1329">
            <v>0</v>
          </cell>
        </row>
        <row r="1330">
          <cell r="A1330">
            <v>248.22720000000001</v>
          </cell>
          <cell r="J1330">
            <v>3.481396950421755E-2</v>
          </cell>
          <cell r="T1330">
            <v>0.12957156710759352</v>
          </cell>
        </row>
        <row r="1331">
          <cell r="A1331">
            <v>248.24260000000001</v>
          </cell>
          <cell r="J1331">
            <v>0.58207329200543201</v>
          </cell>
          <cell r="T1331">
            <v>0.63733516878276697</v>
          </cell>
        </row>
        <row r="1332">
          <cell r="A1332">
            <v>248.2509</v>
          </cell>
          <cell r="J1332">
            <v>4.54674387702333E-2</v>
          </cell>
          <cell r="T1332">
            <v>2.329971571423755E-2</v>
          </cell>
        </row>
        <row r="1333">
          <cell r="A1333">
            <v>248.27029999999999</v>
          </cell>
          <cell r="J1333">
            <v>0.10183846737645605</v>
          </cell>
          <cell r="T1333">
            <v>0.12957604715288401</v>
          </cell>
        </row>
        <row r="1334">
          <cell r="A1334">
            <v>249.13900000000001</v>
          </cell>
          <cell r="J1334">
            <v>0.37905773049672997</v>
          </cell>
          <cell r="T1334">
            <v>0.65363851029206299</v>
          </cell>
        </row>
        <row r="1335">
          <cell r="A1335">
            <v>249.1567</v>
          </cell>
          <cell r="J1335">
            <v>0.51349397121809748</v>
          </cell>
          <cell r="T1335">
            <v>0.76221293381731248</v>
          </cell>
        </row>
        <row r="1336">
          <cell r="A1336">
            <v>249.18039999999999</v>
          </cell>
          <cell r="J1336">
            <v>0.28133544223019652</v>
          </cell>
          <cell r="T1336">
            <v>0.59948332839260154</v>
          </cell>
        </row>
        <row r="1337">
          <cell r="A1337">
            <v>249.19890000000001</v>
          </cell>
          <cell r="J1337">
            <v>0.41262404960021298</v>
          </cell>
          <cell r="T1337">
            <v>0.28878230127500748</v>
          </cell>
          <cell r="AC1337">
            <v>0</v>
          </cell>
        </row>
        <row r="1338">
          <cell r="A1338">
            <v>249.22190000000001</v>
          </cell>
          <cell r="J1338">
            <v>0.69448155512067</v>
          </cell>
          <cell r="T1338">
            <v>0.83926119252307252</v>
          </cell>
          <cell r="AC1338">
            <v>0</v>
          </cell>
        </row>
        <row r="1339">
          <cell r="A1339">
            <v>249.2544</v>
          </cell>
          <cell r="J1339">
            <v>0.74127836671043257</v>
          </cell>
          <cell r="T1339">
            <v>0.8302943851054374</v>
          </cell>
        </row>
        <row r="1340">
          <cell r="A1340">
            <v>249.2764</v>
          </cell>
          <cell r="J1340">
            <v>0.26223997016420753</v>
          </cell>
          <cell r="T1340">
            <v>0.31177584447488504</v>
          </cell>
        </row>
        <row r="1341">
          <cell r="A1341">
            <v>250.10339999999999</v>
          </cell>
          <cell r="J1341">
            <v>0.28802679979918899</v>
          </cell>
          <cell r="T1341">
            <v>0.54947857509200104</v>
          </cell>
        </row>
        <row r="1342">
          <cell r="A1342">
            <v>250.13659999999999</v>
          </cell>
          <cell r="J1342">
            <v>0.1598720809078345</v>
          </cell>
          <cell r="T1342">
            <v>0.26546050786589448</v>
          </cell>
        </row>
        <row r="1343">
          <cell r="A1343">
            <v>250.15389999999999</v>
          </cell>
          <cell r="J1343">
            <v>0.41227492789303699</v>
          </cell>
          <cell r="T1343">
            <v>0.67098574234455</v>
          </cell>
        </row>
        <row r="1344">
          <cell r="A1344">
            <v>250.18369999999999</v>
          </cell>
          <cell r="J1344">
            <v>0.46936574171116252</v>
          </cell>
          <cell r="T1344">
            <v>0.62523243695764597</v>
          </cell>
        </row>
        <row r="1345">
          <cell r="A1345">
            <v>250.2175</v>
          </cell>
          <cell r="J1345">
            <v>0.55032271092578955</v>
          </cell>
          <cell r="T1345">
            <v>0.67372551908747302</v>
          </cell>
        </row>
        <row r="1346">
          <cell r="A1346">
            <v>250.25819999999999</v>
          </cell>
          <cell r="J1346">
            <v>0.4979428836232625</v>
          </cell>
          <cell r="T1346">
            <v>0.665994088897787</v>
          </cell>
        </row>
        <row r="1347">
          <cell r="A1347">
            <v>250.268</v>
          </cell>
          <cell r="J1347">
            <v>4.3682607375619152E-2</v>
          </cell>
          <cell r="T1347">
            <v>3.6154834052735403E-2</v>
          </cell>
        </row>
        <row r="1348">
          <cell r="A1348">
            <v>251.1592</v>
          </cell>
          <cell r="J1348">
            <v>0.39539957064359349</v>
          </cell>
          <cell r="T1348">
            <v>0.69226945134705498</v>
          </cell>
        </row>
        <row r="1349">
          <cell r="A1349">
            <v>251.17689999999999</v>
          </cell>
          <cell r="J1349">
            <v>0.47059619870296854</v>
          </cell>
          <cell r="T1349">
            <v>0.69307674474658643</v>
          </cell>
        </row>
        <row r="1350">
          <cell r="A1350">
            <v>251.19839999999999</v>
          </cell>
          <cell r="J1350">
            <v>0.59140254734870656</v>
          </cell>
          <cell r="T1350">
            <v>0.77122053642409893</v>
          </cell>
          <cell r="AC1350">
            <v>0</v>
          </cell>
        </row>
        <row r="1351">
          <cell r="A1351">
            <v>251.23240000000001</v>
          </cell>
          <cell r="J1351">
            <v>0.6431248028589549</v>
          </cell>
          <cell r="T1351">
            <v>0.82204413428393042</v>
          </cell>
        </row>
        <row r="1352">
          <cell r="A1352">
            <v>251.26609999999999</v>
          </cell>
          <cell r="J1352">
            <v>0.26796270367487451</v>
          </cell>
          <cell r="T1352">
            <v>0.36767903804655949</v>
          </cell>
        </row>
        <row r="1353">
          <cell r="A1353">
            <v>251.27600000000001</v>
          </cell>
          <cell r="J1353">
            <v>0.1954650327998865</v>
          </cell>
          <cell r="T1353">
            <v>0.30579443594174199</v>
          </cell>
        </row>
        <row r="1354">
          <cell r="A1354">
            <v>251.2953</v>
          </cell>
          <cell r="J1354">
            <v>6.7132043704897948E-2</v>
          </cell>
          <cell r="T1354">
            <v>4.0834156806036748E-2</v>
          </cell>
        </row>
        <row r="1355">
          <cell r="A1355">
            <v>252.1542</v>
          </cell>
          <cell r="J1355">
            <v>0.17010989850277353</v>
          </cell>
          <cell r="T1355">
            <v>0.24185492033404749</v>
          </cell>
        </row>
        <row r="1356">
          <cell r="A1356">
            <v>252.1652</v>
          </cell>
          <cell r="J1356">
            <v>6.2832763297562905E-2</v>
          </cell>
          <cell r="T1356">
            <v>8.1492622535439846E-2</v>
          </cell>
        </row>
        <row r="1357">
          <cell r="A1357">
            <v>252.1816</v>
          </cell>
          <cell r="J1357">
            <v>0.31002762941944551</v>
          </cell>
          <cell r="T1357">
            <v>0.42654576870384997</v>
          </cell>
        </row>
        <row r="1358">
          <cell r="A1358">
            <v>252.2011</v>
          </cell>
          <cell r="J1358">
            <v>0.43578230877447749</v>
          </cell>
          <cell r="T1358">
            <v>0.50675969718730696</v>
          </cell>
        </row>
        <row r="1359">
          <cell r="A1359">
            <v>252.23249999999999</v>
          </cell>
          <cell r="J1359">
            <v>0.50966364940317699</v>
          </cell>
          <cell r="T1359">
            <v>0.67333235978892891</v>
          </cell>
        </row>
        <row r="1360">
          <cell r="A1360">
            <v>252.267</v>
          </cell>
          <cell r="J1360">
            <v>0.23596914584536499</v>
          </cell>
          <cell r="T1360">
            <v>0.29925458411456152</v>
          </cell>
        </row>
        <row r="1361">
          <cell r="A1361">
            <v>252.2799</v>
          </cell>
          <cell r="J1361">
            <v>0.216645390701173</v>
          </cell>
          <cell r="T1361">
            <v>0.29433268485240199</v>
          </cell>
        </row>
        <row r="1362">
          <cell r="A1362">
            <v>253.16820000000001</v>
          </cell>
          <cell r="J1362">
            <v>0.58707350560808003</v>
          </cell>
          <cell r="T1362">
            <v>0.78544593052018996</v>
          </cell>
        </row>
        <row r="1363">
          <cell r="A1363">
            <v>253.20650000000001</v>
          </cell>
          <cell r="J1363">
            <v>0.4982009418471135</v>
          </cell>
          <cell r="T1363">
            <v>0.71897725205417196</v>
          </cell>
        </row>
        <row r="1364">
          <cell r="A1364">
            <v>253.2227</v>
          </cell>
          <cell r="J1364">
            <v>0.54692504840759804</v>
          </cell>
          <cell r="T1364">
            <v>0.70638116832599251</v>
          </cell>
        </row>
        <row r="1365">
          <cell r="A1365">
            <v>253.24950000000001</v>
          </cell>
          <cell r="J1365">
            <v>0.48545923971645555</v>
          </cell>
          <cell r="T1365">
            <v>0.71417095236382644</v>
          </cell>
        </row>
        <row r="1366">
          <cell r="A1366">
            <v>253.2859</v>
          </cell>
          <cell r="J1366">
            <v>0.47429712007962599</v>
          </cell>
          <cell r="T1366">
            <v>0.80132878720855949</v>
          </cell>
        </row>
        <row r="1367">
          <cell r="A1367">
            <v>253.30799999999999</v>
          </cell>
          <cell r="J1367">
            <v>0.2032663946977715</v>
          </cell>
          <cell r="T1367">
            <v>0.31055705790889498</v>
          </cell>
        </row>
        <row r="1368">
          <cell r="A1368">
            <v>254.16839999999999</v>
          </cell>
          <cell r="J1368">
            <v>0.5008923114578675</v>
          </cell>
          <cell r="T1368">
            <v>0.704698386286707</v>
          </cell>
        </row>
        <row r="1369">
          <cell r="A1369">
            <v>254.1926</v>
          </cell>
          <cell r="J1369">
            <v>0.54469356623105003</v>
          </cell>
          <cell r="T1369">
            <v>0.77252711383420847</v>
          </cell>
        </row>
        <row r="1370">
          <cell r="A1370">
            <v>254.21180000000001</v>
          </cell>
          <cell r="J1370">
            <v>0.44082214876471748</v>
          </cell>
          <cell r="T1370">
            <v>0.599568595774294</v>
          </cell>
        </row>
        <row r="1371">
          <cell r="A1371">
            <v>254.2424</v>
          </cell>
          <cell r="J1371">
            <v>0.56440971294571252</v>
          </cell>
          <cell r="T1371">
            <v>0.69254140502042505</v>
          </cell>
        </row>
        <row r="1372">
          <cell r="A1372">
            <v>254.25579999999999</v>
          </cell>
          <cell r="J1372">
            <v>0.3403296512209425</v>
          </cell>
          <cell r="T1372">
            <v>0.46109702101868799</v>
          </cell>
        </row>
        <row r="1373">
          <cell r="A1373">
            <v>254.2893</v>
          </cell>
          <cell r="J1373">
            <v>0.35346310388299651</v>
          </cell>
          <cell r="T1373">
            <v>0.60081895188904655</v>
          </cell>
        </row>
        <row r="1374">
          <cell r="A1374">
            <v>254.31180000000001</v>
          </cell>
          <cell r="J1374">
            <v>6.4473488383644598E-2</v>
          </cell>
          <cell r="T1374">
            <v>7.1989373718178096E-2</v>
          </cell>
        </row>
        <row r="1375">
          <cell r="A1375">
            <v>255.15559999999999</v>
          </cell>
          <cell r="J1375">
            <v>0.4813641670157135</v>
          </cell>
          <cell r="T1375">
            <v>0.65124740280375049</v>
          </cell>
        </row>
        <row r="1376">
          <cell r="A1376">
            <v>255.17679999999999</v>
          </cell>
          <cell r="J1376">
            <v>0.33705556309457002</v>
          </cell>
          <cell r="T1376">
            <v>0.5821953946091285</v>
          </cell>
        </row>
        <row r="1377">
          <cell r="A1377">
            <v>255.22790000000001</v>
          </cell>
          <cell r="J1377">
            <v>0.58983078235017949</v>
          </cell>
          <cell r="T1377">
            <v>0.78609249528088854</v>
          </cell>
        </row>
        <row r="1378">
          <cell r="A1378">
            <v>255.2602</v>
          </cell>
          <cell r="J1378">
            <v>0.32585540657127054</v>
          </cell>
          <cell r="T1378">
            <v>0.46403881489003196</v>
          </cell>
        </row>
        <row r="1379">
          <cell r="A1379">
            <v>255.27170000000001</v>
          </cell>
          <cell r="J1379">
            <v>0.40548084526776496</v>
          </cell>
          <cell r="T1379">
            <v>0.569256155406066</v>
          </cell>
        </row>
        <row r="1380">
          <cell r="A1380">
            <v>255.29339999999999</v>
          </cell>
          <cell r="J1380">
            <v>4.6634690076342848E-2</v>
          </cell>
          <cell r="T1380">
            <v>6.05522305870397E-2</v>
          </cell>
        </row>
        <row r="1381">
          <cell r="A1381">
            <v>256.11930000000001</v>
          </cell>
          <cell r="J1381">
            <v>0.291691805332709</v>
          </cell>
          <cell r="T1381">
            <v>0.54148826548495999</v>
          </cell>
        </row>
        <row r="1382">
          <cell r="A1382">
            <v>256.1585</v>
          </cell>
          <cell r="J1382">
            <v>0.30760672299766501</v>
          </cell>
          <cell r="T1382">
            <v>0.4648934868556085</v>
          </cell>
        </row>
        <row r="1383">
          <cell r="A1383">
            <v>256.17809999999997</v>
          </cell>
          <cell r="J1383">
            <v>0.38216226109023349</v>
          </cell>
          <cell r="T1383">
            <v>0.60767254904193202</v>
          </cell>
        </row>
        <row r="1384">
          <cell r="A1384">
            <v>256.21159999999998</v>
          </cell>
          <cell r="J1384">
            <v>0.58781835197163401</v>
          </cell>
          <cell r="T1384">
            <v>0.88202182938220197</v>
          </cell>
        </row>
        <row r="1385">
          <cell r="A1385">
            <v>256.23329999999999</v>
          </cell>
          <cell r="J1385">
            <v>0.36665820738625649</v>
          </cell>
          <cell r="T1385">
            <v>0.39512361918975203</v>
          </cell>
        </row>
        <row r="1386">
          <cell r="A1386">
            <v>256.26510000000002</v>
          </cell>
          <cell r="J1386">
            <v>0.261564470804593</v>
          </cell>
          <cell r="T1386">
            <v>0.52170250447369104</v>
          </cell>
        </row>
        <row r="1387">
          <cell r="A1387">
            <v>256.2903</v>
          </cell>
          <cell r="J1387">
            <v>0.17750185993599299</v>
          </cell>
          <cell r="T1387">
            <v>0.20957601204838949</v>
          </cell>
        </row>
        <row r="1388">
          <cell r="A1388">
            <v>256.78199999999998</v>
          </cell>
          <cell r="J1388">
            <v>2.3037167023022651E-2</v>
          </cell>
          <cell r="T1388">
            <v>4.0737136440101799E-3</v>
          </cell>
        </row>
        <row r="1389">
          <cell r="A1389">
            <v>257.1438</v>
          </cell>
          <cell r="J1389">
            <v>0.29302764572731099</v>
          </cell>
          <cell r="T1389">
            <v>0.56115208310898756</v>
          </cell>
        </row>
        <row r="1390">
          <cell r="A1390">
            <v>257.16500000000002</v>
          </cell>
          <cell r="J1390">
            <v>0.46100485420751602</v>
          </cell>
          <cell r="T1390">
            <v>0.64446382769316357</v>
          </cell>
        </row>
        <row r="1391">
          <cell r="A1391">
            <v>257.18830000000003</v>
          </cell>
          <cell r="J1391">
            <v>0.44162013429950697</v>
          </cell>
          <cell r="T1391">
            <v>0.71205726923957258</v>
          </cell>
        </row>
        <row r="1392">
          <cell r="A1392">
            <v>257.26440000000002</v>
          </cell>
          <cell r="J1392">
            <v>2.000335961615015E-2</v>
          </cell>
          <cell r="T1392">
            <v>8.261075028097236E-3</v>
          </cell>
        </row>
        <row r="1393">
          <cell r="A1393">
            <v>258.10939999999999</v>
          </cell>
          <cell r="J1393">
            <v>0.30700067482138249</v>
          </cell>
          <cell r="T1393">
            <v>0.47503854892401354</v>
          </cell>
        </row>
        <row r="1394">
          <cell r="A1394">
            <v>258.15480000000002</v>
          </cell>
          <cell r="J1394">
            <v>0.39737902438272099</v>
          </cell>
          <cell r="T1394">
            <v>0.63315967280269003</v>
          </cell>
        </row>
        <row r="1395">
          <cell r="A1395">
            <v>258.1884</v>
          </cell>
          <cell r="J1395">
            <v>0.430006662946539</v>
          </cell>
          <cell r="T1395">
            <v>0.68615575621797054</v>
          </cell>
        </row>
        <row r="1396">
          <cell r="A1396">
            <v>258.24900000000002</v>
          </cell>
          <cell r="J1396">
            <v>0.31802804699263254</v>
          </cell>
          <cell r="T1396">
            <v>0.29043469328703553</v>
          </cell>
        </row>
        <row r="1397">
          <cell r="A1397">
            <v>259.15260000000001</v>
          </cell>
          <cell r="J1397">
            <v>0.11940295472763685</v>
          </cell>
          <cell r="T1397">
            <v>0.28289608712535452</v>
          </cell>
        </row>
        <row r="1398">
          <cell r="A1398">
            <v>259.16770000000002</v>
          </cell>
          <cell r="J1398">
            <v>0.4046507435884375</v>
          </cell>
          <cell r="T1398">
            <v>0.65013855318146452</v>
          </cell>
        </row>
        <row r="1399">
          <cell r="A1399">
            <v>259.20060000000001</v>
          </cell>
          <cell r="J1399">
            <v>0.49985422586258199</v>
          </cell>
          <cell r="T1399">
            <v>0.82654097981896446</v>
          </cell>
        </row>
        <row r="1400">
          <cell r="A1400">
            <v>259.27839999999998</v>
          </cell>
          <cell r="J1400">
            <v>8.291722837290455E-2</v>
          </cell>
          <cell r="T1400">
            <v>0.11340522416851759</v>
          </cell>
        </row>
        <row r="1401">
          <cell r="A1401">
            <v>260.1069</v>
          </cell>
          <cell r="J1401">
            <v>0.31481511490883052</v>
          </cell>
          <cell r="T1401">
            <v>0.449688807945958</v>
          </cell>
        </row>
        <row r="1402">
          <cell r="A1402">
            <v>260.14049999999997</v>
          </cell>
          <cell r="J1402">
            <v>0.3096941105069595</v>
          </cell>
          <cell r="T1402">
            <v>0.509370488079949</v>
          </cell>
        </row>
        <row r="1403">
          <cell r="A1403">
            <v>260.17</v>
          </cell>
          <cell r="J1403">
            <v>0.42159919029168902</v>
          </cell>
          <cell r="T1403">
            <v>0.65179558147914807</v>
          </cell>
        </row>
        <row r="1404">
          <cell r="A1404">
            <v>260.20330000000001</v>
          </cell>
          <cell r="J1404">
            <v>0.53499797365078994</v>
          </cell>
          <cell r="T1404">
            <v>0.73685554489559157</v>
          </cell>
        </row>
        <row r="1405">
          <cell r="A1405">
            <v>260.25889999999998</v>
          </cell>
          <cell r="J1405">
            <v>0.222244727548148</v>
          </cell>
          <cell r="T1405">
            <v>0.21408134785431751</v>
          </cell>
        </row>
        <row r="1406">
          <cell r="A1406">
            <v>260.27550000000002</v>
          </cell>
          <cell r="J1406">
            <v>7.13832716657129E-2</v>
          </cell>
          <cell r="T1406">
            <v>0.12141397558522649</v>
          </cell>
        </row>
        <row r="1407">
          <cell r="A1407">
            <v>261.11079999999998</v>
          </cell>
          <cell r="J1407">
            <v>0.35186088481605798</v>
          </cell>
          <cell r="T1407">
            <v>0.53283247057583094</v>
          </cell>
        </row>
        <row r="1408">
          <cell r="A1408">
            <v>261.16199999999998</v>
          </cell>
          <cell r="J1408">
            <v>0.65280570416918049</v>
          </cell>
          <cell r="T1408">
            <v>0.62408905926796354</v>
          </cell>
        </row>
        <row r="1409">
          <cell r="A1409">
            <v>261.18380000000002</v>
          </cell>
          <cell r="J1409">
            <v>0.53877234015328046</v>
          </cell>
          <cell r="T1409">
            <v>0.62205143832432952</v>
          </cell>
        </row>
        <row r="1410">
          <cell r="A1410">
            <v>261.23480000000001</v>
          </cell>
          <cell r="J1410">
            <v>3.4721974125302549E-2</v>
          </cell>
          <cell r="T1410">
            <v>9.875879530822021E-2</v>
          </cell>
        </row>
        <row r="1411">
          <cell r="A1411">
            <v>261.27319999999997</v>
          </cell>
          <cell r="J1411">
            <v>0.53166280762523255</v>
          </cell>
          <cell r="T1411">
            <v>0.67389269897343951</v>
          </cell>
        </row>
        <row r="1412">
          <cell r="A1412">
            <v>262.17439999999999</v>
          </cell>
          <cell r="J1412">
            <v>0.57461836657475107</v>
          </cell>
          <cell r="T1412">
            <v>0.68966836909032547</v>
          </cell>
        </row>
        <row r="1413">
          <cell r="A1413">
            <v>262.2244</v>
          </cell>
          <cell r="J1413">
            <v>0.51572537397257756</v>
          </cell>
          <cell r="T1413">
            <v>0.77855758972207301</v>
          </cell>
        </row>
        <row r="1414">
          <cell r="A1414">
            <v>262.25310000000002</v>
          </cell>
          <cell r="J1414">
            <v>0.26445955286759448</v>
          </cell>
          <cell r="T1414">
            <v>0.37773576227745753</v>
          </cell>
        </row>
        <row r="1415">
          <cell r="A1415">
            <v>262.26330000000002</v>
          </cell>
          <cell r="J1415">
            <v>0.32737144530651852</v>
          </cell>
          <cell r="T1415">
            <v>0.413587255892645</v>
          </cell>
        </row>
        <row r="1416">
          <cell r="A1416">
            <v>262.27289999999999</v>
          </cell>
          <cell r="J1416">
            <v>4.1523676938415143E-3</v>
          </cell>
          <cell r="T1416">
            <v>1.52459616216877E-3</v>
          </cell>
        </row>
        <row r="1417">
          <cell r="A1417">
            <v>262.28590000000003</v>
          </cell>
          <cell r="J1417">
            <v>5.5635640348544194E-2</v>
          </cell>
          <cell r="T1417">
            <v>9.0902242404123049E-2</v>
          </cell>
        </row>
        <row r="1418">
          <cell r="A1418">
            <v>262.29989999999998</v>
          </cell>
          <cell r="J1418">
            <v>2.2058681248526647E-2</v>
          </cell>
          <cell r="T1418">
            <v>1.1622734748306301E-2</v>
          </cell>
        </row>
        <row r="1419">
          <cell r="A1419">
            <v>263.1626</v>
          </cell>
          <cell r="J1419">
            <v>0.20527420363106649</v>
          </cell>
          <cell r="T1419">
            <v>0.40667778097656998</v>
          </cell>
        </row>
        <row r="1420">
          <cell r="A1420">
            <v>263.19409999999999</v>
          </cell>
          <cell r="J1420">
            <v>0.26406913052206504</v>
          </cell>
          <cell r="T1420">
            <v>0.55208877484640295</v>
          </cell>
        </row>
        <row r="1421">
          <cell r="A1421">
            <v>263.245</v>
          </cell>
          <cell r="J1421">
            <v>0.30999079895548554</v>
          </cell>
          <cell r="T1421">
            <v>0.37236427607855049</v>
          </cell>
        </row>
        <row r="1422">
          <cell r="A1422">
            <v>263.26650000000001</v>
          </cell>
          <cell r="J1422">
            <v>0.27022401177296351</v>
          </cell>
          <cell r="T1422">
            <v>0.4205134890678015</v>
          </cell>
        </row>
        <row r="1423">
          <cell r="A1423">
            <v>263.27629999999999</v>
          </cell>
          <cell r="J1423">
            <v>0.23659943836004449</v>
          </cell>
          <cell r="T1423">
            <v>0.33375676394910903</v>
          </cell>
        </row>
        <row r="1424">
          <cell r="A1424">
            <v>263.29489999999998</v>
          </cell>
          <cell r="J1424">
            <v>3.123961192742155E-2</v>
          </cell>
          <cell r="T1424">
            <v>3.5362893136332202E-2</v>
          </cell>
        </row>
        <row r="1425">
          <cell r="A1425">
            <v>264.15839999999997</v>
          </cell>
          <cell r="J1425">
            <v>0.10898809080305336</v>
          </cell>
          <cell r="T1425">
            <v>0.248010899623444</v>
          </cell>
        </row>
        <row r="1426">
          <cell r="A1426">
            <v>264.17469999999997</v>
          </cell>
          <cell r="J1426">
            <v>0.15064787145591449</v>
          </cell>
          <cell r="T1426">
            <v>0.18732617724267298</v>
          </cell>
          <cell r="AC1426">
            <v>0</v>
          </cell>
        </row>
        <row r="1427">
          <cell r="A1427">
            <v>264.19880000000001</v>
          </cell>
          <cell r="J1427">
            <v>0.213975340413947</v>
          </cell>
          <cell r="T1427">
            <v>0.39952714965946801</v>
          </cell>
        </row>
        <row r="1428">
          <cell r="A1428">
            <v>264.2353</v>
          </cell>
          <cell r="J1428">
            <v>0.50764214970369004</v>
          </cell>
          <cell r="T1428">
            <v>0.72109519948985701</v>
          </cell>
        </row>
        <row r="1429">
          <cell r="A1429">
            <v>264.25060000000002</v>
          </cell>
          <cell r="J1429">
            <v>5.5737460797910601E-2</v>
          </cell>
          <cell r="T1429">
            <v>8.3897897950481859E-2</v>
          </cell>
        </row>
        <row r="1430">
          <cell r="A1430">
            <v>264.2724</v>
          </cell>
          <cell r="J1430">
            <v>0.225196879249079</v>
          </cell>
          <cell r="T1430">
            <v>0.35920772431646053</v>
          </cell>
        </row>
        <row r="1431">
          <cell r="A1431">
            <v>264.2851</v>
          </cell>
          <cell r="J1431">
            <v>0.11755100817205601</v>
          </cell>
          <cell r="T1431">
            <v>0.18332794905243799</v>
          </cell>
        </row>
        <row r="1432">
          <cell r="A1432">
            <v>265.14530000000002</v>
          </cell>
          <cell r="J1432">
            <v>0.21568495469146651</v>
          </cell>
          <cell r="T1432">
            <v>0.52242795602331304</v>
          </cell>
        </row>
        <row r="1433">
          <cell r="A1433">
            <v>265.18529999999998</v>
          </cell>
          <cell r="J1433">
            <v>0.3374956884862555</v>
          </cell>
          <cell r="T1433">
            <v>0.63002788890271244</v>
          </cell>
        </row>
        <row r="1434">
          <cell r="A1434">
            <v>265.2124</v>
          </cell>
          <cell r="J1434">
            <v>0.45304719639895452</v>
          </cell>
          <cell r="T1434">
            <v>0.70177331681632249</v>
          </cell>
        </row>
        <row r="1435">
          <cell r="A1435">
            <v>265.2484</v>
          </cell>
          <cell r="J1435">
            <v>0.25995953326773347</v>
          </cell>
          <cell r="T1435">
            <v>0.53239201439209649</v>
          </cell>
        </row>
        <row r="1436">
          <cell r="A1436">
            <v>265.28730000000002</v>
          </cell>
          <cell r="J1436">
            <v>0.46909374357538003</v>
          </cell>
          <cell r="T1436">
            <v>0.75986712405343759</v>
          </cell>
        </row>
        <row r="1437">
          <cell r="A1437">
            <v>266.1438</v>
          </cell>
          <cell r="J1437">
            <v>0.23671727817219351</v>
          </cell>
          <cell r="T1437">
            <v>0.43682254417383548</v>
          </cell>
        </row>
        <row r="1438">
          <cell r="A1438">
            <v>266.17469999999997</v>
          </cell>
          <cell r="J1438">
            <v>0.1355494573183085</v>
          </cell>
          <cell r="T1438">
            <v>0.27753137023935548</v>
          </cell>
        </row>
        <row r="1439">
          <cell r="A1439">
            <v>266.19529999999997</v>
          </cell>
          <cell r="J1439">
            <v>0.2588701925524845</v>
          </cell>
          <cell r="T1439">
            <v>0.38995735672051046</v>
          </cell>
        </row>
        <row r="1440">
          <cell r="A1440">
            <v>266.21699999999998</v>
          </cell>
          <cell r="J1440">
            <v>0.25092459126560851</v>
          </cell>
          <cell r="T1440">
            <v>0.41936485604539897</v>
          </cell>
        </row>
        <row r="1441">
          <cell r="A1441">
            <v>266.25060000000002</v>
          </cell>
          <cell r="J1441">
            <v>0.25098455303106848</v>
          </cell>
          <cell r="T1441">
            <v>0.46262351721175099</v>
          </cell>
        </row>
        <row r="1442">
          <cell r="A1442">
            <v>266.29109999999997</v>
          </cell>
          <cell r="J1442">
            <v>0.46407869459054552</v>
          </cell>
          <cell r="T1442">
            <v>0.76407593440579347</v>
          </cell>
        </row>
        <row r="1443">
          <cell r="A1443">
            <v>266.30869999999999</v>
          </cell>
          <cell r="J1443">
            <v>0.28600280575630799</v>
          </cell>
          <cell r="T1443">
            <v>0.41097218816966952</v>
          </cell>
        </row>
        <row r="1444">
          <cell r="A1444">
            <v>267.21460000000002</v>
          </cell>
          <cell r="J1444">
            <v>0.34980935458981099</v>
          </cell>
          <cell r="T1444">
            <v>0.58094567288644794</v>
          </cell>
        </row>
        <row r="1445">
          <cell r="A1445">
            <v>267.23399999999998</v>
          </cell>
          <cell r="J1445">
            <v>0.20530717407416349</v>
          </cell>
          <cell r="T1445">
            <v>0.3298831980297815</v>
          </cell>
        </row>
        <row r="1446">
          <cell r="A1446">
            <v>267.26490000000001</v>
          </cell>
          <cell r="J1446">
            <v>0.26264732212813346</v>
          </cell>
          <cell r="T1446">
            <v>0.47934731450706602</v>
          </cell>
        </row>
        <row r="1447">
          <cell r="A1447">
            <v>267.327</v>
          </cell>
          <cell r="J1447">
            <v>0.14405466550533749</v>
          </cell>
          <cell r="T1447">
            <v>0.23510728216979401</v>
          </cell>
        </row>
        <row r="1448">
          <cell r="A1448">
            <v>268.16500000000002</v>
          </cell>
          <cell r="J1448">
            <v>0.47525769587324551</v>
          </cell>
          <cell r="T1448">
            <v>0.73829979265074552</v>
          </cell>
        </row>
        <row r="1449">
          <cell r="A1449">
            <v>268.20729999999998</v>
          </cell>
          <cell r="J1449">
            <v>0.43741722791253046</v>
          </cell>
          <cell r="T1449">
            <v>0.66842041142925246</v>
          </cell>
        </row>
        <row r="1450">
          <cell r="A1450">
            <v>268.22210000000001</v>
          </cell>
          <cell r="J1450">
            <v>0.36998486380273649</v>
          </cell>
          <cell r="T1450">
            <v>0.57127050793760403</v>
          </cell>
        </row>
        <row r="1451">
          <cell r="A1451">
            <v>268.2629</v>
          </cell>
          <cell r="J1451">
            <v>0.35847202216065355</v>
          </cell>
          <cell r="T1451">
            <v>0.6087213098194455</v>
          </cell>
        </row>
        <row r="1452">
          <cell r="A1452">
            <v>268.27190000000002</v>
          </cell>
          <cell r="J1452">
            <v>6.009961740101275E-4</v>
          </cell>
          <cell r="T1452">
            <v>4.1806431784401597E-3</v>
          </cell>
        </row>
        <row r="1453">
          <cell r="A1453">
            <v>268.32670000000002</v>
          </cell>
          <cell r="J1453">
            <v>0.29156458846717248</v>
          </cell>
          <cell r="T1453">
            <v>0.41778879604476604</v>
          </cell>
        </row>
        <row r="1454">
          <cell r="A1454">
            <v>269.16550000000001</v>
          </cell>
          <cell r="J1454">
            <v>0.51646204926591699</v>
          </cell>
          <cell r="T1454">
            <v>0.69207532888561452</v>
          </cell>
        </row>
        <row r="1455">
          <cell r="A1455">
            <v>269.18779999999998</v>
          </cell>
          <cell r="J1455">
            <v>4.7420583258063698E-2</v>
          </cell>
          <cell r="T1455">
            <v>0.11170930463286449</v>
          </cell>
        </row>
        <row r="1456">
          <cell r="A1456">
            <v>269.30939999999998</v>
          </cell>
          <cell r="J1456">
            <v>0.24747988793801851</v>
          </cell>
          <cell r="T1456">
            <v>0.38264814307388151</v>
          </cell>
        </row>
        <row r="1457">
          <cell r="A1457">
            <v>270.16579999999999</v>
          </cell>
          <cell r="J1457">
            <v>0.33095657780728649</v>
          </cell>
          <cell r="T1457">
            <v>0.4849921539484065</v>
          </cell>
        </row>
        <row r="1458">
          <cell r="A1458">
            <v>270.19189999999998</v>
          </cell>
          <cell r="J1458">
            <v>0.25549688666998049</v>
          </cell>
          <cell r="T1458">
            <v>0.36280302261274949</v>
          </cell>
        </row>
        <row r="1459">
          <cell r="A1459">
            <v>270.24419999999998</v>
          </cell>
          <cell r="J1459">
            <v>0.317397194867861</v>
          </cell>
          <cell r="T1459">
            <v>0.55766665070758248</v>
          </cell>
        </row>
        <row r="1460">
          <cell r="A1460">
            <v>270.27929999999998</v>
          </cell>
          <cell r="J1460">
            <v>0.1792188328854705</v>
          </cell>
          <cell r="T1460">
            <v>0.3943798361363115</v>
          </cell>
        </row>
        <row r="1461">
          <cell r="A1461">
            <v>270.29050000000001</v>
          </cell>
          <cell r="J1461">
            <v>0.40066956329226799</v>
          </cell>
          <cell r="T1461">
            <v>0.51560343423845201</v>
          </cell>
        </row>
        <row r="1462">
          <cell r="A1462">
            <v>270.31139999999999</v>
          </cell>
          <cell r="J1462">
            <v>5.9909688747726099E-2</v>
          </cell>
          <cell r="T1462">
            <v>0.1003548992323101</v>
          </cell>
        </row>
        <row r="1463">
          <cell r="A1463">
            <v>271.15089999999998</v>
          </cell>
          <cell r="J1463">
            <v>0.19639529733206551</v>
          </cell>
          <cell r="T1463">
            <v>0.33492832570627451</v>
          </cell>
        </row>
        <row r="1464">
          <cell r="A1464">
            <v>271.17509999999999</v>
          </cell>
          <cell r="J1464">
            <v>0.27964212851780751</v>
          </cell>
          <cell r="T1464">
            <v>0.57245382382084897</v>
          </cell>
        </row>
        <row r="1465">
          <cell r="A1465">
            <v>271.20069999999998</v>
          </cell>
          <cell r="J1465">
            <v>0.25333559130467248</v>
          </cell>
          <cell r="T1465">
            <v>0.24422592271398402</v>
          </cell>
        </row>
        <row r="1466">
          <cell r="A1466">
            <v>271.26679999999999</v>
          </cell>
          <cell r="J1466">
            <v>2.1255994465318648E-2</v>
          </cell>
          <cell r="T1466">
            <v>4.485690908590018E-3</v>
          </cell>
        </row>
        <row r="1467">
          <cell r="A1467">
            <v>271.29160000000002</v>
          </cell>
          <cell r="J1467">
            <v>0.23817835663513548</v>
          </cell>
          <cell r="T1467">
            <v>0.32193008262727452</v>
          </cell>
        </row>
        <row r="1468">
          <cell r="A1468">
            <v>272.16669999999999</v>
          </cell>
          <cell r="J1468">
            <v>0.36723079260997099</v>
          </cell>
          <cell r="T1468">
            <v>0.61512143445277156</v>
          </cell>
        </row>
        <row r="1469">
          <cell r="A1469">
            <v>272.20269999999999</v>
          </cell>
          <cell r="J1469">
            <v>6.3121537073151948E-2</v>
          </cell>
          <cell r="T1469">
            <v>0.10856735524818995</v>
          </cell>
        </row>
        <row r="1470">
          <cell r="A1470">
            <v>272.26409999999998</v>
          </cell>
          <cell r="J1470">
            <v>0.112232985406352</v>
          </cell>
          <cell r="T1470">
            <v>0.11260459220253399</v>
          </cell>
        </row>
        <row r="1471">
          <cell r="A1471">
            <v>272.27710000000002</v>
          </cell>
          <cell r="J1471">
            <v>0.27149909969462799</v>
          </cell>
          <cell r="T1471">
            <v>0.41570166950717652</v>
          </cell>
        </row>
        <row r="1472">
          <cell r="A1472">
            <v>272.2987</v>
          </cell>
          <cell r="J1472">
            <v>1.6917491917119748E-2</v>
          </cell>
          <cell r="T1472">
            <v>1.575894260280845E-2</v>
          </cell>
        </row>
        <row r="1473">
          <cell r="A1473">
            <v>273.17939999999999</v>
          </cell>
          <cell r="J1473">
            <v>0.43515788221566598</v>
          </cell>
          <cell r="T1473">
            <v>0.66711959615385452</v>
          </cell>
        </row>
        <row r="1474">
          <cell r="A1474">
            <v>273.21800000000002</v>
          </cell>
          <cell r="J1474">
            <v>0.25589175111411649</v>
          </cell>
          <cell r="T1474">
            <v>0.55774095156196701</v>
          </cell>
        </row>
        <row r="1475">
          <cell r="A1475">
            <v>274.17110000000002</v>
          </cell>
          <cell r="J1475">
            <v>0.30608861212552396</v>
          </cell>
          <cell r="T1475">
            <v>0.463058483882341</v>
          </cell>
        </row>
        <row r="1476">
          <cell r="A1476">
            <v>274.2199</v>
          </cell>
          <cell r="J1476">
            <v>0.33508666618352551</v>
          </cell>
          <cell r="T1476">
            <v>0.56827161035221097</v>
          </cell>
        </row>
        <row r="1477">
          <cell r="A1477">
            <v>274.28489999999999</v>
          </cell>
          <cell r="J1477">
            <v>0.18334587275770198</v>
          </cell>
          <cell r="T1477">
            <v>0.20512688503003401</v>
          </cell>
        </row>
        <row r="1478">
          <cell r="A1478">
            <v>275.19540000000001</v>
          </cell>
          <cell r="J1478">
            <v>0.45273323657806697</v>
          </cell>
          <cell r="T1478">
            <v>0.71532677435048497</v>
          </cell>
        </row>
        <row r="1479">
          <cell r="A1479">
            <v>275.23239999999998</v>
          </cell>
          <cell r="J1479">
            <v>0.303858618057187</v>
          </cell>
          <cell r="T1479">
            <v>0.59712077643491246</v>
          </cell>
        </row>
        <row r="1480">
          <cell r="A1480">
            <v>275.2919</v>
          </cell>
          <cell r="J1480">
            <v>3.6939565288469797E-2</v>
          </cell>
          <cell r="T1480">
            <v>2.608304930054995E-2</v>
          </cell>
        </row>
        <row r="1481">
          <cell r="A1481">
            <v>275.30689999999998</v>
          </cell>
          <cell r="J1481">
            <v>0.18289041558462749</v>
          </cell>
          <cell r="T1481">
            <v>0.237917087317363</v>
          </cell>
        </row>
        <row r="1482">
          <cell r="A1482">
            <v>276.19159999999999</v>
          </cell>
          <cell r="J1482">
            <v>0.3978071636515525</v>
          </cell>
          <cell r="T1482">
            <v>0.60067513218861457</v>
          </cell>
        </row>
        <row r="1483">
          <cell r="A1483">
            <v>276.23360000000002</v>
          </cell>
          <cell r="J1483">
            <v>0.2543529751469335</v>
          </cell>
          <cell r="T1483">
            <v>0.42139316579493047</v>
          </cell>
        </row>
        <row r="1484">
          <cell r="A1484">
            <v>276.25569999999999</v>
          </cell>
          <cell r="J1484">
            <v>4.5199163025519254E-2</v>
          </cell>
          <cell r="T1484">
            <v>1.183301436145405E-2</v>
          </cell>
        </row>
        <row r="1485">
          <cell r="A1485">
            <v>276.28149999999999</v>
          </cell>
          <cell r="J1485">
            <v>0.19587682695870801</v>
          </cell>
          <cell r="T1485">
            <v>0.22056145465655899</v>
          </cell>
        </row>
        <row r="1486">
          <cell r="A1486">
            <v>276.29430000000002</v>
          </cell>
          <cell r="J1486">
            <v>1.028590435741655E-2</v>
          </cell>
          <cell r="T1486">
            <v>4.21009506498964E-3</v>
          </cell>
        </row>
        <row r="1487">
          <cell r="A1487">
            <v>276.30889999999999</v>
          </cell>
          <cell r="J1487">
            <v>5.6616753540670806E-2</v>
          </cell>
          <cell r="T1487">
            <v>0.12948845972329801</v>
          </cell>
        </row>
        <row r="1488">
          <cell r="A1488">
            <v>277.17779999999999</v>
          </cell>
          <cell r="J1488">
            <v>0.24952853785986151</v>
          </cell>
          <cell r="T1488">
            <v>0.41828293473051403</v>
          </cell>
        </row>
        <row r="1489">
          <cell r="A1489">
            <v>277.20800000000003</v>
          </cell>
          <cell r="J1489">
            <v>0.31542435410210051</v>
          </cell>
          <cell r="T1489">
            <v>0.54417275676368848</v>
          </cell>
        </row>
        <row r="1490">
          <cell r="A1490">
            <v>277.23820000000001</v>
          </cell>
          <cell r="J1490">
            <v>0.34722384524160999</v>
          </cell>
          <cell r="T1490">
            <v>0.50389433077866452</v>
          </cell>
        </row>
        <row r="1491">
          <cell r="A1491">
            <v>277.25720000000001</v>
          </cell>
          <cell r="J1491">
            <v>0.40455269030942553</v>
          </cell>
          <cell r="T1491">
            <v>0.57372753865103454</v>
          </cell>
        </row>
        <row r="1492">
          <cell r="A1492">
            <v>277.28230000000002</v>
          </cell>
          <cell r="J1492">
            <v>0.23715290317290399</v>
          </cell>
          <cell r="T1492">
            <v>0.34751612981281349</v>
          </cell>
        </row>
        <row r="1493">
          <cell r="A1493">
            <v>277.29289999999997</v>
          </cell>
          <cell r="J1493">
            <v>0.30533550992786151</v>
          </cell>
          <cell r="T1493">
            <v>0.38113605136297651</v>
          </cell>
        </row>
        <row r="1494">
          <cell r="A1494">
            <v>277.31270000000001</v>
          </cell>
          <cell r="J1494">
            <v>3.2106413044119422E-4</v>
          </cell>
          <cell r="T1494">
            <v>1.3561146947061601E-2</v>
          </cell>
        </row>
        <row r="1495">
          <cell r="A1495">
            <v>278.17169999999999</v>
          </cell>
          <cell r="J1495">
            <v>0.1668695283785275</v>
          </cell>
          <cell r="T1495">
            <v>0.27595296304788253</v>
          </cell>
        </row>
        <row r="1496">
          <cell r="A1496">
            <v>278.19630000000001</v>
          </cell>
          <cell r="J1496">
            <v>0.10433645370611305</v>
          </cell>
          <cell r="T1496">
            <v>0.22571553943161399</v>
          </cell>
        </row>
        <row r="1497">
          <cell r="A1497">
            <v>278.21789999999999</v>
          </cell>
          <cell r="J1497">
            <v>0.26989982809895696</v>
          </cell>
          <cell r="T1497">
            <v>0.33853357365527603</v>
          </cell>
        </row>
        <row r="1498">
          <cell r="A1498">
            <v>278.25119999999998</v>
          </cell>
          <cell r="J1498">
            <v>0.28451815693870897</v>
          </cell>
          <cell r="T1498">
            <v>0.46115374997796649</v>
          </cell>
        </row>
        <row r="1499">
          <cell r="A1499">
            <v>278.28820000000002</v>
          </cell>
          <cell r="J1499">
            <v>0.21305591757440751</v>
          </cell>
          <cell r="T1499">
            <v>0.363997189188281</v>
          </cell>
        </row>
        <row r="1500">
          <cell r="A1500">
            <v>278.29809999999998</v>
          </cell>
          <cell r="J1500">
            <v>0.29704967413524097</v>
          </cell>
          <cell r="T1500">
            <v>0.44197443046344753</v>
          </cell>
        </row>
        <row r="1501">
          <cell r="A1501">
            <v>278.3193</v>
          </cell>
          <cell r="J1501">
            <v>8.5076466984086857E-2</v>
          </cell>
          <cell r="T1501">
            <v>8.9526743608267095E-2</v>
          </cell>
        </row>
        <row r="1502">
          <cell r="A1502">
            <v>279.10669999999999</v>
          </cell>
          <cell r="J1502">
            <v>9.5951855276401349E-2</v>
          </cell>
          <cell r="T1502">
            <v>2.6396474614242375E-3</v>
          </cell>
        </row>
        <row r="1503">
          <cell r="A1503">
            <v>279.15629999999999</v>
          </cell>
          <cell r="J1503">
            <v>5.5763123221770549E-3</v>
          </cell>
          <cell r="T1503">
            <v>2.587300429146535E-2</v>
          </cell>
        </row>
        <row r="1504">
          <cell r="A1504">
            <v>279.18450000000001</v>
          </cell>
          <cell r="J1504">
            <v>0.23651762054269149</v>
          </cell>
          <cell r="T1504">
            <v>0.35188613591568196</v>
          </cell>
        </row>
        <row r="1505">
          <cell r="A1505">
            <v>279.26609999999999</v>
          </cell>
          <cell r="J1505">
            <v>3.0298237301752784E-3</v>
          </cell>
          <cell r="T1505">
            <v>3.4276474313895598E-2</v>
          </cell>
        </row>
        <row r="1506">
          <cell r="A1506">
            <v>279.32530000000003</v>
          </cell>
          <cell r="J1506">
            <v>0.1126374082765855</v>
          </cell>
          <cell r="T1506">
            <v>0.19717579583963402</v>
          </cell>
        </row>
        <row r="1507">
          <cell r="A1507">
            <v>279.3424</v>
          </cell>
          <cell r="J1507">
            <v>0.19278177080241848</v>
          </cell>
          <cell r="T1507">
            <v>0.238693451362818</v>
          </cell>
        </row>
        <row r="1508">
          <cell r="A1508">
            <v>280.15320000000003</v>
          </cell>
          <cell r="J1508">
            <v>1.2571083987826526E-2</v>
          </cell>
          <cell r="T1508">
            <v>5.1865154466819105E-4</v>
          </cell>
        </row>
        <row r="1509">
          <cell r="A1509">
            <v>280.166</v>
          </cell>
          <cell r="J1509">
            <v>1.5959113990661954E-3</v>
          </cell>
          <cell r="T1509">
            <v>2.4393563193223049E-2</v>
          </cell>
        </row>
        <row r="1510">
          <cell r="A1510">
            <v>280.197</v>
          </cell>
          <cell r="J1510">
            <v>0.28853871510179152</v>
          </cell>
          <cell r="T1510">
            <v>0.40915664855942602</v>
          </cell>
        </row>
        <row r="1511">
          <cell r="A1511">
            <v>280.23360000000002</v>
          </cell>
          <cell r="J1511">
            <v>0.33276168192967504</v>
          </cell>
          <cell r="T1511">
            <v>0.51815624047068998</v>
          </cell>
        </row>
        <row r="1512">
          <cell r="A1512">
            <v>280.26740000000001</v>
          </cell>
          <cell r="J1512">
            <v>1.1425204879102036E-2</v>
          </cell>
          <cell r="T1512">
            <v>3.4998030758297147E-2</v>
          </cell>
        </row>
        <row r="1513">
          <cell r="A1513">
            <v>280.30329999999998</v>
          </cell>
          <cell r="J1513">
            <v>0.34949437487983398</v>
          </cell>
          <cell r="T1513">
            <v>0.56678944471420944</v>
          </cell>
        </row>
        <row r="1514">
          <cell r="A1514">
            <v>280.31209999999999</v>
          </cell>
          <cell r="J1514">
            <v>0.36770504438742552</v>
          </cell>
          <cell r="T1514">
            <v>0.48358079022859102</v>
          </cell>
        </row>
        <row r="1515">
          <cell r="A1515">
            <v>280.33850000000001</v>
          </cell>
          <cell r="J1515">
            <v>0.17046237921585849</v>
          </cell>
          <cell r="T1515">
            <v>0.22459089255266601</v>
          </cell>
        </row>
        <row r="1516">
          <cell r="A1516">
            <v>281.04629999999997</v>
          </cell>
          <cell r="J1516">
            <v>0.20092055111637502</v>
          </cell>
          <cell r="T1516">
            <v>0.15467783208153701</v>
          </cell>
        </row>
        <row r="1517">
          <cell r="A1517">
            <v>281.08690000000001</v>
          </cell>
          <cell r="J1517">
            <v>0.20617829490859002</v>
          </cell>
          <cell r="T1517">
            <v>0.21850809277842498</v>
          </cell>
        </row>
        <row r="1518">
          <cell r="A1518">
            <v>281.16300000000001</v>
          </cell>
          <cell r="J1518">
            <v>0.229887879254945</v>
          </cell>
          <cell r="T1518">
            <v>0.46156925518007152</v>
          </cell>
        </row>
        <row r="1519">
          <cell r="A1519">
            <v>281.214</v>
          </cell>
          <cell r="J1519">
            <v>0.35438418223111545</v>
          </cell>
          <cell r="T1519">
            <v>0.64132007570461602</v>
          </cell>
        </row>
        <row r="1520">
          <cell r="A1520">
            <v>281.2346</v>
          </cell>
          <cell r="J1520">
            <v>0.26286617767953052</v>
          </cell>
          <cell r="T1520">
            <v>0.46226878845006403</v>
          </cell>
        </row>
        <row r="1521">
          <cell r="A1521">
            <v>281.27339999999998</v>
          </cell>
          <cell r="J1521">
            <v>2.7636035196338701E-3</v>
          </cell>
          <cell r="T1521">
            <v>1.7696405181044702E-3</v>
          </cell>
        </row>
        <row r="1522">
          <cell r="A1522">
            <v>281.31400000000002</v>
          </cell>
          <cell r="J1522">
            <v>0.13820208707512899</v>
          </cell>
          <cell r="T1522">
            <v>0.33917545657242754</v>
          </cell>
        </row>
        <row r="1523">
          <cell r="A1523">
            <v>281.32319999999999</v>
          </cell>
          <cell r="J1523">
            <v>0.18945977569665901</v>
          </cell>
          <cell r="T1523">
            <v>0.32987580656795401</v>
          </cell>
        </row>
        <row r="1524">
          <cell r="A1524">
            <v>281.34840000000003</v>
          </cell>
          <cell r="J1524">
            <v>4.2226536059367006E-2</v>
          </cell>
          <cell r="T1524">
            <v>9.2106875915396499E-2</v>
          </cell>
        </row>
        <row r="1525">
          <cell r="A1525">
            <v>282.0419</v>
          </cell>
          <cell r="J1525">
            <v>7.2950866233965454E-3</v>
          </cell>
          <cell r="T1525">
            <v>6.0970993162355151E-3</v>
          </cell>
        </row>
        <row r="1526">
          <cell r="A1526">
            <v>282.05770000000001</v>
          </cell>
          <cell r="J1526">
            <v>0.15292807706483499</v>
          </cell>
          <cell r="T1526">
            <v>0.14227762080022749</v>
          </cell>
        </row>
        <row r="1527">
          <cell r="A1527">
            <v>282.1678</v>
          </cell>
          <cell r="J1527">
            <v>0.30651308045991599</v>
          </cell>
          <cell r="T1527">
            <v>0.48241739758968849</v>
          </cell>
        </row>
        <row r="1528">
          <cell r="A1528">
            <v>282.21879999999999</v>
          </cell>
          <cell r="J1528">
            <v>0.251130131157911</v>
          </cell>
          <cell r="T1528">
            <v>0.45709635053373154</v>
          </cell>
        </row>
        <row r="1529">
          <cell r="A1529">
            <v>282.24079999999998</v>
          </cell>
          <cell r="J1529">
            <v>0.13711164184099101</v>
          </cell>
          <cell r="T1529">
            <v>0.210241133736149</v>
          </cell>
        </row>
        <row r="1530">
          <cell r="A1530">
            <v>282.2808</v>
          </cell>
          <cell r="J1530">
            <v>0.31986051129580451</v>
          </cell>
          <cell r="T1530">
            <v>0.53149782356309194</v>
          </cell>
        </row>
        <row r="1531">
          <cell r="A1531">
            <v>282.32150000000001</v>
          </cell>
          <cell r="J1531">
            <v>0.252626114230388</v>
          </cell>
          <cell r="T1531">
            <v>0.50844836778914848</v>
          </cell>
        </row>
        <row r="1532">
          <cell r="A1532">
            <v>283.02670000000001</v>
          </cell>
          <cell r="J1532">
            <v>7.6878611412497688E-2</v>
          </cell>
          <cell r="T1532">
            <v>2.335366249199685E-2</v>
          </cell>
        </row>
        <row r="1533">
          <cell r="A1533">
            <v>283.0412</v>
          </cell>
          <cell r="J1533">
            <v>3.8185895926076352E-2</v>
          </cell>
          <cell r="T1533">
            <v>2.636432302251315E-2</v>
          </cell>
        </row>
        <row r="1534">
          <cell r="A1534">
            <v>283.161</v>
          </cell>
          <cell r="J1534">
            <v>0.17780446481676598</v>
          </cell>
          <cell r="T1534">
            <v>4.4316511091416252E-2</v>
          </cell>
        </row>
        <row r="1535">
          <cell r="A1535">
            <v>283.26029999999997</v>
          </cell>
          <cell r="J1535">
            <v>0.418904476466328</v>
          </cell>
          <cell r="T1535">
            <v>0.3173904757417505</v>
          </cell>
        </row>
        <row r="1536">
          <cell r="A1536">
            <v>284.02839999999998</v>
          </cell>
          <cell r="J1536">
            <v>3.4280725917616446E-2</v>
          </cell>
          <cell r="T1536">
            <v>1.316900090008425E-2</v>
          </cell>
        </row>
        <row r="1537">
          <cell r="A1537">
            <v>284.05259999999998</v>
          </cell>
          <cell r="J1537">
            <v>2.2141369548666148E-2</v>
          </cell>
          <cell r="T1537">
            <v>2.2164444414921901E-2</v>
          </cell>
        </row>
        <row r="1538">
          <cell r="A1538">
            <v>284.15039999999999</v>
          </cell>
          <cell r="J1538">
            <v>0.146151627186973</v>
          </cell>
          <cell r="T1538">
            <v>1.7612393880224599E-2</v>
          </cell>
        </row>
        <row r="1539">
          <cell r="A1539">
            <v>284.19819999999999</v>
          </cell>
          <cell r="J1539">
            <v>0.29478085134756649</v>
          </cell>
          <cell r="T1539">
            <v>0.50914971630254202</v>
          </cell>
        </row>
        <row r="1540">
          <cell r="A1540">
            <v>284.24020000000002</v>
          </cell>
          <cell r="J1540">
            <v>0.36885848001021204</v>
          </cell>
          <cell r="T1540">
            <v>0.60131798965153593</v>
          </cell>
        </row>
        <row r="1541">
          <cell r="A1541">
            <v>284.2611</v>
          </cell>
          <cell r="J1541">
            <v>0.15143189361408999</v>
          </cell>
          <cell r="T1541">
            <v>0.14240480698578301</v>
          </cell>
        </row>
        <row r="1542">
          <cell r="A1542">
            <v>284.29340000000002</v>
          </cell>
          <cell r="J1542">
            <v>0.196503497033479</v>
          </cell>
          <cell r="T1542">
            <v>0.30143859453190702</v>
          </cell>
        </row>
        <row r="1543">
          <cell r="A1543">
            <v>284.3082</v>
          </cell>
          <cell r="J1543">
            <v>0.26920373690682953</v>
          </cell>
          <cell r="T1543">
            <v>0.36279717737561101</v>
          </cell>
        </row>
        <row r="1544">
          <cell r="A1544">
            <v>284.33249999999998</v>
          </cell>
          <cell r="J1544">
            <v>0.21988498690962549</v>
          </cell>
          <cell r="T1544">
            <v>0.31161884328150252</v>
          </cell>
        </row>
        <row r="1545">
          <cell r="A1545">
            <v>285.02409999999998</v>
          </cell>
          <cell r="J1545">
            <v>6.3172483572859151E-2</v>
          </cell>
          <cell r="T1545">
            <v>3.6248894873326998E-2</v>
          </cell>
        </row>
        <row r="1546">
          <cell r="A1546">
            <v>285.28680000000003</v>
          </cell>
          <cell r="J1546">
            <v>0.23629965473314601</v>
          </cell>
          <cell r="T1546">
            <v>0.24262054132140198</v>
          </cell>
        </row>
        <row r="1547">
          <cell r="A1547">
            <v>285.30950000000001</v>
          </cell>
          <cell r="J1547">
            <v>3.8869363621452198E-3</v>
          </cell>
          <cell r="T1547">
            <v>3.3303225100230552E-3</v>
          </cell>
        </row>
        <row r="1548">
          <cell r="A1548">
            <v>286.01260000000002</v>
          </cell>
          <cell r="J1548">
            <v>1.0515179489257381E-2</v>
          </cell>
          <cell r="T1548">
            <v>1.6016178484667201E-2</v>
          </cell>
        </row>
        <row r="1549">
          <cell r="A1549">
            <v>286.03539999999998</v>
          </cell>
          <cell r="J1549">
            <v>6.4528888611935203E-2</v>
          </cell>
          <cell r="T1549">
            <v>3.5391852271257795E-2</v>
          </cell>
        </row>
        <row r="1550">
          <cell r="A1550">
            <v>286.22129999999999</v>
          </cell>
          <cell r="J1550">
            <v>0.36654975192720751</v>
          </cell>
          <cell r="T1550">
            <v>0.6298141658477735</v>
          </cell>
        </row>
        <row r="1551">
          <cell r="A1551">
            <v>286.25409999999999</v>
          </cell>
          <cell r="J1551">
            <v>0.34102127501456703</v>
          </cell>
          <cell r="T1551">
            <v>0.488717824611827</v>
          </cell>
        </row>
        <row r="1552">
          <cell r="A1552">
            <v>286.27080000000001</v>
          </cell>
          <cell r="J1552">
            <v>0.11338817269891699</v>
          </cell>
          <cell r="T1552">
            <v>0.15270405045557051</v>
          </cell>
        </row>
        <row r="1553">
          <cell r="A1553">
            <v>286.28710000000001</v>
          </cell>
          <cell r="J1553">
            <v>7.4094429741253853E-2</v>
          </cell>
          <cell r="T1553">
            <v>8.7946834170316401E-2</v>
          </cell>
        </row>
        <row r="1554">
          <cell r="A1554">
            <v>286.30790000000002</v>
          </cell>
          <cell r="J1554">
            <v>0.119950545977316</v>
          </cell>
          <cell r="T1554">
            <v>0.200063133186867</v>
          </cell>
        </row>
        <row r="1555">
          <cell r="A1555">
            <v>286.98689999999999</v>
          </cell>
          <cell r="J1555">
            <v>6.1878353247701953E-2</v>
          </cell>
          <cell r="T1555">
            <v>5.1501441279570501E-2</v>
          </cell>
        </row>
        <row r="1556">
          <cell r="A1556">
            <v>287.2158</v>
          </cell>
          <cell r="J1556">
            <v>3.26968474612844E-3</v>
          </cell>
          <cell r="T1556">
            <v>7.9992165941476595E-2</v>
          </cell>
        </row>
        <row r="1557">
          <cell r="A1557">
            <v>287.30239999999998</v>
          </cell>
          <cell r="J1557">
            <v>0.11331570258087099</v>
          </cell>
          <cell r="T1557">
            <v>0.24849044795059499</v>
          </cell>
        </row>
        <row r="1558">
          <cell r="A1558">
            <v>287.98719999999997</v>
          </cell>
          <cell r="J1558">
            <v>4.8262492269127252E-2</v>
          </cell>
          <cell r="T1558">
            <v>4.649546339271915E-2</v>
          </cell>
        </row>
        <row r="1559">
          <cell r="A1559">
            <v>288.21820000000002</v>
          </cell>
          <cell r="J1559">
            <v>6.6860035228921309E-4</v>
          </cell>
          <cell r="T1559">
            <v>1.0518877043332139E-2</v>
          </cell>
        </row>
        <row r="1560">
          <cell r="A1560">
            <v>288.26769999999999</v>
          </cell>
          <cell r="J1560">
            <v>0.10468845406053451</v>
          </cell>
          <cell r="T1560">
            <v>0.11371747895176951</v>
          </cell>
        </row>
        <row r="1561">
          <cell r="A1561">
            <v>288.28230000000002</v>
          </cell>
          <cell r="J1561">
            <v>0.25001472939380054</v>
          </cell>
          <cell r="T1561">
            <v>0.434207484436263</v>
          </cell>
        </row>
        <row r="1562">
          <cell r="A1562">
            <v>288.30180000000001</v>
          </cell>
          <cell r="J1562">
            <v>0.12684097898928751</v>
          </cell>
          <cell r="T1562">
            <v>0.13710569749840051</v>
          </cell>
        </row>
        <row r="1563">
          <cell r="A1563">
            <v>288.9837</v>
          </cell>
          <cell r="J1563">
            <v>1.63828541551162E-2</v>
          </cell>
          <cell r="T1563">
            <v>2.54519486925095E-2</v>
          </cell>
        </row>
        <row r="1564">
          <cell r="A1564">
            <v>289.18990000000002</v>
          </cell>
          <cell r="J1564">
            <v>0.30885337496781051</v>
          </cell>
          <cell r="T1564">
            <v>0.54071369656414947</v>
          </cell>
        </row>
        <row r="1565">
          <cell r="A1565">
            <v>289.22239999999999</v>
          </cell>
          <cell r="J1565">
            <v>0.16158953641750401</v>
          </cell>
          <cell r="T1565">
            <v>0.220098303523622</v>
          </cell>
        </row>
        <row r="1566">
          <cell r="A1566">
            <v>289.27809999999999</v>
          </cell>
          <cell r="J1566">
            <v>0.16923400015370549</v>
          </cell>
          <cell r="T1566">
            <v>1.9356327587476622E-2</v>
          </cell>
        </row>
        <row r="1567">
          <cell r="A1567">
            <v>289.3159</v>
          </cell>
          <cell r="J1567">
            <v>1.1946224435827425E-2</v>
          </cell>
          <cell r="T1567">
            <v>8.61126552442938E-4</v>
          </cell>
        </row>
        <row r="1568">
          <cell r="A1568">
            <v>290.21839999999997</v>
          </cell>
          <cell r="J1568">
            <v>0.16441177079265501</v>
          </cell>
          <cell r="T1568">
            <v>0.24072166242881449</v>
          </cell>
        </row>
        <row r="1569">
          <cell r="A1569">
            <v>290.26979999999998</v>
          </cell>
          <cell r="J1569">
            <v>1.4234896111120344E-2</v>
          </cell>
          <cell r="T1569">
            <v>7.2474061967900905E-2</v>
          </cell>
        </row>
        <row r="1570">
          <cell r="A1570">
            <v>290.28579999999999</v>
          </cell>
          <cell r="J1570">
            <v>6.5521880788084047E-3</v>
          </cell>
          <cell r="T1570">
            <v>5.4187996311951727E-3</v>
          </cell>
        </row>
        <row r="1571">
          <cell r="A1571">
            <v>290.29899999999998</v>
          </cell>
          <cell r="J1571">
            <v>4.4229724912479396E-2</v>
          </cell>
          <cell r="T1571">
            <v>4.5903404590725852E-2</v>
          </cell>
        </row>
        <row r="1572">
          <cell r="A1572">
            <v>290.31310000000002</v>
          </cell>
          <cell r="J1572">
            <v>1.9926566033226501E-2</v>
          </cell>
          <cell r="T1572">
            <v>7.1626310007042553E-3</v>
          </cell>
        </row>
        <row r="1573">
          <cell r="A1573">
            <v>290.32990000000001</v>
          </cell>
          <cell r="J1573">
            <v>7.7474646161800852E-3</v>
          </cell>
          <cell r="T1573">
            <v>1.1528631700386E-2</v>
          </cell>
        </row>
        <row r="1574">
          <cell r="A1574">
            <v>291.22449999999998</v>
          </cell>
          <cell r="J1574">
            <v>0.36161985289412046</v>
          </cell>
          <cell r="T1574">
            <v>0.5492193852189925</v>
          </cell>
        </row>
        <row r="1575">
          <cell r="A1575">
            <v>291.25</v>
          </cell>
          <cell r="J1575">
            <v>3.5564428532915651E-2</v>
          </cell>
          <cell r="T1575">
            <v>5.4006010732786755E-2</v>
          </cell>
        </row>
        <row r="1576">
          <cell r="A1576">
            <v>291.29500000000002</v>
          </cell>
          <cell r="J1576">
            <v>5.0456954406904696E-5</v>
          </cell>
          <cell r="T1576">
            <v>7.95504134153034E-4</v>
          </cell>
        </row>
        <row r="1577">
          <cell r="A1577">
            <v>291.30579999999998</v>
          </cell>
          <cell r="J1577">
            <v>4.0984150835441546E-2</v>
          </cell>
          <cell r="T1577">
            <v>8.4191498067128889E-2</v>
          </cell>
        </row>
        <row r="1578">
          <cell r="A1578">
            <v>291.3186</v>
          </cell>
          <cell r="J1578">
            <v>2.0356030537135102E-3</v>
          </cell>
          <cell r="T1578">
            <v>9.1661353109639564E-4</v>
          </cell>
        </row>
        <row r="1579">
          <cell r="A1579">
            <v>291.33670000000001</v>
          </cell>
          <cell r="J1579">
            <v>3.6172205953261451E-3</v>
          </cell>
          <cell r="T1579">
            <v>4.532464270739665E-3</v>
          </cell>
        </row>
        <row r="1580">
          <cell r="A1580">
            <v>292.19170000000003</v>
          </cell>
          <cell r="J1580">
            <v>0.15210556519208501</v>
          </cell>
          <cell r="T1580">
            <v>0.219042727407776</v>
          </cell>
        </row>
        <row r="1581">
          <cell r="A1581">
            <v>292.22519999999997</v>
          </cell>
          <cell r="J1581">
            <v>0.20786320289100751</v>
          </cell>
          <cell r="T1581">
            <v>0.3475083451263945</v>
          </cell>
        </row>
        <row r="1582">
          <cell r="A1582">
            <v>292.25259999999997</v>
          </cell>
          <cell r="J1582">
            <v>4.6577898670881898E-2</v>
          </cell>
          <cell r="T1582">
            <v>9.0130150511053247E-2</v>
          </cell>
        </row>
        <row r="1583">
          <cell r="A1583">
            <v>292.2722</v>
          </cell>
          <cell r="J1583">
            <v>0.31312409410316955</v>
          </cell>
          <cell r="T1583">
            <v>0.46395160539602953</v>
          </cell>
        </row>
        <row r="1584">
          <cell r="A1584">
            <v>292.30119999999999</v>
          </cell>
          <cell r="J1584">
            <v>4.9337790297684848E-2</v>
          </cell>
          <cell r="T1584">
            <v>6.4328455601683349E-2</v>
          </cell>
        </row>
        <row r="1585">
          <cell r="A1585">
            <v>292.3143</v>
          </cell>
          <cell r="J1585">
            <v>6.2522933077678398E-3</v>
          </cell>
          <cell r="T1585">
            <v>3.3500714847942499E-3</v>
          </cell>
        </row>
        <row r="1586">
          <cell r="A1586">
            <v>292.33589999999998</v>
          </cell>
          <cell r="J1586">
            <v>4.3845265508422049E-3</v>
          </cell>
          <cell r="T1586">
            <v>1.2588921023608601E-2</v>
          </cell>
        </row>
        <row r="1587">
          <cell r="A1587">
            <v>293.16609999999997</v>
          </cell>
          <cell r="J1587">
            <v>0.1192836062597</v>
          </cell>
          <cell r="T1587">
            <v>0.23770911362385699</v>
          </cell>
        </row>
        <row r="1588">
          <cell r="A1588">
            <v>293.1884</v>
          </cell>
          <cell r="J1588">
            <v>0.16547511849524599</v>
          </cell>
          <cell r="T1588">
            <v>0.161282553694442</v>
          </cell>
        </row>
        <row r="1589">
          <cell r="A1589">
            <v>293.21449999999999</v>
          </cell>
          <cell r="J1589">
            <v>0.27592658929779446</v>
          </cell>
          <cell r="T1589">
            <v>0.39965128510981851</v>
          </cell>
        </row>
        <row r="1590">
          <cell r="A1590">
            <v>293.23899999999998</v>
          </cell>
          <cell r="J1590">
            <v>0.1472839590804545</v>
          </cell>
          <cell r="T1590">
            <v>0.33402580643237101</v>
          </cell>
        </row>
        <row r="1591">
          <cell r="A1591">
            <v>293.2654</v>
          </cell>
          <cell r="J1591">
            <v>3.6925702827063103E-2</v>
          </cell>
          <cell r="T1591">
            <v>1.6229254466132281E-2</v>
          </cell>
        </row>
        <row r="1592">
          <cell r="A1592">
            <v>293.31790000000001</v>
          </cell>
          <cell r="J1592">
            <v>6.1389663751764703E-2</v>
          </cell>
          <cell r="T1592">
            <v>0.1853641558246405</v>
          </cell>
        </row>
        <row r="1593">
          <cell r="A1593">
            <v>294.12369999999999</v>
          </cell>
          <cell r="J1593">
            <v>0.14334536038190948</v>
          </cell>
          <cell r="T1593">
            <v>0.15056943994809852</v>
          </cell>
        </row>
        <row r="1594">
          <cell r="A1594">
            <v>294.17660000000001</v>
          </cell>
          <cell r="J1594">
            <v>0.26837284877047651</v>
          </cell>
          <cell r="T1594">
            <v>0.345127355241513</v>
          </cell>
        </row>
        <row r="1595">
          <cell r="A1595">
            <v>294.21730000000002</v>
          </cell>
          <cell r="J1595">
            <v>0.29877395046022248</v>
          </cell>
          <cell r="T1595">
            <v>0.43314651643414648</v>
          </cell>
        </row>
        <row r="1596">
          <cell r="A1596">
            <v>294.24619999999999</v>
          </cell>
          <cell r="J1596">
            <v>5.7806149349745595E-2</v>
          </cell>
          <cell r="T1596">
            <v>0.1194480892169936</v>
          </cell>
        </row>
        <row r="1597">
          <cell r="A1597">
            <v>294.28179999999998</v>
          </cell>
          <cell r="J1597">
            <v>0.2597700074318875</v>
          </cell>
          <cell r="T1597">
            <v>0.44783666028055202</v>
          </cell>
        </row>
        <row r="1598">
          <cell r="A1598">
            <v>294.32369999999997</v>
          </cell>
          <cell r="J1598">
            <v>3.4519758475657247E-2</v>
          </cell>
          <cell r="T1598">
            <v>0.10379192741469645</v>
          </cell>
        </row>
        <row r="1599">
          <cell r="A1599">
            <v>295.18180000000001</v>
          </cell>
          <cell r="J1599">
            <v>0.351902526373569</v>
          </cell>
          <cell r="T1599">
            <v>0.53443665673389895</v>
          </cell>
        </row>
        <row r="1600">
          <cell r="A1600">
            <v>295.21620000000001</v>
          </cell>
          <cell r="J1600">
            <v>0.32430565510286646</v>
          </cell>
          <cell r="T1600">
            <v>0.49868061109128997</v>
          </cell>
        </row>
        <row r="1601">
          <cell r="A1601">
            <v>295.23869999999999</v>
          </cell>
          <cell r="J1601">
            <v>0.18775333727303201</v>
          </cell>
          <cell r="T1601">
            <v>0.3977159584504435</v>
          </cell>
        </row>
        <row r="1602">
          <cell r="A1602">
            <v>295.26139999999998</v>
          </cell>
          <cell r="J1602">
            <v>6.9956083941562192E-2</v>
          </cell>
          <cell r="T1602">
            <v>0.15063086721864549</v>
          </cell>
        </row>
        <row r="1603">
          <cell r="A1603">
            <v>295.33179999999999</v>
          </cell>
          <cell r="J1603">
            <v>7.84024704200494E-2</v>
          </cell>
          <cell r="T1603">
            <v>0.22979560283372999</v>
          </cell>
        </row>
        <row r="1604">
          <cell r="A1604">
            <v>295.35500000000002</v>
          </cell>
          <cell r="J1604">
            <v>3.0428259642078598E-2</v>
          </cell>
          <cell r="T1604">
            <v>6.6483798841730002E-2</v>
          </cell>
        </row>
        <row r="1605">
          <cell r="A1605">
            <v>296.14179999999999</v>
          </cell>
          <cell r="J1605">
            <v>0.28870199358895454</v>
          </cell>
          <cell r="T1605">
            <v>0.13233433318211751</v>
          </cell>
        </row>
        <row r="1606">
          <cell r="A1606">
            <v>296.23349999999999</v>
          </cell>
          <cell r="J1606">
            <v>0.26633322516343749</v>
          </cell>
          <cell r="T1606">
            <v>0.39732278992548598</v>
          </cell>
        </row>
        <row r="1607">
          <cell r="A1607">
            <v>296.255</v>
          </cell>
          <cell r="J1607">
            <v>6.5924407108664151E-2</v>
          </cell>
          <cell r="T1607">
            <v>9.8513225011768957E-2</v>
          </cell>
        </row>
        <row r="1608">
          <cell r="A1608">
            <v>296.28859999999997</v>
          </cell>
          <cell r="J1608">
            <v>0.213518056938932</v>
          </cell>
          <cell r="T1608">
            <v>0.37896005372554897</v>
          </cell>
        </row>
        <row r="1609">
          <cell r="A1609">
            <v>296.33210000000003</v>
          </cell>
          <cell r="J1609">
            <v>0.10806096371308301</v>
          </cell>
          <cell r="T1609">
            <v>0.21884303774241148</v>
          </cell>
        </row>
        <row r="1610">
          <cell r="A1610">
            <v>296.34710000000001</v>
          </cell>
          <cell r="J1610">
            <v>2.4265819079655301E-2</v>
          </cell>
          <cell r="T1610">
            <v>4.47967084582611E-2</v>
          </cell>
        </row>
        <row r="1611">
          <cell r="A1611">
            <v>297.10719999999998</v>
          </cell>
          <cell r="J1611">
            <v>5.0081156876086955E-2</v>
          </cell>
          <cell r="T1611">
            <v>1.336938590175275E-2</v>
          </cell>
        </row>
        <row r="1612">
          <cell r="A1612">
            <v>298.1087</v>
          </cell>
          <cell r="J1612">
            <v>3.3814681074282101E-2</v>
          </cell>
          <cell r="T1612">
            <v>1.150000439174982E-2</v>
          </cell>
        </row>
        <row r="1613">
          <cell r="A1613">
            <v>299.05700000000002</v>
          </cell>
          <cell r="J1613">
            <v>5.5288745674088903E-3</v>
          </cell>
          <cell r="T1613">
            <v>1.4542762567901839E-4</v>
          </cell>
        </row>
        <row r="1614">
          <cell r="A1614">
            <v>300.06240000000003</v>
          </cell>
          <cell r="J1614">
            <v>6.6384855455443703E-2</v>
          </cell>
          <cell r="T1614">
            <v>1.99365352080807E-2</v>
          </cell>
        </row>
        <row r="1615">
          <cell r="A1615">
            <v>300.08629999999999</v>
          </cell>
          <cell r="J1615">
            <v>3.4614743220627249E-2</v>
          </cell>
          <cell r="T1615">
            <v>2.4496199298502047E-3</v>
          </cell>
        </row>
        <row r="1616">
          <cell r="A1616">
            <v>301.05610000000001</v>
          </cell>
          <cell r="J1616">
            <v>5.8278311531404598E-3</v>
          </cell>
          <cell r="T1616">
            <v>1.2354475147828335E-2</v>
          </cell>
        </row>
        <row r="1617">
          <cell r="A1617">
            <v>302.04250000000002</v>
          </cell>
          <cell r="J1617">
            <v>3.9148029268495201E-3</v>
          </cell>
          <cell r="T1617">
            <v>1.4943096143139951E-2</v>
          </cell>
        </row>
        <row r="1618">
          <cell r="A1618">
            <v>302.06150000000002</v>
          </cell>
          <cell r="J1618">
            <v>1.922309216478485E-2</v>
          </cell>
          <cell r="T1618">
            <v>5.24604045746187E-3</v>
          </cell>
        </row>
        <row r="1619">
          <cell r="A1619">
            <v>302.29349999999999</v>
          </cell>
          <cell r="J1619">
            <v>0.24788663558933349</v>
          </cell>
          <cell r="T1619">
            <v>0.31465306261597847</v>
          </cell>
        </row>
        <row r="1620">
          <cell r="A1620">
            <v>303.02300000000002</v>
          </cell>
          <cell r="J1620">
            <v>1.0904190401852601E-2</v>
          </cell>
          <cell r="T1620">
            <v>5.5220923421712906E-3</v>
          </cell>
        </row>
        <row r="1621">
          <cell r="A1621">
            <v>303.05029999999999</v>
          </cell>
          <cell r="J1621">
            <v>5.324727461943725E-3</v>
          </cell>
          <cell r="T1621">
            <v>1.6916959980844994E-4</v>
          </cell>
        </row>
        <row r="1622">
          <cell r="A1622">
            <v>303.31270000000001</v>
          </cell>
          <cell r="J1622">
            <v>2.0986659423273001E-4</v>
          </cell>
          <cell r="T1622">
            <v>4.3031481268926645E-3</v>
          </cell>
        </row>
        <row r="1623">
          <cell r="A1623">
            <v>303.33420000000001</v>
          </cell>
          <cell r="J1623">
            <v>4.2323837747222454E-2</v>
          </cell>
          <cell r="T1623">
            <v>5.3729656435836048E-2</v>
          </cell>
        </row>
        <row r="1624">
          <cell r="A1624">
            <v>304.23219999999998</v>
          </cell>
          <cell r="J1624">
            <v>0.17779918678145001</v>
          </cell>
          <cell r="T1624">
            <v>0.29483570468363252</v>
          </cell>
        </row>
        <row r="1625">
          <cell r="A1625">
            <v>304.24579999999997</v>
          </cell>
          <cell r="J1625">
            <v>4.718692240384445E-2</v>
          </cell>
          <cell r="T1625">
            <v>0.108741675616431</v>
          </cell>
        </row>
        <row r="1626">
          <cell r="A1626">
            <v>304.26029999999997</v>
          </cell>
          <cell r="J1626">
            <v>7.724196125928065E-2</v>
          </cell>
          <cell r="T1626">
            <v>9.6193081578847706E-2</v>
          </cell>
        </row>
        <row r="1627">
          <cell r="A1627">
            <v>304.27980000000002</v>
          </cell>
          <cell r="J1627">
            <v>9.5793565595569813E-3</v>
          </cell>
          <cell r="T1627">
            <v>3.2581914523134602E-2</v>
          </cell>
        </row>
        <row r="1628">
          <cell r="A1628">
            <v>304.2928</v>
          </cell>
          <cell r="J1628">
            <v>5.3198090818394245E-2</v>
          </cell>
          <cell r="T1628">
            <v>6.1249040572319405E-2</v>
          </cell>
        </row>
        <row r="1629">
          <cell r="A1629">
            <v>304.30500000000001</v>
          </cell>
          <cell r="J1629">
            <v>2.8690787742028802E-2</v>
          </cell>
          <cell r="T1629">
            <v>1.226184157075315E-2</v>
          </cell>
        </row>
        <row r="1630">
          <cell r="A1630">
            <v>304.32119999999998</v>
          </cell>
          <cell r="J1630">
            <v>8.6445895734363152E-3</v>
          </cell>
          <cell r="T1630">
            <v>9.6362780944421848E-3</v>
          </cell>
        </row>
        <row r="1631">
          <cell r="A1631">
            <v>304.99930000000001</v>
          </cell>
          <cell r="J1631">
            <v>1.9554477676749247E-4</v>
          </cell>
          <cell r="T1631">
            <v>9.2961544831105501E-4</v>
          </cell>
        </row>
        <row r="1632">
          <cell r="A1632">
            <v>305.23399999999998</v>
          </cell>
          <cell r="J1632">
            <v>0.18808894322436098</v>
          </cell>
          <cell r="T1632">
            <v>0.3366851742866705</v>
          </cell>
        </row>
        <row r="1633">
          <cell r="A1633">
            <v>305.27589999999998</v>
          </cell>
          <cell r="J1633">
            <v>4.4212945986146397E-2</v>
          </cell>
          <cell r="T1633">
            <v>4.9034408070023502E-2</v>
          </cell>
        </row>
        <row r="1634">
          <cell r="A1634">
            <v>305.30599999999998</v>
          </cell>
          <cell r="J1634">
            <v>3.4033041452171751E-2</v>
          </cell>
          <cell r="T1634">
            <v>6.0871798739649E-2</v>
          </cell>
        </row>
        <row r="1635">
          <cell r="A1635">
            <v>305.31529999999998</v>
          </cell>
          <cell r="J1635">
            <v>4.6532047920885902E-3</v>
          </cell>
          <cell r="T1635">
            <v>2.0744298257633798E-2</v>
          </cell>
        </row>
        <row r="1636">
          <cell r="A1636">
            <v>305.334</v>
          </cell>
          <cell r="J1636">
            <v>9.2065461477807559E-3</v>
          </cell>
          <cell r="T1636">
            <v>5.0498779799449745E-4</v>
          </cell>
        </row>
        <row r="1637">
          <cell r="A1637">
            <v>306.0025</v>
          </cell>
          <cell r="J1637">
            <v>2.6641156524762948E-2</v>
          </cell>
          <cell r="T1637">
            <v>1.7552075178530951E-2</v>
          </cell>
        </row>
        <row r="1638">
          <cell r="A1638">
            <v>306.23739999999998</v>
          </cell>
          <cell r="J1638">
            <v>0.19783708871707151</v>
          </cell>
          <cell r="T1638">
            <v>0.34830661977205751</v>
          </cell>
        </row>
        <row r="1639">
          <cell r="A1639">
            <v>306.26159999999999</v>
          </cell>
          <cell r="J1639">
            <v>0.15888289852635601</v>
          </cell>
          <cell r="T1639">
            <v>0.24850566528910151</v>
          </cell>
        </row>
        <row r="1640">
          <cell r="A1640">
            <v>306.32130000000001</v>
          </cell>
          <cell r="J1640">
            <v>2.3685039739448101E-2</v>
          </cell>
          <cell r="T1640">
            <v>3.0761295340145899E-2</v>
          </cell>
        </row>
        <row r="1641">
          <cell r="A1641">
            <v>306.33010000000002</v>
          </cell>
          <cell r="J1641">
            <v>1.056403584075709E-4</v>
          </cell>
          <cell r="T1641">
            <v>9.7744326514519111E-4</v>
          </cell>
        </row>
        <row r="1642">
          <cell r="A1642">
            <v>307.18959999999998</v>
          </cell>
          <cell r="J1642">
            <v>0.18528586809570599</v>
          </cell>
          <cell r="T1642">
            <v>0.25199412970582802</v>
          </cell>
        </row>
        <row r="1643">
          <cell r="A1643">
            <v>307.22219999999999</v>
          </cell>
          <cell r="J1643">
            <v>0.205279694852398</v>
          </cell>
          <cell r="T1643">
            <v>0.29959065470810148</v>
          </cell>
        </row>
        <row r="1644">
          <cell r="A1644">
            <v>307.24770000000001</v>
          </cell>
          <cell r="J1644">
            <v>0.11017546800907366</v>
          </cell>
          <cell r="T1644">
            <v>0.27196250448762699</v>
          </cell>
        </row>
        <row r="1645">
          <cell r="A1645">
            <v>307.27339999999998</v>
          </cell>
          <cell r="J1645">
            <v>0.115701958161796</v>
          </cell>
          <cell r="T1645">
            <v>0.27072587924351749</v>
          </cell>
        </row>
        <row r="1646">
          <cell r="A1646">
            <v>307.32190000000003</v>
          </cell>
          <cell r="J1646">
            <v>2.6771695352317947E-3</v>
          </cell>
          <cell r="T1646">
            <v>2.3309392709197551E-3</v>
          </cell>
        </row>
        <row r="1647">
          <cell r="A1647">
            <v>307.33569999999997</v>
          </cell>
          <cell r="J1647">
            <v>6.129034077215695E-3</v>
          </cell>
          <cell r="T1647">
            <v>5.7150718708855498E-3</v>
          </cell>
        </row>
        <row r="1648">
          <cell r="A1648">
            <v>307.35739999999998</v>
          </cell>
          <cell r="J1648">
            <v>4.8856159961319697E-3</v>
          </cell>
          <cell r="T1648">
            <v>4.5696709116745601E-3</v>
          </cell>
        </row>
        <row r="1649">
          <cell r="A1649">
            <v>308.3329</v>
          </cell>
          <cell r="J1649">
            <v>8.517893799654494E-2</v>
          </cell>
          <cell r="T1649">
            <v>0.1354192534226405</v>
          </cell>
        </row>
        <row r="1650">
          <cell r="A1650">
            <v>308.34960000000001</v>
          </cell>
          <cell r="J1650">
            <v>2.23675807530361E-2</v>
          </cell>
          <cell r="T1650">
            <v>1.9026592265138E-2</v>
          </cell>
        </row>
        <row r="1651">
          <cell r="A1651">
            <v>309.22059999999999</v>
          </cell>
          <cell r="J1651">
            <v>0.17292547023246801</v>
          </cell>
          <cell r="T1651">
            <v>0.23654481279991202</v>
          </cell>
        </row>
        <row r="1652">
          <cell r="A1652">
            <v>309.24430000000001</v>
          </cell>
          <cell r="J1652">
            <v>4.2601165023031351E-2</v>
          </cell>
          <cell r="T1652">
            <v>0.11581967974458099</v>
          </cell>
        </row>
        <row r="1653">
          <cell r="A1653">
            <v>309.26530000000002</v>
          </cell>
          <cell r="J1653">
            <v>0.15180104998546851</v>
          </cell>
          <cell r="T1653">
            <v>0.2887385537478695</v>
          </cell>
        </row>
        <row r="1654">
          <cell r="A1654">
            <v>309.30470000000003</v>
          </cell>
          <cell r="J1654">
            <v>0.166235489914555</v>
          </cell>
          <cell r="T1654">
            <v>0.2246588477194835</v>
          </cell>
        </row>
        <row r="1655">
          <cell r="A1655">
            <v>309.3467</v>
          </cell>
          <cell r="J1655">
            <v>3.1975453198438046E-3</v>
          </cell>
          <cell r="T1655">
            <v>1.4947092731682E-2</v>
          </cell>
        </row>
        <row r="1656">
          <cell r="A1656">
            <v>309.35430000000002</v>
          </cell>
          <cell r="J1656">
            <v>1.9466498261764699E-2</v>
          </cell>
          <cell r="T1656">
            <v>1.3847761532359799E-2</v>
          </cell>
        </row>
        <row r="1657">
          <cell r="A1657">
            <v>309.37619999999998</v>
          </cell>
          <cell r="J1657">
            <v>2.0440909319044525E-5</v>
          </cell>
          <cell r="T1657">
            <v>5.3898983633874698E-4</v>
          </cell>
        </row>
        <row r="1658">
          <cell r="A1658">
            <v>310.226</v>
          </cell>
          <cell r="J1658">
            <v>0.192892962234016</v>
          </cell>
          <cell r="T1658">
            <v>0.26860419302562649</v>
          </cell>
        </row>
        <row r="1659">
          <cell r="A1659">
            <v>310.26229999999998</v>
          </cell>
          <cell r="J1659">
            <v>0.15112107842049649</v>
          </cell>
          <cell r="T1659">
            <v>0.27720474908658349</v>
          </cell>
        </row>
        <row r="1660">
          <cell r="A1660">
            <v>310.30630000000002</v>
          </cell>
          <cell r="J1660">
            <v>0.18203273224844702</v>
          </cell>
          <cell r="T1660">
            <v>0.27330574655630452</v>
          </cell>
        </row>
        <row r="1661">
          <cell r="A1661">
            <v>310.35539999999997</v>
          </cell>
          <cell r="J1661">
            <v>5.5071195515355803E-2</v>
          </cell>
          <cell r="T1661">
            <v>0.13502544859142501</v>
          </cell>
        </row>
        <row r="1662">
          <cell r="A1662">
            <v>311.26060000000001</v>
          </cell>
          <cell r="J1662">
            <v>0.120444390231253</v>
          </cell>
          <cell r="T1662">
            <v>0.26012227348398653</v>
          </cell>
        </row>
        <row r="1663">
          <cell r="A1663">
            <v>311.27350000000001</v>
          </cell>
          <cell r="J1663">
            <v>4.62551106414004E-2</v>
          </cell>
          <cell r="T1663">
            <v>7.423418329678419E-2</v>
          </cell>
        </row>
        <row r="1664">
          <cell r="A1664">
            <v>311.2867</v>
          </cell>
          <cell r="J1664">
            <v>5.35872306277431E-2</v>
          </cell>
          <cell r="T1664">
            <v>7.0943470096834799E-2</v>
          </cell>
        </row>
        <row r="1665">
          <cell r="A1665">
            <v>311.2998</v>
          </cell>
          <cell r="J1665">
            <v>4.48549986851694E-2</v>
          </cell>
          <cell r="T1665">
            <v>9.7320139383006946E-2</v>
          </cell>
        </row>
        <row r="1666">
          <cell r="A1666">
            <v>311.31729999999999</v>
          </cell>
          <cell r="J1666">
            <v>9.8973556808105756E-5</v>
          </cell>
          <cell r="T1666">
            <v>1.7770301299126995E-4</v>
          </cell>
        </row>
        <row r="1667">
          <cell r="A1667">
            <v>311.33049999999997</v>
          </cell>
          <cell r="J1667">
            <v>2.9423631881280998E-2</v>
          </cell>
          <cell r="T1667">
            <v>6.2614838681861851E-2</v>
          </cell>
        </row>
        <row r="1668">
          <cell r="A1668">
            <v>311.3528</v>
          </cell>
          <cell r="J1668">
            <v>3.2066578345517252E-2</v>
          </cell>
          <cell r="T1668">
            <v>3.2763387198311997E-2</v>
          </cell>
        </row>
        <row r="1669">
          <cell r="A1669">
            <v>312.06279999999998</v>
          </cell>
          <cell r="J1669">
            <v>0.12598749696400402</v>
          </cell>
          <cell r="T1669">
            <v>0.12400123304914701</v>
          </cell>
        </row>
        <row r="1670">
          <cell r="A1670">
            <v>312.1114</v>
          </cell>
          <cell r="J1670">
            <v>3.4625263724663055E-2</v>
          </cell>
          <cell r="T1670">
            <v>4.53427777867405E-2</v>
          </cell>
        </row>
        <row r="1671">
          <cell r="A1671">
            <v>312.14249999999998</v>
          </cell>
          <cell r="J1671">
            <v>0.22207431603768901</v>
          </cell>
          <cell r="T1671">
            <v>0.23061403042025699</v>
          </cell>
        </row>
        <row r="1672">
          <cell r="A1672">
            <v>312.27850000000001</v>
          </cell>
          <cell r="J1672">
            <v>0.19558118338647901</v>
          </cell>
          <cell r="T1672">
            <v>0.36760323652209348</v>
          </cell>
        </row>
        <row r="1673">
          <cell r="A1673">
            <v>312.33260000000001</v>
          </cell>
          <cell r="J1673">
            <v>9.9461969267417794E-2</v>
          </cell>
          <cell r="T1673">
            <v>0.1607735862293275</v>
          </cell>
        </row>
        <row r="1674">
          <cell r="A1674">
            <v>313.10590000000002</v>
          </cell>
          <cell r="J1674">
            <v>7.4162653691527497E-2</v>
          </cell>
          <cell r="T1674">
            <v>4.4784451306436046E-2</v>
          </cell>
        </row>
        <row r="1675">
          <cell r="A1675">
            <v>313.11630000000002</v>
          </cell>
          <cell r="J1675">
            <v>6.1689197357880149E-3</v>
          </cell>
          <cell r="T1675">
            <v>8.0946462211212555E-3</v>
          </cell>
        </row>
        <row r="1676">
          <cell r="A1676">
            <v>313.13040000000001</v>
          </cell>
          <cell r="J1676">
            <v>2.9895662554886654E-2</v>
          </cell>
          <cell r="T1676">
            <v>6.1208272399090699E-2</v>
          </cell>
        </row>
        <row r="1677">
          <cell r="A1677">
            <v>313.14940000000001</v>
          </cell>
          <cell r="J1677">
            <v>5.0577571018053949E-2</v>
          </cell>
          <cell r="T1677">
            <v>2.6304731797743501E-2</v>
          </cell>
        </row>
        <row r="1678">
          <cell r="A1678">
            <v>313.27659999999997</v>
          </cell>
          <cell r="J1678">
            <v>0.12048991610439</v>
          </cell>
          <cell r="T1678">
            <v>0.209000885598215</v>
          </cell>
        </row>
        <row r="1679">
          <cell r="A1679">
            <v>313.2919</v>
          </cell>
          <cell r="J1679">
            <v>6.4199688793687801E-2</v>
          </cell>
          <cell r="T1679">
            <v>0.1641581229314395</v>
          </cell>
        </row>
        <row r="1680">
          <cell r="A1680">
            <v>314.10140000000001</v>
          </cell>
          <cell r="J1680">
            <v>2.4580659250235851E-2</v>
          </cell>
          <cell r="T1680">
            <v>3.49679747488678E-2</v>
          </cell>
        </row>
        <row r="1681">
          <cell r="A1681">
            <v>314.11259999999999</v>
          </cell>
          <cell r="J1681">
            <v>3.4260991560497001E-2</v>
          </cell>
          <cell r="T1681">
            <v>3.8405950013572598E-3</v>
          </cell>
        </row>
        <row r="1682">
          <cell r="A1682">
            <v>314.12419999999997</v>
          </cell>
          <cell r="J1682">
            <v>1.860843709931435E-2</v>
          </cell>
          <cell r="T1682">
            <v>1.9173144874890995E-3</v>
          </cell>
        </row>
        <row r="1683">
          <cell r="A1683">
            <v>314.1377</v>
          </cell>
          <cell r="J1683">
            <v>1.9120001716000999E-2</v>
          </cell>
          <cell r="T1683">
            <v>4.9182863952152947E-2</v>
          </cell>
        </row>
        <row r="1684">
          <cell r="A1684">
            <v>314.15379999999999</v>
          </cell>
          <cell r="J1684">
            <v>3.6955386457354E-3</v>
          </cell>
          <cell r="T1684">
            <v>6.19979234774837E-3</v>
          </cell>
        </row>
        <row r="1685">
          <cell r="A1685">
            <v>314.28680000000003</v>
          </cell>
          <cell r="J1685">
            <v>0.10031781351312011</v>
          </cell>
          <cell r="T1685">
            <v>0.208628240631059</v>
          </cell>
        </row>
        <row r="1686">
          <cell r="A1686">
            <v>314.30689999999998</v>
          </cell>
          <cell r="J1686">
            <v>0.1028665889708983</v>
          </cell>
          <cell r="T1686">
            <v>0.13792360467044601</v>
          </cell>
        </row>
        <row r="1687">
          <cell r="A1687">
            <v>315.08850000000001</v>
          </cell>
          <cell r="J1687">
            <v>6.1685592133290355E-3</v>
          </cell>
          <cell r="T1687">
            <v>9.715127118681405E-4</v>
          </cell>
        </row>
        <row r="1688">
          <cell r="A1688">
            <v>315.10750000000002</v>
          </cell>
          <cell r="J1688">
            <v>2.4122054968866097E-3</v>
          </cell>
          <cell r="T1688">
            <v>1.186840347802395E-2</v>
          </cell>
        </row>
        <row r="1689">
          <cell r="A1689">
            <v>315.12759999999997</v>
          </cell>
          <cell r="J1689">
            <v>7.7841568870058442E-2</v>
          </cell>
          <cell r="T1689">
            <v>6.5873771686370805E-2</v>
          </cell>
        </row>
        <row r="1690">
          <cell r="A1690">
            <v>315.29250000000002</v>
          </cell>
          <cell r="J1690">
            <v>1.472895852374485E-2</v>
          </cell>
          <cell r="T1690">
            <v>3.3995387056238502E-2</v>
          </cell>
        </row>
        <row r="1691">
          <cell r="A1691">
            <v>315.3227</v>
          </cell>
          <cell r="J1691">
            <v>4.9339838600567551E-2</v>
          </cell>
          <cell r="T1691">
            <v>9.0012280794566191E-2</v>
          </cell>
        </row>
        <row r="1692">
          <cell r="A1692">
            <v>315.34410000000003</v>
          </cell>
          <cell r="J1692">
            <v>3.9728023668437952E-2</v>
          </cell>
          <cell r="T1692">
            <v>4.3471583337990546E-2</v>
          </cell>
        </row>
        <row r="1693">
          <cell r="A1693">
            <v>316.08420000000001</v>
          </cell>
          <cell r="J1693">
            <v>1.929395100395925E-4</v>
          </cell>
          <cell r="T1693">
            <v>1.2808634486357814E-3</v>
          </cell>
        </row>
        <row r="1694">
          <cell r="A1694">
            <v>316.09949999999998</v>
          </cell>
          <cell r="J1694">
            <v>8.6011623020997192E-4</v>
          </cell>
          <cell r="T1694">
            <v>8.8087860397363573E-4</v>
          </cell>
        </row>
        <row r="1695">
          <cell r="A1695">
            <v>316.1189</v>
          </cell>
          <cell r="J1695">
            <v>5.6058165624805652E-2</v>
          </cell>
          <cell r="T1695">
            <v>4.5229434272724647E-2</v>
          </cell>
        </row>
        <row r="1696">
          <cell r="A1696">
            <v>316.14479999999998</v>
          </cell>
          <cell r="J1696">
            <v>4.5165580154443746E-2</v>
          </cell>
          <cell r="T1696">
            <v>5.8749367152445595E-2</v>
          </cell>
        </row>
        <row r="1697">
          <cell r="A1697">
            <v>316.21170000000001</v>
          </cell>
          <cell r="J1697">
            <v>0.19579590354569951</v>
          </cell>
          <cell r="T1697">
            <v>0.28129524901125802</v>
          </cell>
        </row>
        <row r="1698">
          <cell r="A1698">
            <v>316.30309999999997</v>
          </cell>
          <cell r="J1698">
            <v>0.14808928139285849</v>
          </cell>
          <cell r="T1698">
            <v>0.17500954869018498</v>
          </cell>
        </row>
        <row r="1699">
          <cell r="A1699">
            <v>316.32639999999998</v>
          </cell>
          <cell r="J1699">
            <v>8.9804447046782143E-2</v>
          </cell>
          <cell r="T1699">
            <v>9.3824250555443953E-2</v>
          </cell>
        </row>
        <row r="1700">
          <cell r="A1700">
            <v>317.06709999999998</v>
          </cell>
          <cell r="J1700">
            <v>1.1247700528048455E-3</v>
          </cell>
          <cell r="T1700">
            <v>1.1757734987219149E-2</v>
          </cell>
        </row>
        <row r="1701">
          <cell r="A1701">
            <v>317.08640000000003</v>
          </cell>
          <cell r="J1701">
            <v>7.18697033140201E-4</v>
          </cell>
          <cell r="T1701">
            <v>4.89960751925668E-4</v>
          </cell>
        </row>
        <row r="1702">
          <cell r="A1702">
            <v>317.1096</v>
          </cell>
          <cell r="J1702">
            <v>3.79728559224079E-2</v>
          </cell>
          <cell r="T1702">
            <v>2.7879829162436399E-2</v>
          </cell>
        </row>
        <row r="1703">
          <cell r="A1703">
            <v>317.298</v>
          </cell>
          <cell r="J1703">
            <v>2.9396250422654251E-3</v>
          </cell>
          <cell r="T1703">
            <v>3.14059756653483E-2</v>
          </cell>
        </row>
        <row r="1704">
          <cell r="A1704">
            <v>317.31380000000001</v>
          </cell>
          <cell r="J1704">
            <v>7.3725186718080742E-3</v>
          </cell>
          <cell r="T1704">
            <v>8.7878836663519092E-3</v>
          </cell>
        </row>
        <row r="1705">
          <cell r="A1705">
            <v>317.32760000000002</v>
          </cell>
          <cell r="J1705">
            <v>1.943731420177065E-3</v>
          </cell>
          <cell r="T1705">
            <v>4.2029179068936101E-3</v>
          </cell>
        </row>
        <row r="1706">
          <cell r="A1706">
            <v>317.34750000000003</v>
          </cell>
          <cell r="J1706">
            <v>3.1065576884316798E-2</v>
          </cell>
          <cell r="T1706">
            <v>2.0494416300508397E-2</v>
          </cell>
        </row>
        <row r="1707">
          <cell r="A1707">
            <v>318.08120000000002</v>
          </cell>
          <cell r="J1707">
            <v>1.8806534201687149E-2</v>
          </cell>
          <cell r="T1707">
            <v>3.2562952075539303E-2</v>
          </cell>
        </row>
        <row r="1708">
          <cell r="A1708">
            <v>318.322</v>
          </cell>
          <cell r="J1708">
            <v>6.3407214497473802E-2</v>
          </cell>
          <cell r="T1708">
            <v>8.6165837115728755E-2</v>
          </cell>
        </row>
        <row r="1709">
          <cell r="A1709">
            <v>319.06459999999998</v>
          </cell>
          <cell r="J1709">
            <v>1.4905984740047249E-3</v>
          </cell>
          <cell r="T1709">
            <v>1.8628136383675635E-4</v>
          </cell>
        </row>
        <row r="1710">
          <cell r="A1710">
            <v>319.18270000000001</v>
          </cell>
          <cell r="J1710">
            <v>7.7267186266206794E-2</v>
          </cell>
          <cell r="T1710">
            <v>0.14170182858153102</v>
          </cell>
        </row>
        <row r="1711">
          <cell r="A1711">
            <v>319.22039999999998</v>
          </cell>
          <cell r="J1711">
            <v>0.18074851090237049</v>
          </cell>
          <cell r="T1711">
            <v>0.39257570933929797</v>
          </cell>
        </row>
        <row r="1712">
          <cell r="A1712">
            <v>319.25349999999997</v>
          </cell>
          <cell r="J1712">
            <v>6.0452623021672251E-2</v>
          </cell>
          <cell r="T1712">
            <v>6.4565580100169551E-2</v>
          </cell>
        </row>
        <row r="1713">
          <cell r="A1713">
            <v>319.28280000000001</v>
          </cell>
          <cell r="J1713">
            <v>0.106373759976439</v>
          </cell>
          <cell r="T1713">
            <v>0.10291786078313125</v>
          </cell>
        </row>
        <row r="1714">
          <cell r="A1714">
            <v>319.33440000000002</v>
          </cell>
          <cell r="J1714">
            <v>2.3408914019993999E-2</v>
          </cell>
          <cell r="T1714">
            <v>2.32951505753714E-2</v>
          </cell>
        </row>
        <row r="1715">
          <cell r="A1715">
            <v>320.06689999999998</v>
          </cell>
          <cell r="J1715">
            <v>4.3375361467024351E-2</v>
          </cell>
          <cell r="T1715">
            <v>4.92390124858397E-2</v>
          </cell>
        </row>
        <row r="1716">
          <cell r="A1716">
            <v>320.18680000000001</v>
          </cell>
          <cell r="J1716">
            <v>0.116707611648389</v>
          </cell>
          <cell r="T1716">
            <v>0.16269828796768449</v>
          </cell>
        </row>
        <row r="1717">
          <cell r="A1717">
            <v>320.23110000000003</v>
          </cell>
          <cell r="J1717">
            <v>0.11970099306387399</v>
          </cell>
          <cell r="T1717">
            <v>0.235711292394718</v>
          </cell>
        </row>
        <row r="1718">
          <cell r="A1718">
            <v>320.27190000000002</v>
          </cell>
          <cell r="J1718">
            <v>9.3328172322455161E-2</v>
          </cell>
          <cell r="T1718">
            <v>6.6939194598800142E-2</v>
          </cell>
        </row>
        <row r="1719">
          <cell r="A1719">
            <v>320.33499999999998</v>
          </cell>
          <cell r="J1719">
            <v>1.3293943785143295E-3</v>
          </cell>
          <cell r="T1719">
            <v>4.8717390459237855E-3</v>
          </cell>
        </row>
        <row r="1720">
          <cell r="A1720">
            <v>320.34969999999998</v>
          </cell>
          <cell r="J1720">
            <v>7.0034451201494898E-4</v>
          </cell>
          <cell r="T1720">
            <v>1.0429113504393406E-2</v>
          </cell>
        </row>
        <row r="1721">
          <cell r="A1721">
            <v>321.28960000000001</v>
          </cell>
          <cell r="J1721">
            <v>8.6989423811577801E-2</v>
          </cell>
          <cell r="T1721">
            <v>0.10351904946057799</v>
          </cell>
        </row>
        <row r="1722">
          <cell r="A1722">
            <v>321.3503</v>
          </cell>
          <cell r="J1722">
            <v>1.0315916441138724E-2</v>
          </cell>
          <cell r="T1722">
            <v>1.7099667322696621E-3</v>
          </cell>
        </row>
        <row r="1723">
          <cell r="A1723">
            <v>322.35449999999997</v>
          </cell>
          <cell r="J1723">
            <v>4.3585671460441445E-3</v>
          </cell>
          <cell r="T1723">
            <v>5.7623790562282104E-4</v>
          </cell>
        </row>
        <row r="1724">
          <cell r="A1724">
            <v>323.01220000000001</v>
          </cell>
          <cell r="J1724">
            <v>2.3103322955144202E-3</v>
          </cell>
          <cell r="T1724">
            <v>1.1891494680889075E-2</v>
          </cell>
        </row>
        <row r="1725">
          <cell r="A1725">
            <v>323.21069999999997</v>
          </cell>
          <cell r="J1725">
            <v>0.24052652852725598</v>
          </cell>
          <cell r="T1725">
            <v>0.34919261632599452</v>
          </cell>
        </row>
        <row r="1726">
          <cell r="A1726">
            <v>323.28250000000003</v>
          </cell>
          <cell r="J1726">
            <v>1.78292702453395E-2</v>
          </cell>
          <cell r="T1726">
            <v>3.0284720193170647E-2</v>
          </cell>
        </row>
        <row r="1727">
          <cell r="A1727">
            <v>323.32330000000002</v>
          </cell>
          <cell r="J1727">
            <v>1.5076731807843901E-2</v>
          </cell>
          <cell r="T1727">
            <v>4.2205184537737049E-2</v>
          </cell>
        </row>
        <row r="1728">
          <cell r="A1728">
            <v>323.36619999999999</v>
          </cell>
          <cell r="J1728">
            <v>1.071150842787319E-2</v>
          </cell>
          <cell r="T1728">
            <v>1.5594841601710251E-2</v>
          </cell>
        </row>
        <row r="1729">
          <cell r="A1729">
            <v>324.13709999999998</v>
          </cell>
          <cell r="J1729">
            <v>1.4102067988899316E-2</v>
          </cell>
          <cell r="T1729">
            <v>7.2671813156463996E-2</v>
          </cell>
        </row>
        <row r="1730">
          <cell r="A1730">
            <v>324.27330000000001</v>
          </cell>
          <cell r="J1730">
            <v>0.19071496017831502</v>
          </cell>
          <cell r="T1730">
            <v>0.24839438587587651</v>
          </cell>
        </row>
        <row r="1731">
          <cell r="A1731">
            <v>324.3186</v>
          </cell>
          <cell r="J1731">
            <v>7.6183417531604153E-2</v>
          </cell>
          <cell r="T1731">
            <v>9.8533786589479949E-2</v>
          </cell>
        </row>
        <row r="1732">
          <cell r="A1732">
            <v>324.3698</v>
          </cell>
          <cell r="J1732">
            <v>6.3192690597480457E-3</v>
          </cell>
          <cell r="T1732">
            <v>6.4052080871324201E-3</v>
          </cell>
        </row>
        <row r="1733">
          <cell r="A1733">
            <v>324.43209999999999</v>
          </cell>
          <cell r="J1733">
            <v>5.2137804040101848E-2</v>
          </cell>
          <cell r="T1733">
            <v>2.2991226080056749E-2</v>
          </cell>
        </row>
        <row r="1734">
          <cell r="A1734">
            <v>325.11180000000002</v>
          </cell>
          <cell r="J1734">
            <v>2.8664926113163451E-2</v>
          </cell>
          <cell r="T1734">
            <v>3.1818795465885751E-2</v>
          </cell>
        </row>
        <row r="1735">
          <cell r="A1735">
            <v>325.14249999999998</v>
          </cell>
          <cell r="J1735">
            <v>8.7104359115035807E-2</v>
          </cell>
          <cell r="T1735">
            <v>4.1930092183697053E-3</v>
          </cell>
        </row>
        <row r="1736">
          <cell r="A1736">
            <v>325.29570000000001</v>
          </cell>
          <cell r="J1736">
            <v>5.3289093852736405E-2</v>
          </cell>
          <cell r="T1736">
            <v>0.10477269880883665</v>
          </cell>
        </row>
        <row r="1737">
          <cell r="A1737">
            <v>325.3417</v>
          </cell>
          <cell r="J1737">
            <v>0.10242585009192455</v>
          </cell>
          <cell r="T1737">
            <v>0.101070706010529</v>
          </cell>
        </row>
        <row r="1738">
          <cell r="A1738">
            <v>326.1112</v>
          </cell>
          <cell r="J1738">
            <v>1.1776362137233549E-2</v>
          </cell>
          <cell r="T1738">
            <v>1.3984962815121781E-2</v>
          </cell>
        </row>
        <row r="1739">
          <cell r="A1739">
            <v>326.14299999999997</v>
          </cell>
          <cell r="J1739">
            <v>4.3672083456647862E-4</v>
          </cell>
          <cell r="T1739">
            <v>1.16521104810098E-2</v>
          </cell>
        </row>
        <row r="1740">
          <cell r="A1740">
            <v>326.18450000000001</v>
          </cell>
          <cell r="J1740">
            <v>1.7239947115934001E-2</v>
          </cell>
          <cell r="T1740">
            <v>3.1312007393320899E-2</v>
          </cell>
        </row>
        <row r="1741">
          <cell r="A1741">
            <v>326.28539999999998</v>
          </cell>
          <cell r="J1741">
            <v>0.11839282842700349</v>
          </cell>
          <cell r="T1741">
            <v>0.25065921745000197</v>
          </cell>
        </row>
        <row r="1742">
          <cell r="A1742">
            <v>326.3066</v>
          </cell>
          <cell r="J1742">
            <v>9.9466803645513451E-3</v>
          </cell>
          <cell r="T1742">
            <v>2.0845417679070548E-2</v>
          </cell>
        </row>
        <row r="1743">
          <cell r="A1743">
            <v>326.3503</v>
          </cell>
          <cell r="J1743">
            <v>6.1155728766187648E-2</v>
          </cell>
          <cell r="T1743">
            <v>7.4056772072908006E-2</v>
          </cell>
        </row>
        <row r="1744">
          <cell r="A1744">
            <v>327.00729999999999</v>
          </cell>
          <cell r="J1744">
            <v>2.0033210870626737E-3</v>
          </cell>
          <cell r="T1744">
            <v>7.145177339249735E-2</v>
          </cell>
        </row>
        <row r="1745">
          <cell r="A1745">
            <v>327.09530000000001</v>
          </cell>
          <cell r="J1745">
            <v>1.970246380424787E-4</v>
          </cell>
          <cell r="T1745">
            <v>7.0284746974199445E-3</v>
          </cell>
        </row>
        <row r="1746">
          <cell r="A1746">
            <v>327.15219999999999</v>
          </cell>
          <cell r="J1746">
            <v>2.2713739064874647E-3</v>
          </cell>
          <cell r="T1746">
            <v>3.8647617441292997E-2</v>
          </cell>
        </row>
        <row r="1747">
          <cell r="A1747">
            <v>327.2439</v>
          </cell>
          <cell r="J1747">
            <v>6.9174155263607255E-3</v>
          </cell>
          <cell r="T1747">
            <v>5.9935937576109793E-2</v>
          </cell>
        </row>
        <row r="1748">
          <cell r="A1748">
            <v>327.30599999999998</v>
          </cell>
          <cell r="J1748">
            <v>1.4623143705936969E-3</v>
          </cell>
          <cell r="T1748">
            <v>3.5668899807768252E-2</v>
          </cell>
        </row>
        <row r="1749">
          <cell r="A1749">
            <v>328.13499999999999</v>
          </cell>
          <cell r="J1749">
            <v>8.3919194804292552E-2</v>
          </cell>
          <cell r="T1749">
            <v>0.14153636426584848</v>
          </cell>
        </row>
        <row r="1750">
          <cell r="A1750">
            <v>328.30900000000003</v>
          </cell>
          <cell r="J1750">
            <v>7.8336883484745653E-3</v>
          </cell>
          <cell r="T1750">
            <v>2.5979194930676949E-2</v>
          </cell>
        </row>
        <row r="1751">
          <cell r="A1751">
            <v>329.0016</v>
          </cell>
          <cell r="J1751">
            <v>2.0801815461393867E-3</v>
          </cell>
          <cell r="T1751">
            <v>5.8069311306853701E-2</v>
          </cell>
        </row>
        <row r="1752">
          <cell r="A1752">
            <v>329.0324</v>
          </cell>
          <cell r="J1752">
            <v>5.251652665365441E-4</v>
          </cell>
          <cell r="T1752">
            <v>5.4140595909570044E-3</v>
          </cell>
        </row>
        <row r="1753">
          <cell r="A1753">
            <v>329.13049999999998</v>
          </cell>
          <cell r="J1753">
            <v>7.95327514086729E-2</v>
          </cell>
          <cell r="T1753">
            <v>0.116194656813947</v>
          </cell>
        </row>
        <row r="1754">
          <cell r="A1754">
            <v>329.1628</v>
          </cell>
          <cell r="J1754">
            <v>4.79793904480788E-2</v>
          </cell>
          <cell r="T1754">
            <v>6.0106785836183702E-2</v>
          </cell>
        </row>
        <row r="1755">
          <cell r="A1755">
            <v>329.3107</v>
          </cell>
          <cell r="J1755">
            <v>1.1388919423217136E-2</v>
          </cell>
          <cell r="T1755">
            <v>4.7934802196107004E-2</v>
          </cell>
        </row>
        <row r="1756">
          <cell r="A1756">
            <v>329.34960000000001</v>
          </cell>
          <cell r="J1756">
            <v>3.4599112149587604E-3</v>
          </cell>
          <cell r="T1756">
            <v>9.9679119037565898E-3</v>
          </cell>
        </row>
        <row r="1757">
          <cell r="A1757">
            <v>330.14010000000002</v>
          </cell>
          <cell r="J1757">
            <v>0.14009238557258999</v>
          </cell>
          <cell r="T1757">
            <v>0.10617830064819195</v>
          </cell>
        </row>
        <row r="1758">
          <cell r="A1758">
            <v>330.31959999999998</v>
          </cell>
          <cell r="J1758">
            <v>5.0047582697919799E-2</v>
          </cell>
          <cell r="T1758">
            <v>4.04437347718914E-2</v>
          </cell>
        </row>
        <row r="1759">
          <cell r="A1759">
            <v>330.34570000000002</v>
          </cell>
          <cell r="J1759">
            <v>4.5689826032284248E-2</v>
          </cell>
          <cell r="T1759">
            <v>5.5015286722985703E-2</v>
          </cell>
        </row>
        <row r="1760">
          <cell r="A1760">
            <v>331.14170000000001</v>
          </cell>
          <cell r="J1760">
            <v>0.21228619588970798</v>
          </cell>
          <cell r="T1760">
            <v>0.23947269329634951</v>
          </cell>
        </row>
        <row r="1761">
          <cell r="A1761">
            <v>331.20749999999998</v>
          </cell>
          <cell r="J1761">
            <v>0.18028410019167551</v>
          </cell>
          <cell r="T1761">
            <v>0.23810760240140749</v>
          </cell>
        </row>
        <row r="1762">
          <cell r="A1762">
            <v>331.24959999999999</v>
          </cell>
          <cell r="J1762">
            <v>7.5021531019111201E-2</v>
          </cell>
          <cell r="T1762">
            <v>8.9948579908683754E-2</v>
          </cell>
        </row>
        <row r="1763">
          <cell r="A1763">
            <v>331.29289999999997</v>
          </cell>
          <cell r="J1763">
            <v>6.8282909546359696E-2</v>
          </cell>
          <cell r="T1763">
            <v>7.3528448401519703E-2</v>
          </cell>
        </row>
        <row r="1764">
          <cell r="A1764">
            <v>331.3272</v>
          </cell>
          <cell r="J1764">
            <v>2.9617051618626149E-2</v>
          </cell>
          <cell r="T1764">
            <v>4.5285043518778455E-3</v>
          </cell>
        </row>
        <row r="1765">
          <cell r="A1765">
            <v>331.3621</v>
          </cell>
          <cell r="J1765">
            <v>6.7474417814466147E-4</v>
          </cell>
          <cell r="T1765">
            <v>2.7737916832251696E-4</v>
          </cell>
        </row>
        <row r="1766">
          <cell r="A1766">
            <v>332.13310000000001</v>
          </cell>
          <cell r="J1766">
            <v>5.15424823606562E-2</v>
          </cell>
          <cell r="T1766">
            <v>6.5948398277469747E-2</v>
          </cell>
        </row>
        <row r="1767">
          <cell r="A1767">
            <v>332.17009999999999</v>
          </cell>
          <cell r="J1767">
            <v>8.1953558617973252E-2</v>
          </cell>
          <cell r="T1767">
            <v>0.1165332922540645</v>
          </cell>
        </row>
        <row r="1768">
          <cell r="A1768">
            <v>332.29419999999999</v>
          </cell>
          <cell r="J1768">
            <v>5.1168013721707803E-2</v>
          </cell>
          <cell r="T1768">
            <v>9.4498073537898949E-2</v>
          </cell>
        </row>
        <row r="1769">
          <cell r="A1769">
            <v>332.3288</v>
          </cell>
          <cell r="J1769">
            <v>2.1673805189301502E-2</v>
          </cell>
          <cell r="T1769">
            <v>3.7079766054965255E-2</v>
          </cell>
        </row>
        <row r="1770">
          <cell r="A1770">
            <v>332.34199999999998</v>
          </cell>
          <cell r="J1770">
            <v>2.426685798977015E-4</v>
          </cell>
          <cell r="T1770">
            <v>2.0944346403269937E-3</v>
          </cell>
        </row>
        <row r="1771">
          <cell r="A1771">
            <v>332.35930000000002</v>
          </cell>
          <cell r="J1771">
            <v>2.09680140299461E-4</v>
          </cell>
          <cell r="T1771">
            <v>1.602576997800744E-4</v>
          </cell>
        </row>
        <row r="1772">
          <cell r="A1772">
            <v>332.37709999999998</v>
          </cell>
          <cell r="J1772">
            <v>2.2875085528040497E-2</v>
          </cell>
          <cell r="T1772">
            <v>1.332193083793415E-2</v>
          </cell>
        </row>
        <row r="1773">
          <cell r="A1773">
            <v>333.06490000000002</v>
          </cell>
          <cell r="J1773">
            <v>1.591897884432145E-2</v>
          </cell>
          <cell r="T1773">
            <v>2.4080735738726648E-2</v>
          </cell>
        </row>
        <row r="1774">
          <cell r="A1774">
            <v>333.11369999999999</v>
          </cell>
          <cell r="J1774">
            <v>5.87431554034476E-2</v>
          </cell>
          <cell r="T1774">
            <v>4.9364391311146102E-2</v>
          </cell>
        </row>
        <row r="1775">
          <cell r="A1775">
            <v>333.23989999999998</v>
          </cell>
          <cell r="J1775">
            <v>0.22687077924044552</v>
          </cell>
          <cell r="T1775">
            <v>0.33316359557243647</v>
          </cell>
        </row>
        <row r="1776">
          <cell r="A1776">
            <v>333.28519999999997</v>
          </cell>
          <cell r="J1776">
            <v>1.1569739844998251E-2</v>
          </cell>
          <cell r="T1776">
            <v>6.6339215822737545E-3</v>
          </cell>
        </row>
        <row r="1777">
          <cell r="A1777">
            <v>333.30509999999998</v>
          </cell>
          <cell r="J1777">
            <v>3.3295036236393148E-3</v>
          </cell>
          <cell r="T1777">
            <v>2.1015669445093747E-2</v>
          </cell>
        </row>
        <row r="1778">
          <cell r="A1778">
            <v>333.34559999999999</v>
          </cell>
          <cell r="J1778">
            <v>2.685116629743565E-3</v>
          </cell>
          <cell r="T1778">
            <v>8.9256928160099946E-3</v>
          </cell>
        </row>
        <row r="1779">
          <cell r="A1779">
            <v>333.37099999999998</v>
          </cell>
          <cell r="J1779">
            <v>1.289284768958875E-2</v>
          </cell>
          <cell r="T1779">
            <v>5.3304527828743949E-3</v>
          </cell>
        </row>
        <row r="1780">
          <cell r="A1780">
            <v>334.29689999999999</v>
          </cell>
          <cell r="J1780">
            <v>4.9918723932872597E-2</v>
          </cell>
          <cell r="T1780">
            <v>0.1124926399790355</v>
          </cell>
        </row>
        <row r="1781">
          <cell r="A1781">
            <v>334.35590000000002</v>
          </cell>
          <cell r="J1781">
            <v>9.7137199239477751E-3</v>
          </cell>
          <cell r="T1781">
            <v>2.3049156866960865E-3</v>
          </cell>
        </row>
        <row r="1782">
          <cell r="A1782">
            <v>335.06020000000001</v>
          </cell>
          <cell r="J1782">
            <v>1.9229453204079284E-5</v>
          </cell>
          <cell r="T1782">
            <v>3.1120343779034051E-4</v>
          </cell>
        </row>
        <row r="1783">
          <cell r="A1783">
            <v>335.08280000000002</v>
          </cell>
          <cell r="J1783">
            <v>8.1790885630068904E-3</v>
          </cell>
          <cell r="T1783">
            <v>6.1272659512092405E-3</v>
          </cell>
        </row>
        <row r="1784">
          <cell r="A1784">
            <v>335.25639999999999</v>
          </cell>
          <cell r="J1784">
            <v>0.11270943013595999</v>
          </cell>
          <cell r="T1784">
            <v>0.16539211993526198</v>
          </cell>
        </row>
        <row r="1785">
          <cell r="A1785">
            <v>335.29230000000001</v>
          </cell>
          <cell r="J1785">
            <v>7.6591116953558941E-2</v>
          </cell>
          <cell r="T1785">
            <v>0.10529449684672901</v>
          </cell>
        </row>
        <row r="1786">
          <cell r="A1786">
            <v>335.36</v>
          </cell>
          <cell r="J1786">
            <v>2.3978745696182899E-2</v>
          </cell>
          <cell r="T1786">
            <v>5.0342932674816345E-3</v>
          </cell>
        </row>
        <row r="1787">
          <cell r="A1787">
            <v>335.37630000000001</v>
          </cell>
          <cell r="J1787">
            <v>5.5892553144219694E-4</v>
          </cell>
          <cell r="T1787">
            <v>1.45822681406487E-3</v>
          </cell>
        </row>
        <row r="1788">
          <cell r="A1788">
            <v>336.2285</v>
          </cell>
          <cell r="J1788">
            <v>0.26187958478986101</v>
          </cell>
          <cell r="T1788">
            <v>0.26165031075811795</v>
          </cell>
        </row>
        <row r="1789">
          <cell r="A1789">
            <v>336.36219999999997</v>
          </cell>
          <cell r="J1789">
            <v>4.6146633665056155E-3</v>
          </cell>
          <cell r="T1789">
            <v>2.7456959562918552E-4</v>
          </cell>
        </row>
        <row r="1790">
          <cell r="A1790">
            <v>336.38749999999999</v>
          </cell>
          <cell r="J1790">
            <v>1.5258289182115486E-4</v>
          </cell>
          <cell r="T1790">
            <v>1.028875068600949E-3</v>
          </cell>
        </row>
        <row r="1791">
          <cell r="A1791">
            <v>337.19499999999999</v>
          </cell>
          <cell r="J1791">
            <v>3.9441592283558799E-2</v>
          </cell>
          <cell r="T1791">
            <v>6.2286082523196652E-2</v>
          </cell>
        </row>
        <row r="1792">
          <cell r="A1792">
            <v>337.2131</v>
          </cell>
          <cell r="J1792">
            <v>7.6169380295621092E-2</v>
          </cell>
          <cell r="T1792">
            <v>3.69120328171582E-2</v>
          </cell>
        </row>
        <row r="1793">
          <cell r="A1793">
            <v>337.23680000000002</v>
          </cell>
          <cell r="J1793">
            <v>3.2186252425370501E-2</v>
          </cell>
          <cell r="T1793">
            <v>5.2372340337658502E-2</v>
          </cell>
        </row>
        <row r="1794">
          <cell r="A1794">
            <v>337.27140000000003</v>
          </cell>
          <cell r="J1794">
            <v>0.10127554512504375</v>
          </cell>
          <cell r="T1794">
            <v>0.17103073299338001</v>
          </cell>
        </row>
        <row r="1795">
          <cell r="A1795">
            <v>337.29360000000003</v>
          </cell>
          <cell r="J1795">
            <v>0.1039574239010975</v>
          </cell>
          <cell r="T1795">
            <v>0.13536025470257002</v>
          </cell>
        </row>
        <row r="1796">
          <cell r="A1796">
            <v>337.3399</v>
          </cell>
          <cell r="J1796">
            <v>8.3346694149831098E-3</v>
          </cell>
          <cell r="T1796">
            <v>3.263438390660315E-2</v>
          </cell>
        </row>
        <row r="1797">
          <cell r="A1797">
            <v>337.37959999999998</v>
          </cell>
          <cell r="J1797">
            <v>2.2609495568330987E-4</v>
          </cell>
          <cell r="T1797">
            <v>1.0465910007536701E-2</v>
          </cell>
        </row>
        <row r="1798">
          <cell r="A1798">
            <v>338.20650000000001</v>
          </cell>
          <cell r="J1798">
            <v>1.0857021824826275E-2</v>
          </cell>
          <cell r="T1798">
            <v>5.8376810502068048E-3</v>
          </cell>
        </row>
        <row r="1799">
          <cell r="A1799">
            <v>338.22919999999999</v>
          </cell>
          <cell r="J1799">
            <v>7.3679116998007999E-2</v>
          </cell>
          <cell r="T1799">
            <v>8.8848630915267499E-2</v>
          </cell>
        </row>
        <row r="1800">
          <cell r="A1800">
            <v>338.29070000000002</v>
          </cell>
          <cell r="J1800">
            <v>5.3905983598939597E-2</v>
          </cell>
          <cell r="T1800">
            <v>0.14877123037798151</v>
          </cell>
        </row>
        <row r="1801">
          <cell r="A1801">
            <v>338.38589999999999</v>
          </cell>
          <cell r="J1801">
            <v>3.7543071404989449E-2</v>
          </cell>
          <cell r="T1801">
            <v>2.46971117644776E-2</v>
          </cell>
        </row>
        <row r="1802">
          <cell r="A1802">
            <v>339.19409999999999</v>
          </cell>
          <cell r="J1802">
            <v>7.6792020579682357E-3</v>
          </cell>
          <cell r="T1802">
            <v>7.0084957226779054E-3</v>
          </cell>
        </row>
        <row r="1803">
          <cell r="A1803">
            <v>339.21660000000003</v>
          </cell>
          <cell r="J1803">
            <v>0.130080508098702</v>
          </cell>
          <cell r="T1803">
            <v>6.6088821768976805E-2</v>
          </cell>
        </row>
        <row r="1804">
          <cell r="A1804">
            <v>339.25349999999997</v>
          </cell>
          <cell r="J1804">
            <v>0.10792036783522499</v>
          </cell>
          <cell r="T1804">
            <v>0.130344163668621</v>
          </cell>
        </row>
        <row r="1805">
          <cell r="A1805">
            <v>339.32459999999998</v>
          </cell>
          <cell r="J1805">
            <v>3.2292675704439153E-2</v>
          </cell>
          <cell r="T1805">
            <v>6.6605968624253456E-2</v>
          </cell>
        </row>
        <row r="1806">
          <cell r="A1806">
            <v>339.35840000000002</v>
          </cell>
          <cell r="J1806">
            <v>7.5234855240029356E-3</v>
          </cell>
          <cell r="T1806">
            <v>2.5481537840903599E-2</v>
          </cell>
        </row>
        <row r="1807">
          <cell r="A1807">
            <v>339.38909999999998</v>
          </cell>
          <cell r="J1807">
            <v>1.2209010962656801E-2</v>
          </cell>
          <cell r="T1807">
            <v>1.3754962339156997E-3</v>
          </cell>
        </row>
        <row r="1808">
          <cell r="A1808">
            <v>340.3073</v>
          </cell>
          <cell r="J1808">
            <v>0.10125373258283579</v>
          </cell>
          <cell r="T1808">
            <v>0.18883180003837702</v>
          </cell>
        </row>
        <row r="1809">
          <cell r="A1809">
            <v>340.36320000000001</v>
          </cell>
          <cell r="J1809">
            <v>8.8431335511410358E-2</v>
          </cell>
          <cell r="T1809">
            <v>6.7844687613231397E-2</v>
          </cell>
        </row>
        <row r="1810">
          <cell r="A1810">
            <v>341.0179</v>
          </cell>
          <cell r="J1810">
            <v>2.386414447724235E-2</v>
          </cell>
          <cell r="T1810">
            <v>3.8178310453624652E-2</v>
          </cell>
        </row>
        <row r="1811">
          <cell r="A1811">
            <v>341.09109999999998</v>
          </cell>
          <cell r="J1811">
            <v>1.3008402582240751E-2</v>
          </cell>
          <cell r="T1811">
            <v>2.6405702463424552E-2</v>
          </cell>
        </row>
        <row r="1812">
          <cell r="A1812">
            <v>341.25850000000003</v>
          </cell>
          <cell r="J1812">
            <v>0.1477152267300105</v>
          </cell>
          <cell r="T1812">
            <v>0.14143887960915349</v>
          </cell>
        </row>
        <row r="1813">
          <cell r="A1813">
            <v>341.35320000000002</v>
          </cell>
          <cell r="J1813">
            <v>5.7395157340668895E-4</v>
          </cell>
          <cell r="T1813">
            <v>4.4659751220139047E-3</v>
          </cell>
        </row>
        <row r="1814">
          <cell r="A1814">
            <v>341.37079999999997</v>
          </cell>
          <cell r="J1814">
            <v>4.0895545166755601E-2</v>
          </cell>
          <cell r="T1814">
            <v>3.8020857035071402E-2</v>
          </cell>
        </row>
        <row r="1815">
          <cell r="A1815">
            <v>342.01280000000003</v>
          </cell>
          <cell r="J1815">
            <v>6.6499568820156396E-2</v>
          </cell>
          <cell r="T1815">
            <v>6.4231274180349296E-2</v>
          </cell>
        </row>
        <row r="1816">
          <cell r="A1816">
            <v>342.13339999999999</v>
          </cell>
          <cell r="J1816">
            <v>3.0150493946147897E-2</v>
          </cell>
          <cell r="T1816">
            <v>1.5722803345380648E-2</v>
          </cell>
        </row>
        <row r="1817">
          <cell r="A1817">
            <v>342.31529999999998</v>
          </cell>
          <cell r="J1817">
            <v>5.9807011713690302E-2</v>
          </cell>
          <cell r="T1817">
            <v>0.15861540706861399</v>
          </cell>
        </row>
        <row r="1818">
          <cell r="A1818">
            <v>342.33429999999998</v>
          </cell>
          <cell r="J1818">
            <v>9.9146760498845694E-3</v>
          </cell>
          <cell r="T1818">
            <v>3.2289728420932445E-2</v>
          </cell>
        </row>
        <row r="1819">
          <cell r="A1819">
            <v>342.36189999999999</v>
          </cell>
          <cell r="J1819">
            <v>2.2373560792145149E-2</v>
          </cell>
          <cell r="T1819">
            <v>2.9752022970943398E-2</v>
          </cell>
        </row>
        <row r="1820">
          <cell r="A1820">
            <v>343</v>
          </cell>
          <cell r="J1820">
            <v>0.1103878558013425</v>
          </cell>
          <cell r="T1820">
            <v>4.5434042769013305E-2</v>
          </cell>
        </row>
        <row r="1821">
          <cell r="A1821">
            <v>343.36250000000001</v>
          </cell>
          <cell r="J1821">
            <v>1.5243340202797901E-2</v>
          </cell>
          <cell r="T1821">
            <v>1.790678144865605E-2</v>
          </cell>
        </row>
        <row r="1822">
          <cell r="A1822">
            <v>344.0197</v>
          </cell>
          <cell r="J1822">
            <v>2.464616690834175E-2</v>
          </cell>
          <cell r="T1822">
            <v>2.5940547923967751E-2</v>
          </cell>
        </row>
        <row r="1823">
          <cell r="A1823">
            <v>344.29770000000002</v>
          </cell>
          <cell r="J1823">
            <v>9.3554468380845607E-2</v>
          </cell>
          <cell r="T1823">
            <v>0.10187570787048</v>
          </cell>
        </row>
        <row r="1824">
          <cell r="A1824">
            <v>344.33269999999999</v>
          </cell>
          <cell r="J1824">
            <v>1.5819614596192098E-2</v>
          </cell>
          <cell r="T1824">
            <v>3.6251330538460899E-2</v>
          </cell>
        </row>
        <row r="1825">
          <cell r="A1825">
            <v>344.35469999999998</v>
          </cell>
          <cell r="J1825">
            <v>1.3232468159430449E-2</v>
          </cell>
          <cell r="T1825">
            <v>1.171962431331843E-2</v>
          </cell>
        </row>
        <row r="1826">
          <cell r="A1826">
            <v>344.38099999999997</v>
          </cell>
          <cell r="J1826">
            <v>1.7909139176099348E-2</v>
          </cell>
          <cell r="T1826">
            <v>1.41696688082814E-2</v>
          </cell>
        </row>
        <row r="1827">
          <cell r="A1827">
            <v>344.9803</v>
          </cell>
          <cell r="J1827">
            <v>2.276087705179735E-2</v>
          </cell>
          <cell r="T1827">
            <v>5.3325497394728603E-3</v>
          </cell>
        </row>
        <row r="1828">
          <cell r="A1828">
            <v>345.3519</v>
          </cell>
          <cell r="J1828">
            <v>2.9123965334203899E-2</v>
          </cell>
          <cell r="T1828">
            <v>6.1620883740085106E-2</v>
          </cell>
        </row>
        <row r="1829">
          <cell r="A1829">
            <v>345.9753</v>
          </cell>
          <cell r="J1829">
            <v>1.9455908563528398E-2</v>
          </cell>
          <cell r="T1829">
            <v>1.3284080513899101E-2</v>
          </cell>
        </row>
        <row r="1830">
          <cell r="A1830">
            <v>346.01459999999997</v>
          </cell>
          <cell r="J1830">
            <v>2.9831572489602748E-2</v>
          </cell>
          <cell r="T1830">
            <v>2.4832744321474552E-2</v>
          </cell>
        </row>
        <row r="1831">
          <cell r="A1831">
            <v>346.3546</v>
          </cell>
          <cell r="J1831">
            <v>1.1280339164560536E-2</v>
          </cell>
          <cell r="T1831">
            <v>2.5551816263482952E-2</v>
          </cell>
        </row>
        <row r="1832">
          <cell r="A1832">
            <v>347.36509999999998</v>
          </cell>
          <cell r="J1832">
            <v>2.4233657179307051E-2</v>
          </cell>
          <cell r="T1832">
            <v>2.0557612034769149E-2</v>
          </cell>
        </row>
        <row r="1833">
          <cell r="A1833">
            <v>348.3698</v>
          </cell>
          <cell r="J1833">
            <v>5.2032097637908447E-4</v>
          </cell>
          <cell r="T1833">
            <v>1.11588526925332E-3</v>
          </cell>
        </row>
        <row r="1834">
          <cell r="A1834">
            <v>349.08359999999999</v>
          </cell>
          <cell r="J1834">
            <v>5.4263184580767704E-2</v>
          </cell>
          <cell r="T1834">
            <v>8.5652076673400745E-2</v>
          </cell>
        </row>
        <row r="1835">
          <cell r="A1835">
            <v>349.38069999999999</v>
          </cell>
          <cell r="J1835">
            <v>1.7492325539876837E-3</v>
          </cell>
          <cell r="T1835">
            <v>2.5068712177823615E-3</v>
          </cell>
        </row>
        <row r="1836">
          <cell r="A1836">
            <v>350.29090000000002</v>
          </cell>
          <cell r="J1836">
            <v>0.17792352922084601</v>
          </cell>
          <cell r="T1836">
            <v>0.184700534929715</v>
          </cell>
        </row>
        <row r="1837">
          <cell r="A1837">
            <v>350.3877</v>
          </cell>
          <cell r="J1837">
            <v>2.2253055517464652E-4</v>
          </cell>
          <cell r="T1837">
            <v>1.7014152766399329E-3</v>
          </cell>
        </row>
        <row r="1838">
          <cell r="A1838">
            <v>351.07400000000001</v>
          </cell>
          <cell r="J1838">
            <v>4.2666850088607503E-2</v>
          </cell>
          <cell r="T1838">
            <v>6.0932016454381205E-2</v>
          </cell>
        </row>
        <row r="1839">
          <cell r="A1839">
            <v>351.22859999999997</v>
          </cell>
          <cell r="J1839">
            <v>6.5563990946697653E-2</v>
          </cell>
          <cell r="T1839">
            <v>8.0755212221850892E-2</v>
          </cell>
        </row>
        <row r="1840">
          <cell r="A1840">
            <v>351.25020000000001</v>
          </cell>
          <cell r="J1840">
            <v>8.1926051276700555E-3</v>
          </cell>
          <cell r="T1840">
            <v>2.1242373755938349E-2</v>
          </cell>
        </row>
        <row r="1841">
          <cell r="A1841">
            <v>351.29</v>
          </cell>
          <cell r="J1841">
            <v>1.6970916131950651E-2</v>
          </cell>
          <cell r="T1841">
            <v>2.9654724424310351E-2</v>
          </cell>
        </row>
        <row r="1842">
          <cell r="A1842">
            <v>351.35430000000002</v>
          </cell>
          <cell r="J1842">
            <v>4.0522173175348347E-3</v>
          </cell>
          <cell r="T1842">
            <v>7.5998308368199156E-4</v>
          </cell>
        </row>
        <row r="1843">
          <cell r="A1843">
            <v>351.39400000000001</v>
          </cell>
          <cell r="J1843">
            <v>8.9932612730297852E-3</v>
          </cell>
          <cell r="T1843">
            <v>2.8251831144615248E-2</v>
          </cell>
        </row>
        <row r="1844">
          <cell r="A1844">
            <v>352.23570000000001</v>
          </cell>
          <cell r="J1844">
            <v>8.0739576215612091E-2</v>
          </cell>
          <cell r="T1844">
            <v>0.13508842815270949</v>
          </cell>
        </row>
        <row r="1845">
          <cell r="A1845">
            <v>352.31310000000002</v>
          </cell>
          <cell r="J1845">
            <v>0.11328815661884151</v>
          </cell>
          <cell r="T1845">
            <v>9.8516705035134655E-2</v>
          </cell>
        </row>
        <row r="1846">
          <cell r="A1846">
            <v>352.3997</v>
          </cell>
          <cell r="J1846">
            <v>2.7457462456201599E-2</v>
          </cell>
          <cell r="T1846">
            <v>2.8389406521327397E-2</v>
          </cell>
        </row>
        <row r="1847">
          <cell r="A1847">
            <v>353.35399999999998</v>
          </cell>
          <cell r="J1847">
            <v>9.4607114979919655E-3</v>
          </cell>
          <cell r="T1847">
            <v>5.4330810128711557E-4</v>
          </cell>
        </row>
        <row r="1848">
          <cell r="A1848">
            <v>353.37830000000002</v>
          </cell>
          <cell r="J1848">
            <v>3.9858576143664601E-2</v>
          </cell>
          <cell r="T1848">
            <v>1.3806085164876945E-2</v>
          </cell>
        </row>
        <row r="1849">
          <cell r="A1849">
            <v>354.09550000000002</v>
          </cell>
          <cell r="J1849">
            <v>4.0597980299477698E-2</v>
          </cell>
          <cell r="T1849">
            <v>2.5445557424815551E-2</v>
          </cell>
        </row>
        <row r="1850">
          <cell r="A1850">
            <v>354.23489999999998</v>
          </cell>
          <cell r="J1850">
            <v>8.1119457197570799E-2</v>
          </cell>
          <cell r="T1850">
            <v>9.491082822446735E-2</v>
          </cell>
        </row>
        <row r="1851">
          <cell r="A1851">
            <v>354.31029999999998</v>
          </cell>
          <cell r="J1851">
            <v>8.3257158988736896E-2</v>
          </cell>
          <cell r="T1851">
            <v>0.10252354763605276</v>
          </cell>
        </row>
        <row r="1852">
          <cell r="A1852">
            <v>354.3338</v>
          </cell>
          <cell r="J1852">
            <v>4.2524191950245052E-2</v>
          </cell>
          <cell r="T1852">
            <v>2.7269620528881201E-2</v>
          </cell>
        </row>
        <row r="1853">
          <cell r="A1853">
            <v>354.37569999999999</v>
          </cell>
          <cell r="J1853">
            <v>6.3171810370426795E-2</v>
          </cell>
          <cell r="T1853">
            <v>4.2355727127506598E-2</v>
          </cell>
        </row>
        <row r="1854">
          <cell r="A1854">
            <v>356.09390000000002</v>
          </cell>
          <cell r="J1854">
            <v>8.8105260114285902E-4</v>
          </cell>
          <cell r="T1854">
            <v>2.1601556468957002E-3</v>
          </cell>
        </row>
        <row r="1855">
          <cell r="A1855">
            <v>356.33499999999998</v>
          </cell>
          <cell r="J1855">
            <v>2.33304199621839E-2</v>
          </cell>
          <cell r="T1855">
            <v>5.742734957553805E-2</v>
          </cell>
        </row>
        <row r="1856">
          <cell r="A1856">
            <v>357.04349999999999</v>
          </cell>
          <cell r="J1856">
            <v>1.34166525270162E-3</v>
          </cell>
          <cell r="T1856">
            <v>2.11031998226703E-5</v>
          </cell>
        </row>
        <row r="1857">
          <cell r="A1857">
            <v>357.08600000000001</v>
          </cell>
          <cell r="J1857">
            <v>1.7845388602751498E-2</v>
          </cell>
          <cell r="T1857">
            <v>1.3152958393698108E-3</v>
          </cell>
        </row>
        <row r="1858">
          <cell r="A1858">
            <v>357.10860000000002</v>
          </cell>
          <cell r="J1858">
            <v>4.7712725765019046E-2</v>
          </cell>
          <cell r="T1858">
            <v>2.6459457283396451E-2</v>
          </cell>
        </row>
        <row r="1859">
          <cell r="A1859">
            <v>357.34699999999998</v>
          </cell>
          <cell r="J1859">
            <v>4.8980837284391503E-3</v>
          </cell>
          <cell r="T1859">
            <v>1.6432627533120501E-2</v>
          </cell>
        </row>
        <row r="1860">
          <cell r="A1860">
            <v>357.37880000000001</v>
          </cell>
          <cell r="J1860">
            <v>2.384570878244795E-2</v>
          </cell>
          <cell r="T1860">
            <v>4.5249423230409203E-2</v>
          </cell>
        </row>
        <row r="1861">
          <cell r="A1861">
            <v>358.04059999999998</v>
          </cell>
          <cell r="J1861">
            <v>6.7613670330770549E-3</v>
          </cell>
          <cell r="T1861">
            <v>8.2591965562869591E-3</v>
          </cell>
        </row>
        <row r="1862">
          <cell r="A1862">
            <v>358.0582</v>
          </cell>
          <cell r="J1862">
            <v>2.1019071737923847E-2</v>
          </cell>
          <cell r="T1862">
            <v>6.4875108264224996E-4</v>
          </cell>
        </row>
        <row r="1863">
          <cell r="A1863">
            <v>358.07920000000001</v>
          </cell>
          <cell r="J1863">
            <v>1.8898263692597152E-2</v>
          </cell>
          <cell r="T1863">
            <v>2.4764435369432469E-3</v>
          </cell>
        </row>
        <row r="1864">
          <cell r="A1864">
            <v>358.10469999999998</v>
          </cell>
          <cell r="J1864">
            <v>1.7328309072972E-2</v>
          </cell>
          <cell r="T1864">
            <v>1.3107173998524249E-2</v>
          </cell>
        </row>
        <row r="1865">
          <cell r="A1865">
            <v>358.30029999999999</v>
          </cell>
          <cell r="J1865">
            <v>8.9655104929344351E-2</v>
          </cell>
          <cell r="T1865">
            <v>0.12750276194194399</v>
          </cell>
        </row>
        <row r="1866">
          <cell r="A1866">
            <v>358.34570000000002</v>
          </cell>
          <cell r="J1866">
            <v>8.4255383395402499E-4</v>
          </cell>
          <cell r="T1866">
            <v>4.2518064646821152E-3</v>
          </cell>
        </row>
        <row r="1867">
          <cell r="A1867">
            <v>358.36649999999997</v>
          </cell>
          <cell r="J1867">
            <v>2.3332383802188501E-2</v>
          </cell>
          <cell r="T1867">
            <v>4.2104125193361153E-2</v>
          </cell>
        </row>
        <row r="1868">
          <cell r="A1868">
            <v>359.01830000000001</v>
          </cell>
          <cell r="J1868">
            <v>8.0765353838656347E-3</v>
          </cell>
          <cell r="T1868">
            <v>1.0057488233292979E-3</v>
          </cell>
        </row>
        <row r="1869">
          <cell r="A1869">
            <v>359.03460000000001</v>
          </cell>
          <cell r="J1869">
            <v>3.0535116047365952E-2</v>
          </cell>
          <cell r="T1869">
            <v>1.172264936579339E-2</v>
          </cell>
        </row>
        <row r="1870">
          <cell r="A1870">
            <v>359.0523</v>
          </cell>
          <cell r="J1870">
            <v>3.2626156649076801E-3</v>
          </cell>
          <cell r="T1870">
            <v>9.5600331156715356E-4</v>
          </cell>
        </row>
        <row r="1871">
          <cell r="A1871">
            <v>359.0745</v>
          </cell>
          <cell r="J1871">
            <v>5.0339530178359999E-3</v>
          </cell>
          <cell r="T1871">
            <v>3.3624522603631552E-4</v>
          </cell>
        </row>
        <row r="1872">
          <cell r="A1872">
            <v>359.35789999999997</v>
          </cell>
          <cell r="J1872">
            <v>1.2963627450652852E-3</v>
          </cell>
          <cell r="T1872">
            <v>3.1221250029004246E-3</v>
          </cell>
        </row>
        <row r="1873">
          <cell r="A1873">
            <v>359.37959999999998</v>
          </cell>
          <cell r="J1873">
            <v>1.092949249130465E-2</v>
          </cell>
          <cell r="T1873">
            <v>7.368584239033975E-3</v>
          </cell>
        </row>
        <row r="1874">
          <cell r="A1874">
            <v>360.02760000000001</v>
          </cell>
          <cell r="J1874">
            <v>3.4298928122048503E-2</v>
          </cell>
          <cell r="T1874">
            <v>7.1094661275883445E-3</v>
          </cell>
        </row>
        <row r="1875">
          <cell r="A1875">
            <v>360.05650000000003</v>
          </cell>
          <cell r="J1875">
            <v>6.0165383068373907E-2</v>
          </cell>
          <cell r="T1875">
            <v>3.7489417783357799E-2</v>
          </cell>
        </row>
        <row r="1876">
          <cell r="A1876">
            <v>360.36939999999998</v>
          </cell>
          <cell r="J1876">
            <v>3.62621276489018E-3</v>
          </cell>
          <cell r="T1876">
            <v>4.4862699267596848E-3</v>
          </cell>
        </row>
        <row r="1877">
          <cell r="A1877">
            <v>361.02370000000002</v>
          </cell>
          <cell r="J1877">
            <v>3.1758528665666752E-2</v>
          </cell>
          <cell r="T1877">
            <v>1.0232839386037685E-2</v>
          </cell>
        </row>
        <row r="1878">
          <cell r="A1878">
            <v>361.28440000000001</v>
          </cell>
          <cell r="J1878">
            <v>5.8043533648835202E-2</v>
          </cell>
          <cell r="T1878">
            <v>6.5615579544875291E-2</v>
          </cell>
        </row>
        <row r="1879">
          <cell r="A1879">
            <v>361.38010000000003</v>
          </cell>
          <cell r="J1879">
            <v>8.4677490594212597E-3</v>
          </cell>
          <cell r="T1879">
            <v>1.4340553876792249E-2</v>
          </cell>
        </row>
        <row r="1880">
          <cell r="A1880">
            <v>362.02339999999998</v>
          </cell>
          <cell r="J1880">
            <v>1.15404545634951E-2</v>
          </cell>
          <cell r="T1880">
            <v>8.7380360021762152E-3</v>
          </cell>
        </row>
        <row r="1881">
          <cell r="A1881">
            <v>362.13569999999999</v>
          </cell>
          <cell r="J1881">
            <v>5.8739047775034248E-2</v>
          </cell>
          <cell r="T1881">
            <v>6.9245944967081641E-2</v>
          </cell>
        </row>
        <row r="1882">
          <cell r="A1882">
            <v>362.1558</v>
          </cell>
          <cell r="J1882">
            <v>1.5832501908244305E-4</v>
          </cell>
          <cell r="T1882">
            <v>3.9864303937281395E-3</v>
          </cell>
        </row>
        <row r="1883">
          <cell r="A1883">
            <v>362.1952</v>
          </cell>
          <cell r="J1883">
            <v>2.0533425011077099E-2</v>
          </cell>
          <cell r="T1883">
            <v>1.3230263508600265E-2</v>
          </cell>
        </row>
        <row r="1884">
          <cell r="A1884">
            <v>362.20979999999997</v>
          </cell>
          <cell r="J1884">
            <v>9.8869333587132194E-3</v>
          </cell>
          <cell r="T1884">
            <v>1.7521055023307301E-2</v>
          </cell>
        </row>
        <row r="1885">
          <cell r="A1885">
            <v>362.24470000000002</v>
          </cell>
          <cell r="J1885">
            <v>1.6013476290968852E-2</v>
          </cell>
          <cell r="T1885">
            <v>3.65089374665571E-3</v>
          </cell>
        </row>
        <row r="1886">
          <cell r="A1886">
            <v>362.38299999999998</v>
          </cell>
          <cell r="J1886">
            <v>5.7967362200402051E-2</v>
          </cell>
          <cell r="T1886">
            <v>3.1501943570415497E-2</v>
          </cell>
        </row>
        <row r="1887">
          <cell r="A1887">
            <v>362.99270000000001</v>
          </cell>
          <cell r="J1887">
            <v>4.4972489719377153E-2</v>
          </cell>
          <cell r="T1887">
            <v>3.2446850442812744E-2</v>
          </cell>
        </row>
        <row r="1888">
          <cell r="A1888">
            <v>363.15469999999999</v>
          </cell>
          <cell r="J1888">
            <v>3.4039688185593248E-2</v>
          </cell>
          <cell r="T1888">
            <v>4.0046640543582653E-2</v>
          </cell>
        </row>
        <row r="1889">
          <cell r="A1889">
            <v>363.24939999999998</v>
          </cell>
          <cell r="J1889">
            <v>2.4878408450954098E-2</v>
          </cell>
          <cell r="T1889">
            <v>3.4458084761849903E-2</v>
          </cell>
        </row>
        <row r="1890">
          <cell r="A1890">
            <v>363.33030000000002</v>
          </cell>
          <cell r="J1890">
            <v>1.3869462353764149E-2</v>
          </cell>
          <cell r="T1890">
            <v>3.9398573410216299E-3</v>
          </cell>
        </row>
        <row r="1891">
          <cell r="A1891">
            <v>363.40629999999999</v>
          </cell>
          <cell r="J1891">
            <v>4.5168212065154548E-3</v>
          </cell>
          <cell r="T1891">
            <v>1.5089394921752215E-3</v>
          </cell>
        </row>
        <row r="1892">
          <cell r="A1892">
            <v>363.4434</v>
          </cell>
          <cell r="J1892">
            <v>3.8309935601410897E-2</v>
          </cell>
          <cell r="T1892">
            <v>1.839199413785465E-2</v>
          </cell>
        </row>
        <row r="1893">
          <cell r="A1893">
            <v>364.0301</v>
          </cell>
          <cell r="J1893">
            <v>2.13429558749888E-2</v>
          </cell>
          <cell r="T1893">
            <v>2.406027645129185E-2</v>
          </cell>
        </row>
        <row r="1894">
          <cell r="A1894">
            <v>364.40170000000001</v>
          </cell>
          <cell r="J1894">
            <v>1.3563390478855599E-2</v>
          </cell>
          <cell r="T1894">
            <v>3.6430270022630752E-2</v>
          </cell>
        </row>
        <row r="1895">
          <cell r="A1895">
            <v>364.45400000000001</v>
          </cell>
          <cell r="J1895">
            <v>1.6170648710081701E-2</v>
          </cell>
          <cell r="T1895">
            <v>6.9354638208106853E-3</v>
          </cell>
        </row>
        <row r="1896">
          <cell r="A1896">
            <v>365.41140000000001</v>
          </cell>
          <cell r="J1896">
            <v>1.59288321835192E-2</v>
          </cell>
          <cell r="T1896">
            <v>1.9616204529425051E-2</v>
          </cell>
        </row>
        <row r="1897">
          <cell r="A1897">
            <v>366.14350000000002</v>
          </cell>
          <cell r="J1897">
            <v>3.2511725332086155E-2</v>
          </cell>
          <cell r="T1897">
            <v>2.9818740514544799E-2</v>
          </cell>
        </row>
        <row r="1898">
          <cell r="A1898">
            <v>366.21280000000002</v>
          </cell>
          <cell r="J1898">
            <v>5.6685390510009745E-2</v>
          </cell>
          <cell r="T1898">
            <v>4.2822924278897299E-2</v>
          </cell>
        </row>
        <row r="1899">
          <cell r="A1899">
            <v>366.24599999999998</v>
          </cell>
          <cell r="J1899">
            <v>3.9981962163688198E-2</v>
          </cell>
          <cell r="T1899">
            <v>4.436944562052015E-2</v>
          </cell>
        </row>
        <row r="1900">
          <cell r="A1900">
            <v>366.27949999999998</v>
          </cell>
          <cell r="J1900">
            <v>5.9788197158547052E-2</v>
          </cell>
          <cell r="T1900">
            <v>5.7919303656870751E-2</v>
          </cell>
        </row>
        <row r="1901">
          <cell r="A1901">
            <v>366.30950000000001</v>
          </cell>
          <cell r="J1901">
            <v>5.670897013745195E-2</v>
          </cell>
          <cell r="T1901">
            <v>0.11265792850609149</v>
          </cell>
        </row>
        <row r="1902">
          <cell r="A1902">
            <v>366.334</v>
          </cell>
          <cell r="J1902">
            <v>1.1114369358064501E-3</v>
          </cell>
          <cell r="T1902">
            <v>1.39367391940972E-3</v>
          </cell>
        </row>
        <row r="1903">
          <cell r="A1903">
            <v>366.36930000000001</v>
          </cell>
          <cell r="J1903">
            <v>1.516875364130215E-2</v>
          </cell>
          <cell r="T1903">
            <v>2.13213242857948E-2</v>
          </cell>
        </row>
        <row r="1904">
          <cell r="A1904">
            <v>366.4074</v>
          </cell>
          <cell r="J1904">
            <v>9.3227823246066106E-3</v>
          </cell>
          <cell r="T1904">
            <v>1.093422900339755E-2</v>
          </cell>
        </row>
        <row r="1905">
          <cell r="A1905">
            <v>366.42750000000001</v>
          </cell>
          <cell r="J1905">
            <v>2.6685137001853901E-3</v>
          </cell>
          <cell r="T1905">
            <v>6.2461898647089148E-4</v>
          </cell>
        </row>
        <row r="1906">
          <cell r="A1906">
            <v>366.45620000000002</v>
          </cell>
          <cell r="J1906">
            <v>1.8829547973459648E-2</v>
          </cell>
          <cell r="T1906">
            <v>2.8293558705745001E-2</v>
          </cell>
        </row>
        <row r="1907">
          <cell r="A1907">
            <v>367.39179999999999</v>
          </cell>
          <cell r="J1907">
            <v>3.7820661825843351E-2</v>
          </cell>
          <cell r="T1907">
            <v>1.9634117645217601E-2</v>
          </cell>
        </row>
        <row r="1908">
          <cell r="A1908">
            <v>368.29419999999999</v>
          </cell>
          <cell r="J1908">
            <v>9.5516330574338393E-2</v>
          </cell>
          <cell r="T1908">
            <v>0.135202348132136</v>
          </cell>
        </row>
        <row r="1909">
          <cell r="A1909">
            <v>368.3236</v>
          </cell>
          <cell r="J1909">
            <v>4.0026673515257752E-3</v>
          </cell>
          <cell r="T1909">
            <v>5.9934860607780555E-3</v>
          </cell>
        </row>
        <row r="1910">
          <cell r="A1910">
            <v>368.34019999999998</v>
          </cell>
          <cell r="J1910">
            <v>6.2501260661132953E-3</v>
          </cell>
          <cell r="T1910">
            <v>2.283117790669325E-3</v>
          </cell>
        </row>
        <row r="1911">
          <cell r="A1911">
            <v>368.36180000000002</v>
          </cell>
          <cell r="J1911">
            <v>1.0357414855667935E-2</v>
          </cell>
          <cell r="T1911">
            <v>1.728494415829665E-2</v>
          </cell>
        </row>
        <row r="1912">
          <cell r="A1912">
            <v>368.38490000000002</v>
          </cell>
          <cell r="J1912">
            <v>7.2585660859175546E-2</v>
          </cell>
          <cell r="T1912">
            <v>5.665457272419995E-2</v>
          </cell>
        </row>
        <row r="1913">
          <cell r="A1913">
            <v>370.10140000000001</v>
          </cell>
          <cell r="J1913">
            <v>7.2929530013798602E-3</v>
          </cell>
          <cell r="T1913">
            <v>7.6777880230366E-3</v>
          </cell>
        </row>
        <row r="1914">
          <cell r="A1914">
            <v>370.11959999999999</v>
          </cell>
          <cell r="J1914">
            <v>4.3569542656521347E-2</v>
          </cell>
          <cell r="T1914">
            <v>1.658011516367398E-2</v>
          </cell>
        </row>
        <row r="1915">
          <cell r="A1915">
            <v>370.13810000000001</v>
          </cell>
          <cell r="J1915">
            <v>1.6011353901337899E-2</v>
          </cell>
          <cell r="T1915">
            <v>1.0328938827300075E-2</v>
          </cell>
        </row>
        <row r="1916">
          <cell r="A1916">
            <v>370.15980000000002</v>
          </cell>
          <cell r="J1916">
            <v>3.9704955078744102E-2</v>
          </cell>
          <cell r="T1916">
            <v>2.3309015161253999E-2</v>
          </cell>
        </row>
        <row r="1917">
          <cell r="A1917">
            <v>370.34289999999999</v>
          </cell>
          <cell r="J1917">
            <v>3.9156157820559048E-2</v>
          </cell>
          <cell r="T1917">
            <v>5.2255319130062899E-2</v>
          </cell>
        </row>
        <row r="1918">
          <cell r="A1918">
            <v>370.36189999999999</v>
          </cell>
          <cell r="J1918">
            <v>2.3668140465752052E-2</v>
          </cell>
          <cell r="T1918">
            <v>5.6625950316397555E-2</v>
          </cell>
        </row>
        <row r="1919">
          <cell r="A1919">
            <v>370.38139999999999</v>
          </cell>
          <cell r="J1919">
            <v>2.61991879399174E-2</v>
          </cell>
          <cell r="T1919">
            <v>1.4886764103959459E-3</v>
          </cell>
        </row>
        <row r="1920">
          <cell r="A1920">
            <v>375.07400000000001</v>
          </cell>
          <cell r="J1920">
            <v>5.7444529260882999E-4</v>
          </cell>
          <cell r="T1920">
            <v>3.9902871355902203E-2</v>
          </cell>
        </row>
        <row r="1921">
          <cell r="A1921">
            <v>375.1277</v>
          </cell>
          <cell r="J1921">
            <v>2.0403173835764801E-2</v>
          </cell>
          <cell r="T1921">
            <v>1.4340789007199325E-3</v>
          </cell>
        </row>
        <row r="1922">
          <cell r="A1922">
            <v>377.04469999999998</v>
          </cell>
          <cell r="J1922">
            <v>9.9598795716547249E-3</v>
          </cell>
          <cell r="T1922">
            <v>3.8948757361608501E-3</v>
          </cell>
        </row>
        <row r="1923">
          <cell r="A1923">
            <v>377.06740000000002</v>
          </cell>
          <cell r="J1923">
            <v>1.530369210477465E-2</v>
          </cell>
          <cell r="T1923">
            <v>6.9750584449026452E-3</v>
          </cell>
        </row>
        <row r="1924">
          <cell r="A1924">
            <v>377.08710000000002</v>
          </cell>
          <cell r="J1924">
            <v>2.8567368251665649E-2</v>
          </cell>
          <cell r="T1924">
            <v>1.324899222801114E-3</v>
          </cell>
        </row>
        <row r="1925">
          <cell r="A1925">
            <v>377.1191</v>
          </cell>
          <cell r="J1925">
            <v>1.53033524226848E-2</v>
          </cell>
          <cell r="T1925">
            <v>1.27473454129888E-2</v>
          </cell>
        </row>
        <row r="1926">
          <cell r="A1926">
            <v>377.3152</v>
          </cell>
          <cell r="J1926">
            <v>2.0910346560059699E-3</v>
          </cell>
          <cell r="T1926">
            <v>1.3950815584399907E-3</v>
          </cell>
        </row>
        <row r="1927">
          <cell r="A1927">
            <v>377.34320000000002</v>
          </cell>
          <cell r="J1927">
            <v>5.371275168612915E-2</v>
          </cell>
          <cell r="T1927">
            <v>8.9070153924158707E-2</v>
          </cell>
        </row>
        <row r="1928">
          <cell r="A1928">
            <v>377.4085</v>
          </cell>
          <cell r="J1928">
            <v>3.8534846412548451E-3</v>
          </cell>
          <cell r="T1928">
            <v>9.0071348837866198E-4</v>
          </cell>
        </row>
        <row r="1929">
          <cell r="A1929">
            <v>378.05189999999999</v>
          </cell>
          <cell r="J1929">
            <v>7.3808006493710804E-2</v>
          </cell>
          <cell r="T1929">
            <v>4.5111028142533052E-2</v>
          </cell>
        </row>
        <row r="1930">
          <cell r="A1930">
            <v>378.08690000000001</v>
          </cell>
          <cell r="J1930">
            <v>6.6547522971467488E-2</v>
          </cell>
          <cell r="T1930">
            <v>4.2976009085025697E-2</v>
          </cell>
        </row>
        <row r="1931">
          <cell r="A1931">
            <v>378.32490000000001</v>
          </cell>
          <cell r="J1931">
            <v>4.3201796964540101E-2</v>
          </cell>
          <cell r="T1931">
            <v>4.3476032304808149E-2</v>
          </cell>
        </row>
        <row r="1932">
          <cell r="A1932">
            <v>378.41980000000001</v>
          </cell>
          <cell r="J1932">
            <v>3.5474707141255201E-3</v>
          </cell>
          <cell r="T1932">
            <v>7.5924391013169751E-3</v>
          </cell>
        </row>
        <row r="1933">
          <cell r="A1933">
            <v>379.07400000000001</v>
          </cell>
          <cell r="J1933">
            <v>6.5919903015117201E-2</v>
          </cell>
          <cell r="T1933">
            <v>5.7475917543408805E-2</v>
          </cell>
        </row>
        <row r="1934">
          <cell r="A1934">
            <v>379.226</v>
          </cell>
          <cell r="J1934">
            <v>7.0472320298960705E-3</v>
          </cell>
          <cell r="T1934">
            <v>4.1475800359493048E-3</v>
          </cell>
        </row>
        <row r="1935">
          <cell r="A1935">
            <v>379.34289999999999</v>
          </cell>
          <cell r="J1935">
            <v>5.4093444283801098E-2</v>
          </cell>
          <cell r="T1935">
            <v>4.7080479355512045E-2</v>
          </cell>
        </row>
        <row r="1936">
          <cell r="A1936">
            <v>379.43150000000003</v>
          </cell>
          <cell r="J1936">
            <v>2.9705018404822949E-2</v>
          </cell>
          <cell r="T1936">
            <v>8.7414199413821357E-3</v>
          </cell>
        </row>
        <row r="1937">
          <cell r="A1937">
            <v>380.33659999999998</v>
          </cell>
          <cell r="J1937">
            <v>8.4520442817016248E-2</v>
          </cell>
          <cell r="T1937">
            <v>4.7354688963210545E-2</v>
          </cell>
        </row>
        <row r="1938">
          <cell r="A1938">
            <v>380.42380000000003</v>
          </cell>
          <cell r="J1938">
            <v>7.2501316624678401E-3</v>
          </cell>
          <cell r="T1938">
            <v>5.9753360007212142E-3</v>
          </cell>
        </row>
        <row r="1939">
          <cell r="A1939">
            <v>380.45229999999998</v>
          </cell>
          <cell r="J1939">
            <v>6.6433759757976052E-2</v>
          </cell>
          <cell r="T1939">
            <v>1.9385300752027698E-2</v>
          </cell>
        </row>
        <row r="1940">
          <cell r="A1940">
            <v>380.81990000000002</v>
          </cell>
          <cell r="J1940">
            <v>4.5689972532159853E-2</v>
          </cell>
          <cell r="T1940">
            <v>3.7804585946333152E-2</v>
          </cell>
        </row>
        <row r="1941">
          <cell r="A1941">
            <v>381.42520000000002</v>
          </cell>
          <cell r="J1941">
            <v>7.0907570297437411E-2</v>
          </cell>
          <cell r="T1941">
            <v>5.1637739783470749E-2</v>
          </cell>
        </row>
        <row r="1942">
          <cell r="A1942">
            <v>382.36380000000003</v>
          </cell>
          <cell r="J1942">
            <v>5.2102422744554594E-2</v>
          </cell>
          <cell r="T1942">
            <v>4.2073221077314454E-2</v>
          </cell>
        </row>
        <row r="1943">
          <cell r="A1943">
            <v>383.36739999999998</v>
          </cell>
          <cell r="J1943">
            <v>3.4686616334790504E-2</v>
          </cell>
          <cell r="T1943">
            <v>5.3559578710573152E-2</v>
          </cell>
        </row>
        <row r="1944">
          <cell r="A1944">
            <v>384.35660000000001</v>
          </cell>
          <cell r="J1944">
            <v>1.788388838802175E-3</v>
          </cell>
          <cell r="T1944">
            <v>1.7664966628849615E-3</v>
          </cell>
        </row>
        <row r="1945">
          <cell r="A1945">
            <v>384.37990000000002</v>
          </cell>
          <cell r="J1945">
            <v>6.92343620309986E-2</v>
          </cell>
          <cell r="T1945">
            <v>7.47631562668849E-2</v>
          </cell>
        </row>
        <row r="1946">
          <cell r="A1946">
            <v>385.07499999999999</v>
          </cell>
          <cell r="J1946">
            <v>1.4878867844459201E-2</v>
          </cell>
          <cell r="T1946">
            <v>1.9159539286854849E-2</v>
          </cell>
        </row>
        <row r="1947">
          <cell r="A1947">
            <v>385.10809999999998</v>
          </cell>
          <cell r="J1947">
            <v>5.9647053520754355E-3</v>
          </cell>
          <cell r="T1947">
            <v>1.1340377467157804E-2</v>
          </cell>
        </row>
        <row r="1948">
          <cell r="A1948">
            <v>385.19499999999999</v>
          </cell>
          <cell r="J1948">
            <v>2.6362388122780397E-2</v>
          </cell>
          <cell r="T1948">
            <v>6.8821860245673657E-3</v>
          </cell>
        </row>
        <row r="1949">
          <cell r="A1949">
            <v>385.36939999999998</v>
          </cell>
          <cell r="J1949">
            <v>1.186810122205105E-2</v>
          </cell>
          <cell r="T1949">
            <v>4.684047207994875E-3</v>
          </cell>
        </row>
        <row r="1950">
          <cell r="A1950">
            <v>385.39010000000002</v>
          </cell>
          <cell r="J1950">
            <v>2.7135041089417548E-2</v>
          </cell>
          <cell r="T1950">
            <v>3.1789963763756951E-2</v>
          </cell>
        </row>
        <row r="1951">
          <cell r="A1951">
            <v>386.3861</v>
          </cell>
          <cell r="J1951">
            <v>1.2482397045528349E-2</v>
          </cell>
          <cell r="T1951">
            <v>1.5776313746421699E-2</v>
          </cell>
        </row>
        <row r="1952">
          <cell r="A1952">
            <v>387.12939999999998</v>
          </cell>
          <cell r="J1952">
            <v>4.778340108266365E-2</v>
          </cell>
          <cell r="T1952">
            <v>2.3111490678997551E-2</v>
          </cell>
        </row>
        <row r="1953">
          <cell r="A1953">
            <v>388.12790000000001</v>
          </cell>
          <cell r="J1953">
            <v>6.0597696608722849E-2</v>
          </cell>
          <cell r="T1953">
            <v>2.0468197376179199E-2</v>
          </cell>
        </row>
        <row r="1954">
          <cell r="A1954">
            <v>388.15980000000002</v>
          </cell>
          <cell r="J1954">
            <v>2.9095465065569398E-2</v>
          </cell>
          <cell r="T1954">
            <v>1.9198632163071134E-3</v>
          </cell>
        </row>
        <row r="1955">
          <cell r="A1955">
            <v>388.40010000000001</v>
          </cell>
          <cell r="J1955">
            <v>2.752915509171E-2</v>
          </cell>
          <cell r="T1955">
            <v>2.32443806977429E-2</v>
          </cell>
        </row>
        <row r="1956">
          <cell r="A1956">
            <v>389.1044</v>
          </cell>
          <cell r="J1956">
            <v>1.4098969187044648E-3</v>
          </cell>
          <cell r="T1956">
            <v>5.8201642679316049E-3</v>
          </cell>
        </row>
        <row r="1957">
          <cell r="A1957">
            <v>389.1268</v>
          </cell>
          <cell r="J1957">
            <v>1.45968221616808E-2</v>
          </cell>
          <cell r="T1957">
            <v>1.5389568829739749E-3</v>
          </cell>
        </row>
        <row r="1958">
          <cell r="A1958">
            <v>389.1626</v>
          </cell>
          <cell r="J1958">
            <v>3.4526323794585303E-3</v>
          </cell>
          <cell r="T1958">
            <v>3.5336939773229752E-3</v>
          </cell>
        </row>
        <row r="1959">
          <cell r="A1959">
            <v>390.1191</v>
          </cell>
          <cell r="J1959">
            <v>2.9353532144988951E-3</v>
          </cell>
          <cell r="T1959">
            <v>2.6074854526657396E-4</v>
          </cell>
        </row>
        <row r="1960">
          <cell r="A1960">
            <v>391.10770000000002</v>
          </cell>
          <cell r="J1960">
            <v>2.8367120459110953E-2</v>
          </cell>
          <cell r="T1960">
            <v>1.0587293469742635E-2</v>
          </cell>
        </row>
        <row r="1961">
          <cell r="A1961">
            <v>392.10969999999998</v>
          </cell>
          <cell r="J1961">
            <v>9.7678868150379003E-2</v>
          </cell>
          <cell r="T1961">
            <v>6.5895269702517939E-2</v>
          </cell>
        </row>
        <row r="1962">
          <cell r="A1962">
            <v>393.27670000000001</v>
          </cell>
          <cell r="J1962">
            <v>2.2420050130508601E-2</v>
          </cell>
          <cell r="T1962">
            <v>1.8443404764473849E-2</v>
          </cell>
        </row>
        <row r="1963">
          <cell r="A1963">
            <v>393.30189999999999</v>
          </cell>
          <cell r="J1963">
            <v>2.9208761662728899E-2</v>
          </cell>
          <cell r="T1963">
            <v>1.6119332794451449E-2</v>
          </cell>
        </row>
        <row r="1964">
          <cell r="A1964">
            <v>393.34070000000003</v>
          </cell>
          <cell r="J1964">
            <v>4.1519754768762004E-2</v>
          </cell>
          <cell r="T1964">
            <v>2.927173884975055E-2</v>
          </cell>
        </row>
        <row r="1965">
          <cell r="A1965">
            <v>393.37049999999999</v>
          </cell>
          <cell r="J1965">
            <v>3.207032135339765E-2</v>
          </cell>
          <cell r="T1965">
            <v>1.8312179770726751E-2</v>
          </cell>
        </row>
        <row r="1966">
          <cell r="A1966">
            <v>393.43959999999998</v>
          </cell>
          <cell r="J1966">
            <v>4.4408209532918248E-2</v>
          </cell>
          <cell r="T1966">
            <v>3.4839596277969898E-2</v>
          </cell>
        </row>
        <row r="1967">
          <cell r="A1967">
            <v>395.35539999999997</v>
          </cell>
          <cell r="J1967">
            <v>4.5932002662295454E-2</v>
          </cell>
          <cell r="T1967">
            <v>6.2336097653108151E-2</v>
          </cell>
        </row>
        <row r="1968">
          <cell r="A1968">
            <v>395.38529999999997</v>
          </cell>
          <cell r="J1968">
            <v>2.6222552564206152E-3</v>
          </cell>
          <cell r="T1968">
            <v>3.7273245505068352E-3</v>
          </cell>
        </row>
        <row r="1969">
          <cell r="A1969">
            <v>396.37740000000002</v>
          </cell>
          <cell r="J1969">
            <v>5.6825597036429851E-2</v>
          </cell>
          <cell r="T1969">
            <v>5.95270140993834E-2</v>
          </cell>
        </row>
        <row r="1970">
          <cell r="A1970">
            <v>399.3877</v>
          </cell>
          <cell r="J1970">
            <v>3.3815252502887449E-5</v>
          </cell>
          <cell r="T1970">
            <v>3.3322680959527E-4</v>
          </cell>
        </row>
        <row r="1971">
          <cell r="A1971">
            <v>399.4074</v>
          </cell>
          <cell r="J1971">
            <v>1.20672059017582E-2</v>
          </cell>
          <cell r="T1971">
            <v>3.4132351368061802E-3</v>
          </cell>
        </row>
        <row r="1972">
          <cell r="A1972">
            <v>399.44150000000002</v>
          </cell>
          <cell r="J1972">
            <v>4.7189049745303101E-2</v>
          </cell>
          <cell r="T1972">
            <v>7.347700248027185E-2</v>
          </cell>
        </row>
        <row r="1973">
          <cell r="A1973">
            <v>400.13690000000003</v>
          </cell>
          <cell r="J1973">
            <v>0.1132557363720175</v>
          </cell>
          <cell r="T1973">
            <v>0.11909900608778101</v>
          </cell>
        </row>
        <row r="1974">
          <cell r="A1974">
            <v>401.13080000000002</v>
          </cell>
          <cell r="J1974">
            <v>7.3358919995443403E-2</v>
          </cell>
          <cell r="T1974">
            <v>7.8773675604526444E-2</v>
          </cell>
        </row>
        <row r="1975">
          <cell r="A1975">
            <v>401.40870000000001</v>
          </cell>
          <cell r="J1975">
            <v>4.1008823302902744E-2</v>
          </cell>
          <cell r="T1975">
            <v>5.0976255273957501E-2</v>
          </cell>
        </row>
        <row r="1976">
          <cell r="A1976">
            <v>403.26839999999999</v>
          </cell>
          <cell r="J1976">
            <v>7.5010980951511509E-5</v>
          </cell>
          <cell r="T1976">
            <v>7.7374901805100649E-3</v>
          </cell>
        </row>
        <row r="1977">
          <cell r="A1977">
            <v>403.428</v>
          </cell>
          <cell r="J1977">
            <v>5.327508084254045E-2</v>
          </cell>
          <cell r="T1977">
            <v>3.3806417619020049E-2</v>
          </cell>
        </row>
        <row r="1978">
          <cell r="A1978">
            <v>404.14760000000001</v>
          </cell>
          <cell r="J1978">
            <v>1.9992480449139351E-2</v>
          </cell>
          <cell r="T1978">
            <v>1.04282250444496E-2</v>
          </cell>
        </row>
        <row r="1979">
          <cell r="A1979">
            <v>404.1635</v>
          </cell>
          <cell r="J1979">
            <v>2.8333222773774598E-2</v>
          </cell>
          <cell r="T1979">
            <v>3.2801593699419099E-3</v>
          </cell>
        </row>
        <row r="1980">
          <cell r="A1980">
            <v>404.19369999999998</v>
          </cell>
          <cell r="J1980">
            <v>1.5803385684592799E-2</v>
          </cell>
          <cell r="T1980">
            <v>1.2303639531008614E-3</v>
          </cell>
        </row>
        <row r="1981">
          <cell r="A1981">
            <v>404.2235</v>
          </cell>
          <cell r="J1981">
            <v>4.2993513584258548E-3</v>
          </cell>
          <cell r="T1981">
            <v>3.023900681973505E-3</v>
          </cell>
        </row>
        <row r="1982">
          <cell r="A1982">
            <v>404.24630000000002</v>
          </cell>
          <cell r="J1982">
            <v>1.436957483849125E-2</v>
          </cell>
          <cell r="T1982">
            <v>2.8293576907975151E-2</v>
          </cell>
        </row>
        <row r="1983">
          <cell r="A1983">
            <v>405.15820000000002</v>
          </cell>
          <cell r="J1983">
            <v>2.3979657623326552E-2</v>
          </cell>
          <cell r="T1983">
            <v>3.2544450812660698E-2</v>
          </cell>
        </row>
        <row r="1984">
          <cell r="A1984">
            <v>405.32369999999997</v>
          </cell>
          <cell r="J1984">
            <v>6.8450102877134794E-2</v>
          </cell>
          <cell r="T1984">
            <v>5.6358193091394199E-2</v>
          </cell>
        </row>
        <row r="1985">
          <cell r="A1985">
            <v>409.2878</v>
          </cell>
          <cell r="J1985">
            <v>7.0260568110111193E-2</v>
          </cell>
          <cell r="T1985">
            <v>8.873520677343015E-2</v>
          </cell>
        </row>
        <row r="1986">
          <cell r="A1986">
            <v>409.38799999999998</v>
          </cell>
          <cell r="J1986">
            <v>2.5966291900842001E-2</v>
          </cell>
          <cell r="T1986">
            <v>3.2980036901929952E-2</v>
          </cell>
        </row>
        <row r="1987">
          <cell r="A1987">
            <v>412.40159999999997</v>
          </cell>
          <cell r="J1987">
            <v>6.2664282438300856E-2</v>
          </cell>
          <cell r="T1987">
            <v>2.0840947230779401E-2</v>
          </cell>
        </row>
        <row r="1988">
          <cell r="A1988">
            <v>412.45780000000002</v>
          </cell>
          <cell r="J1988">
            <v>5.2493276012919046E-2</v>
          </cell>
          <cell r="T1988">
            <v>3.712853908817295E-2</v>
          </cell>
        </row>
        <row r="1989">
          <cell r="A1989">
            <v>415.02940000000001</v>
          </cell>
          <cell r="J1989">
            <v>3.8836971325538847E-3</v>
          </cell>
          <cell r="T1989">
            <v>9.5668925194886401E-3</v>
          </cell>
        </row>
        <row r="1990">
          <cell r="A1990">
            <v>415.05829999999997</v>
          </cell>
          <cell r="J1990">
            <v>3.03963533415075E-2</v>
          </cell>
          <cell r="T1990">
            <v>1.5812811358227749E-2</v>
          </cell>
        </row>
        <row r="1991">
          <cell r="A1991">
            <v>415.09559999999999</v>
          </cell>
          <cell r="J1991">
            <v>4.1645397025423303E-2</v>
          </cell>
          <cell r="T1991">
            <v>2.4711501003791603E-2</v>
          </cell>
        </row>
        <row r="1992">
          <cell r="A1992">
            <v>415.42599999999999</v>
          </cell>
          <cell r="J1992">
            <v>6.7676712918713744E-2</v>
          </cell>
          <cell r="T1992">
            <v>4.9153962883939299E-2</v>
          </cell>
        </row>
        <row r="1993">
          <cell r="A1993">
            <v>416.04070000000002</v>
          </cell>
          <cell r="J1993">
            <v>4.0408604246033153E-2</v>
          </cell>
          <cell r="T1993">
            <v>2.05375749992458E-2</v>
          </cell>
        </row>
        <row r="1994">
          <cell r="A1994">
            <v>417.01130000000001</v>
          </cell>
          <cell r="J1994">
            <v>2.677661755692555E-2</v>
          </cell>
          <cell r="T1994">
            <v>4.3714630945827754E-2</v>
          </cell>
        </row>
        <row r="1995">
          <cell r="A1995">
            <v>417.041</v>
          </cell>
          <cell r="J1995">
            <v>1.7547371937265951E-2</v>
          </cell>
          <cell r="T1995">
            <v>1.3790985335381551E-2</v>
          </cell>
        </row>
        <row r="1996">
          <cell r="A1996">
            <v>418.64699999999999</v>
          </cell>
          <cell r="J1996">
            <v>4.1024496333990301E-2</v>
          </cell>
          <cell r="T1996">
            <v>4.9567960015082249E-2</v>
          </cell>
        </row>
        <row r="1997">
          <cell r="A1997">
            <v>419.30340000000001</v>
          </cell>
          <cell r="J1997">
            <v>1.8721183610722201E-2</v>
          </cell>
          <cell r="T1997">
            <v>9.8658828893513646E-3</v>
          </cell>
        </row>
        <row r="1998">
          <cell r="A1998">
            <v>419.3288</v>
          </cell>
          <cell r="J1998">
            <v>1.9482722270669647E-2</v>
          </cell>
          <cell r="T1998">
            <v>8.2138603328712392E-3</v>
          </cell>
        </row>
        <row r="1999">
          <cell r="A1999">
            <v>420.30560000000003</v>
          </cell>
          <cell r="J1999">
            <v>1.4063064169894151E-2</v>
          </cell>
          <cell r="T1999">
            <v>1.73417246357217E-2</v>
          </cell>
        </row>
        <row r="2000">
          <cell r="A2000">
            <v>420.32530000000003</v>
          </cell>
          <cell r="J2000">
            <v>1.074242588127035E-2</v>
          </cell>
          <cell r="T2000">
            <v>7.3870610604218102E-3</v>
          </cell>
        </row>
        <row r="2001">
          <cell r="A2001">
            <v>420.36579999999998</v>
          </cell>
          <cell r="J2001">
            <v>3.6243050318860354E-2</v>
          </cell>
          <cell r="T2001">
            <v>3.6351332816467199E-2</v>
          </cell>
        </row>
        <row r="2002">
          <cell r="A2002">
            <v>430.12599999999998</v>
          </cell>
          <cell r="J2002">
            <v>1.47916802012869E-2</v>
          </cell>
          <cell r="T2002">
            <v>2.6345876976723633E-4</v>
          </cell>
        </row>
        <row r="2003">
          <cell r="A2003">
            <v>431.66370000000001</v>
          </cell>
          <cell r="J2003">
            <v>8.3975128547960853E-2</v>
          </cell>
          <cell r="T2003">
            <v>9.1763666366369845E-2</v>
          </cell>
        </row>
        <row r="2004">
          <cell r="A2004">
            <v>432.08199999999999</v>
          </cell>
          <cell r="J2004">
            <v>5.095801673706115E-2</v>
          </cell>
          <cell r="T2004">
            <v>7.1152759458663799E-3</v>
          </cell>
        </row>
        <row r="2005">
          <cell r="A2005">
            <v>433.04070000000002</v>
          </cell>
          <cell r="J2005">
            <v>4.3061786256079655E-3</v>
          </cell>
          <cell r="T2005">
            <v>2.5697933185419605E-3</v>
          </cell>
        </row>
        <row r="2006">
          <cell r="A2006">
            <v>433.06650000000002</v>
          </cell>
          <cell r="J2006">
            <v>5.4003836918972E-3</v>
          </cell>
          <cell r="T2006">
            <v>1.040479279985337E-3</v>
          </cell>
        </row>
        <row r="2007">
          <cell r="A2007">
            <v>433.09690000000001</v>
          </cell>
          <cell r="J2007">
            <v>2.131982357229335E-2</v>
          </cell>
          <cell r="T2007">
            <v>2.0637937000168499E-2</v>
          </cell>
        </row>
        <row r="2008">
          <cell r="A2008">
            <v>434.06959999999998</v>
          </cell>
          <cell r="J2008">
            <v>9.4560032770739905E-2</v>
          </cell>
          <cell r="T2008">
            <v>4.1866608194971351E-2</v>
          </cell>
        </row>
        <row r="2009">
          <cell r="A2009">
            <v>435.02339999999998</v>
          </cell>
          <cell r="J2009">
            <v>2.1281699124419698E-2</v>
          </cell>
          <cell r="T2009">
            <v>9.5002228808457739E-3</v>
          </cell>
        </row>
        <row r="2010">
          <cell r="A2010">
            <v>435.04969999999997</v>
          </cell>
          <cell r="J2010">
            <v>8.7485515741227496E-4</v>
          </cell>
          <cell r="T2010">
            <v>1.0344169359321085E-4</v>
          </cell>
        </row>
        <row r="2011">
          <cell r="A2011">
            <v>435.07760000000002</v>
          </cell>
          <cell r="J2011">
            <v>0.10932327986281901</v>
          </cell>
          <cell r="T2011">
            <v>0.138375146222844</v>
          </cell>
        </row>
        <row r="2012">
          <cell r="A2012">
            <v>443.1397</v>
          </cell>
          <cell r="J2012">
            <v>8.7958675875077441E-2</v>
          </cell>
          <cell r="T2012">
            <v>3.9282362929719997E-2</v>
          </cell>
        </row>
        <row r="2013">
          <cell r="A2013">
            <v>444.14049999999997</v>
          </cell>
          <cell r="J2013">
            <v>0.10038594853867445</v>
          </cell>
          <cell r="T2013">
            <v>6.7620397297530846E-2</v>
          </cell>
        </row>
        <row r="2014">
          <cell r="A2014">
            <v>449.1216</v>
          </cell>
          <cell r="J2014">
            <v>3.3842428479661298E-2</v>
          </cell>
          <cell r="T2014">
            <v>4.8441431981486498E-3</v>
          </cell>
        </row>
        <row r="2015">
          <cell r="A2015">
            <v>450.0872</v>
          </cell>
          <cell r="J2015">
            <v>4.0750694727316801E-2</v>
          </cell>
          <cell r="T2015">
            <v>2.7877522827137902E-2</v>
          </cell>
        </row>
        <row r="2016">
          <cell r="A2016">
            <v>450.1105</v>
          </cell>
          <cell r="J2016">
            <v>1.7589741560115248E-2</v>
          </cell>
          <cell r="T2016">
            <v>8.4947237966538148E-4</v>
          </cell>
        </row>
        <row r="2017">
          <cell r="A2017">
            <v>450.1431</v>
          </cell>
          <cell r="J2017">
            <v>3.35558649653529E-2</v>
          </cell>
          <cell r="T2017">
            <v>9.5466265855329701E-3</v>
          </cell>
        </row>
        <row r="2018">
          <cell r="A2018">
            <v>451.07499999999999</v>
          </cell>
          <cell r="J2018">
            <v>1.22793357939311E-2</v>
          </cell>
          <cell r="T2018">
            <v>5.7870590394251999E-3</v>
          </cell>
        </row>
        <row r="2019">
          <cell r="A2019">
            <v>451.10230000000001</v>
          </cell>
          <cell r="J2019">
            <v>1.1518332856182634E-2</v>
          </cell>
          <cell r="T2019">
            <v>1.4584585284807149E-2</v>
          </cell>
        </row>
        <row r="2020">
          <cell r="A2020">
            <v>451.13830000000002</v>
          </cell>
          <cell r="J2020">
            <v>4.0353642699176198E-2</v>
          </cell>
          <cell r="T2020">
            <v>3.5900335560292748E-2</v>
          </cell>
        </row>
        <row r="2021">
          <cell r="A2021">
            <v>451.98860000000002</v>
          </cell>
          <cell r="J2021">
            <v>4.2974246327310298E-2</v>
          </cell>
          <cell r="T2021">
            <v>3.7761884685242594E-2</v>
          </cell>
        </row>
        <row r="2022">
          <cell r="A2022">
            <v>452.07049999999998</v>
          </cell>
          <cell r="J2022">
            <v>2.853688631972515E-2</v>
          </cell>
          <cell r="T2022">
            <v>9.5786703792510499E-3</v>
          </cell>
        </row>
        <row r="2023">
          <cell r="A2023">
            <v>452.10050000000001</v>
          </cell>
          <cell r="J2023">
            <v>9.328321046079445E-2</v>
          </cell>
          <cell r="T2023">
            <v>0.10015947342185855</v>
          </cell>
        </row>
        <row r="2024">
          <cell r="A2024">
            <v>459.2029</v>
          </cell>
          <cell r="J2024">
            <v>7.7337623469411795E-2</v>
          </cell>
          <cell r="T2024">
            <v>5.9945486924128252E-2</v>
          </cell>
        </row>
        <row r="2025">
          <cell r="A2025">
            <v>460.17439999999999</v>
          </cell>
          <cell r="J2025">
            <v>9.2511818883013741E-2</v>
          </cell>
          <cell r="T2025">
            <v>4.6567554817740199E-2</v>
          </cell>
        </row>
        <row r="2026">
          <cell r="A2026">
            <v>461.14859999999999</v>
          </cell>
          <cell r="J2026">
            <v>6.1996331129982749E-2</v>
          </cell>
          <cell r="T2026">
            <v>3.6689087322211253E-2</v>
          </cell>
        </row>
        <row r="2027">
          <cell r="A2027">
            <v>461.17230000000001</v>
          </cell>
          <cell r="J2027">
            <v>4.3340952442509753E-2</v>
          </cell>
          <cell r="T2027">
            <v>2.7415696339333502E-2</v>
          </cell>
        </row>
        <row r="2028">
          <cell r="A2028">
            <v>461.20359999999999</v>
          </cell>
          <cell r="J2028">
            <v>4.7750254682981302E-2</v>
          </cell>
          <cell r="T2028">
            <v>2.1089455336045951E-2</v>
          </cell>
        </row>
        <row r="2029">
          <cell r="A2029">
            <v>462.14359999999999</v>
          </cell>
          <cell r="J2029">
            <v>4.2774406403935844E-2</v>
          </cell>
          <cell r="T2029">
            <v>1.2898320151385801E-2</v>
          </cell>
        </row>
        <row r="2030">
          <cell r="A2030">
            <v>462.1651</v>
          </cell>
          <cell r="J2030">
            <v>8.3648116405087951E-3</v>
          </cell>
          <cell r="T2030">
            <v>3.1307655015348152E-3</v>
          </cell>
        </row>
        <row r="2031">
          <cell r="A2031">
            <v>462.20089999999999</v>
          </cell>
          <cell r="J2031">
            <v>5.9694103848073499E-2</v>
          </cell>
          <cell r="T2031">
            <v>4.5336064317821452E-2</v>
          </cell>
        </row>
        <row r="2032">
          <cell r="A2032">
            <v>463.14440000000002</v>
          </cell>
          <cell r="J2032">
            <v>1.5645753722746999E-2</v>
          </cell>
          <cell r="T2032">
            <v>2.2840322731986552E-3</v>
          </cell>
        </row>
        <row r="2033">
          <cell r="A2033">
            <v>464.13979999999998</v>
          </cell>
          <cell r="J2033">
            <v>2.2154483347754848E-2</v>
          </cell>
          <cell r="T2033">
            <v>7.8507188477255907E-3</v>
          </cell>
        </row>
        <row r="2034">
          <cell r="A2034">
            <v>465.13670000000002</v>
          </cell>
          <cell r="J2034">
            <v>6.1467756667660398E-2</v>
          </cell>
          <cell r="T2034">
            <v>2.499130005371725E-2</v>
          </cell>
        </row>
        <row r="2035">
          <cell r="A2035">
            <v>466.83330000000001</v>
          </cell>
          <cell r="J2035">
            <v>2.6521414230847851E-2</v>
          </cell>
          <cell r="T2035">
            <v>7.8750285067167042E-3</v>
          </cell>
        </row>
        <row r="2036">
          <cell r="A2036">
            <v>467.14339999999999</v>
          </cell>
          <cell r="J2036">
            <v>6.2508204125468148E-2</v>
          </cell>
          <cell r="T2036">
            <v>5.9417124608614105E-2</v>
          </cell>
        </row>
        <row r="2037">
          <cell r="A2037">
            <v>467.36360000000002</v>
          </cell>
          <cell r="J2037">
            <v>6.3140212108464794E-2</v>
          </cell>
          <cell r="T2037">
            <v>3.5714972485246646E-2</v>
          </cell>
        </row>
        <row r="2038">
          <cell r="A2038">
            <v>490.0582</v>
          </cell>
          <cell r="J2038">
            <v>1.830687891039165E-2</v>
          </cell>
          <cell r="T2038">
            <v>7.5290807517421846E-3</v>
          </cell>
        </row>
        <row r="2039">
          <cell r="A2039">
            <v>491.03129999999999</v>
          </cell>
          <cell r="J2039">
            <v>3.51122889583661E-2</v>
          </cell>
          <cell r="T2039">
            <v>5.3275334473478403E-2</v>
          </cell>
        </row>
        <row r="2040">
          <cell r="A2040">
            <v>491.05450000000002</v>
          </cell>
          <cell r="J2040">
            <v>1.924483352078395E-2</v>
          </cell>
          <cell r="T2040">
            <v>1.27069026969109E-2</v>
          </cell>
        </row>
        <row r="2041">
          <cell r="A2041">
            <v>491.08319999999998</v>
          </cell>
          <cell r="J2041">
            <v>1.3910711765452201E-2</v>
          </cell>
          <cell r="T2041">
            <v>3.716173854477475E-3</v>
          </cell>
        </row>
        <row r="2042">
          <cell r="A2042">
            <v>503.10140000000001</v>
          </cell>
          <cell r="J2042">
            <v>1.37030984812938E-2</v>
          </cell>
          <cell r="T2042">
            <v>2.3619635811089794E-4</v>
          </cell>
        </row>
        <row r="2043">
          <cell r="A2043">
            <v>503.14060000000001</v>
          </cell>
          <cell r="J2043">
            <v>5.7370574574938951E-2</v>
          </cell>
          <cell r="T2043">
            <v>2.9303817729140001E-2</v>
          </cell>
        </row>
        <row r="2044">
          <cell r="A2044">
            <v>504.1447</v>
          </cell>
          <cell r="J2044">
            <v>8.1983969985637645E-2</v>
          </cell>
          <cell r="T2044">
            <v>5.6529204179367298E-2</v>
          </cell>
        </row>
        <row r="2045">
          <cell r="A2045">
            <v>505.11509999999998</v>
          </cell>
          <cell r="J2045">
            <v>2.8747698422811302E-2</v>
          </cell>
          <cell r="T2045">
            <v>3.9275685481786398E-3</v>
          </cell>
        </row>
        <row r="2046">
          <cell r="A2046">
            <v>506.08589999999998</v>
          </cell>
          <cell r="J2046">
            <v>4.001906789664695E-2</v>
          </cell>
          <cell r="T2046">
            <v>3.7354941184581353E-2</v>
          </cell>
        </row>
        <row r="2047">
          <cell r="A2047">
            <v>506.12060000000002</v>
          </cell>
          <cell r="J2047">
            <v>2.5998493685920901E-2</v>
          </cell>
          <cell r="T2047">
            <v>4.504647985950197E-3</v>
          </cell>
        </row>
        <row r="2048">
          <cell r="A2048">
            <v>507.084</v>
          </cell>
          <cell r="J2048">
            <v>7.0450024496568342E-2</v>
          </cell>
          <cell r="T2048">
            <v>5.5012606592621749E-2</v>
          </cell>
        </row>
        <row r="2049">
          <cell r="A2049">
            <v>508.08280000000002</v>
          </cell>
          <cell r="J2049">
            <v>7.7021432744697804E-2</v>
          </cell>
          <cell r="T2049">
            <v>6.5000839202224409E-2</v>
          </cell>
        </row>
        <row r="2050">
          <cell r="A2050">
            <v>509.04919999999998</v>
          </cell>
          <cell r="J2050">
            <v>3.9164267623664498E-2</v>
          </cell>
          <cell r="T2050">
            <v>5.6563022925636697E-2</v>
          </cell>
        </row>
        <row r="2051">
          <cell r="A2051">
            <v>509.07979999999998</v>
          </cell>
          <cell r="J2051">
            <v>1.185592210957045E-2</v>
          </cell>
          <cell r="T2051">
            <v>1.2510828528689E-2</v>
          </cell>
        </row>
        <row r="2052">
          <cell r="A2052">
            <v>518.14710000000002</v>
          </cell>
          <cell r="J2052">
            <v>2.7971543542073402E-2</v>
          </cell>
          <cell r="T2052">
            <v>1.867226346189195E-2</v>
          </cell>
        </row>
        <row r="2053">
          <cell r="A2053">
            <v>518.16899999999998</v>
          </cell>
          <cell r="J2053">
            <v>1.7625634410539999E-2</v>
          </cell>
          <cell r="T2053">
            <v>2.0079370899826199E-3</v>
          </cell>
        </row>
        <row r="2054">
          <cell r="A2054">
            <v>518.20299999999997</v>
          </cell>
          <cell r="J2054">
            <v>2.7046269993250851E-2</v>
          </cell>
          <cell r="T2054">
            <v>9.1597338823443345E-3</v>
          </cell>
        </row>
        <row r="2055">
          <cell r="A2055">
            <v>523.11369999999999</v>
          </cell>
          <cell r="J2055">
            <v>1.001252347004768E-2</v>
          </cell>
          <cell r="T2055">
            <v>3.3758097094315999E-3</v>
          </cell>
        </row>
        <row r="2056">
          <cell r="A2056">
            <v>523.1318</v>
          </cell>
          <cell r="J2056">
            <v>4.0983825045429897E-2</v>
          </cell>
          <cell r="T2056">
            <v>9.6346827554286349E-3</v>
          </cell>
        </row>
        <row r="2057">
          <cell r="A2057">
            <v>524.12480000000005</v>
          </cell>
          <cell r="J2057">
            <v>1.1228828515796973E-3</v>
          </cell>
          <cell r="T2057">
            <v>4.0541484692552003E-3</v>
          </cell>
        </row>
        <row r="2058">
          <cell r="A2058">
            <v>525.12019999999995</v>
          </cell>
          <cell r="J2058">
            <v>2.2079879957652052E-2</v>
          </cell>
          <cell r="T2058">
            <v>9.2802397684531752E-3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69"/>
  <sheetViews>
    <sheetView tabSelected="1" topLeftCell="A166" zoomScale="70" zoomScaleNormal="70" workbookViewId="0">
      <selection activeCell="H285" sqref="H285"/>
    </sheetView>
  </sheetViews>
  <sheetFormatPr defaultRowHeight="15" x14ac:dyDescent="0.25"/>
  <cols>
    <col min="1" max="4" width="15.42578125" bestFit="1" customWidth="1"/>
    <col min="5" max="5" width="12" style="12" bestFit="1" customWidth="1"/>
    <col min="6" max="6" width="13" bestFit="1" customWidth="1"/>
    <col min="7" max="7" width="21.7109375" bestFit="1" customWidth="1"/>
    <col min="8" max="8" width="70.28515625" bestFit="1" customWidth="1"/>
    <col min="9" max="10" width="14.85546875" style="8" bestFit="1" customWidth="1"/>
    <col min="11" max="11" width="9.28515625" bestFit="1" customWidth="1"/>
    <col min="12" max="12" width="27.85546875" bestFit="1" customWidth="1"/>
    <col min="13" max="13" width="6.85546875" bestFit="1" customWidth="1"/>
    <col min="14" max="14" width="14" bestFit="1" customWidth="1"/>
    <col min="15" max="16" width="18.7109375" bestFit="1" customWidth="1"/>
    <col min="17" max="17" width="12.140625" bestFit="1" customWidth="1"/>
    <col min="18" max="18" width="9.7109375" bestFit="1" customWidth="1"/>
  </cols>
  <sheetData>
    <row r="1" spans="1:18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7"/>
      <c r="J1" s="7"/>
      <c r="K1" s="4"/>
      <c r="L1" s="1" t="s">
        <v>13</v>
      </c>
      <c r="M1" s="1"/>
      <c r="N1" s="1" t="s">
        <v>10</v>
      </c>
      <c r="O1" s="1" t="s">
        <v>8</v>
      </c>
      <c r="P1" s="1" t="s">
        <v>9</v>
      </c>
      <c r="Q1" t="s">
        <v>2</v>
      </c>
    </row>
    <row r="2" spans="1:18" ht="15.75" x14ac:dyDescent="0.25">
      <c r="A2" s="1">
        <v>31.0167</v>
      </c>
      <c r="B2" s="1">
        <v>31.016200000000001</v>
      </c>
      <c r="C2" s="1">
        <v>31.016100000000002</v>
      </c>
      <c r="D2" s="1"/>
      <c r="E2" s="10">
        <f>VALUE(FIXED(AVERAGE(A2:D2),4))</f>
        <v>31.016300000000001</v>
      </c>
      <c r="F2" s="1">
        <f>VALUE(FIXED(E2-1.007276,4))</f>
        <v>30.009</v>
      </c>
      <c r="G2" s="1" t="str">
        <f>IF(INDEX('[1]Main v4'!C$2:C$3363,MATCH($E2,'[1]Main v4'!$A$2:$A$3363,0),0)=0,"",INDEX('[1]Main v4'!C$2:C$3363,MATCH($E2,'[1]Main v4'!$A$2:$A$3363,0),0))</f>
        <v>CH2O</v>
      </c>
      <c r="H2" s="1" t="str">
        <f>IF(INDEX('[1]Main v4'!D$2:D$3363,MATCH($E2,'[1]Main v4'!$A$2:$A$3363,0),0)=0,"",INDEX('[1]Main v4'!D$2:D$3363,MATCH($E2,'[1]Main v4'!$A$2:$A$3363,0),0))</f>
        <v>Formaldehyde</v>
      </c>
      <c r="I2" s="7">
        <f>INDEX('[1]Main v4'!K$2:K$3363,MATCH($E2,'[1]Main v4'!$A$2:$A$3363,0),0)</f>
        <v>0</v>
      </c>
      <c r="J2" s="7">
        <f>INDEX('[1]Main v4'!L$2:L$3363,MATCH($E2,'[1]Main v4'!$A$2:$A$3363,0),0)</f>
        <v>0</v>
      </c>
      <c r="K2" s="4">
        <f>INDEX('[1]Main v4'!M$2:M$3363,MATCH($E2,'[1]Main v4'!$A$2:$A$3363,0),0)</f>
        <v>0</v>
      </c>
      <c r="L2" s="2" t="str">
        <f>IFERROR(INDEX('[2]r2 analysis primary smoke main'!$J$2:$J$2058,MATCH(D2,'[2]r2 analysis primary smoke main'!$A$2:$A$2058,0),0),"")</f>
        <v/>
      </c>
      <c r="M2" s="2" t="str">
        <f>IFERROR(INDEX('[2]r2 analysis primary smoke main'!$T$2:$T$2058,MATCH(D2,'[2]r2 analysis primary smoke main'!$A$2:$A$2058,0),0),"")</f>
        <v/>
      </c>
      <c r="N2" s="1" t="s">
        <v>12</v>
      </c>
      <c r="O2" s="1"/>
      <c r="P2" s="1"/>
    </row>
    <row r="3" spans="1:18" ht="15.75" x14ac:dyDescent="0.25">
      <c r="A3" s="1">
        <v>33.032400000000003</v>
      </c>
      <c r="B3" s="1">
        <v>33.031999999999996</v>
      </c>
      <c r="C3" s="1">
        <v>33.032200000000003</v>
      </c>
      <c r="D3" s="1"/>
      <c r="E3" s="10">
        <f>VALUE(FIXED(AVERAGE(A3:D3),4))</f>
        <v>33.032200000000003</v>
      </c>
      <c r="F3" s="1">
        <f>VALUE(FIXED(E3-1.007276,4))</f>
        <v>32.024900000000002</v>
      </c>
      <c r="G3" s="1" t="str">
        <f>IF(INDEX('[1]Main v4'!C$2:C$3363,MATCH($E3,'[1]Main v4'!$A$2:$A$3363,0),0)=0,"",INDEX('[1]Main v4'!C$2:C$3363,MATCH($E3,'[1]Main v4'!$A$2:$A$3363,0),0))</f>
        <v>CH4O</v>
      </c>
      <c r="H3" s="1" t="str">
        <f>IF(INDEX('[1]Main v4'!D$2:D$3363,MATCH($E3,'[1]Main v4'!$A$2:$A$3363,0),0)=0,"",INDEX('[1]Main v4'!D$2:D$3363,MATCH($E3,'[1]Main v4'!$A$2:$A$3363,0),0))</f>
        <v>Methanol</v>
      </c>
      <c r="I3" s="7">
        <f>INDEX('[1]Main v4'!K$2:K$3363,MATCH($E3,'[1]Main v4'!$A$2:$A$3363,0),0)</f>
        <v>0</v>
      </c>
      <c r="J3" s="7">
        <f>INDEX('[1]Main v4'!L$2:L$3363,MATCH($E3,'[1]Main v4'!$A$2:$A$3363,0),0)</f>
        <v>0</v>
      </c>
      <c r="K3" s="4">
        <f>INDEX('[1]Main v4'!M$2:M$3363,MATCH($E3,'[1]Main v4'!$A$2:$A$3363,0),0)</f>
        <v>0</v>
      </c>
      <c r="L3" s="2" t="str">
        <f>IFERROR(INDEX('[2]r2 analysis primary smoke main'!$J$2:$J$2058,MATCH(D3,'[2]r2 analysis primary smoke main'!$A$2:$A$2058,0),0),"")</f>
        <v/>
      </c>
      <c r="M3" s="2" t="str">
        <f>IFERROR(INDEX('[2]r2 analysis primary smoke main'!$T$2:$T$2058,MATCH(D3,'[2]r2 analysis primary smoke main'!$A$2:$A$2058,0),0),"")</f>
        <v/>
      </c>
      <c r="N3" s="1" t="s">
        <v>12</v>
      </c>
      <c r="O3" s="1"/>
      <c r="P3" s="1"/>
    </row>
    <row r="4" spans="1:18" ht="15.75" x14ac:dyDescent="0.25">
      <c r="A4" s="1">
        <v>41.0379</v>
      </c>
      <c r="B4" s="1">
        <v>41.037599999999998</v>
      </c>
      <c r="C4" s="1">
        <v>41.037500000000001</v>
      </c>
      <c r="D4" s="1">
        <v>41.037399999999998</v>
      </c>
      <c r="E4" s="10">
        <f>VALUE(FIXED(AVERAGE(A4:D4),4))</f>
        <v>41.037599999999998</v>
      </c>
      <c r="F4" s="1">
        <f>VALUE(FIXED(E4-1.007276,4))</f>
        <v>40.030299999999997</v>
      </c>
      <c r="G4" s="1" t="str">
        <f>IF(INDEX('[1]Main v4'!C$2:C$3363,MATCH($E4,'[1]Main v4'!$A$2:$A$3363,0),0)=0,"",INDEX('[1]Main v4'!C$2:C$3363,MATCH($E4,'[1]Main v4'!$A$2:$A$3363,0),0))</f>
        <v>C3H4</v>
      </c>
      <c r="H4" s="1" t="str">
        <f>IF(INDEX('[1]Main v4'!D$2:D$3363,MATCH($E4,'[1]Main v4'!$A$2:$A$3363,0),0)=0,"",INDEX('[1]Main v4'!D$2:D$3363,MATCH($E4,'[1]Main v4'!$A$2:$A$3363,0),0))</f>
        <v>Alkyl fragment (C3H4), Isoprene fragment</v>
      </c>
      <c r="I4" s="7">
        <f>INDEX('[1]Main v4'!K$2:K$3363,MATCH($E4,'[1]Main v4'!$A$2:$A$3363,0),0)</f>
        <v>37609772</v>
      </c>
      <c r="J4" s="7">
        <f>INDEX('[1]Main v4'!L$2:L$3363,MATCH($E4,'[1]Main v4'!$A$2:$A$3363,0),0)</f>
        <v>3661308.125</v>
      </c>
      <c r="K4" s="4">
        <f>INDEX('[1]Main v4'!M$2:M$3363,MATCH($E4,'[1]Main v4'!$A$2:$A$3363,0),0)</f>
        <v>10.272222581649011</v>
      </c>
      <c r="L4" s="2">
        <f>IFERROR(INDEX('[2]r2 analysis primary smoke main'!$J$2:$J$2058,MATCH(D4,'[2]r2 analysis primary smoke main'!$A$2:$A$2058,0),0),"")</f>
        <v>0.97722392681827097</v>
      </c>
      <c r="M4" s="2">
        <f>IFERROR(INDEX('[2]r2 analysis primary smoke main'!$T$2:$T$2058,MATCH(D4,'[2]r2 analysis primary smoke main'!$A$2:$A$2058,0),0),"")</f>
        <v>0.793622695197576</v>
      </c>
      <c r="N4" s="1" t="s">
        <v>12</v>
      </c>
      <c r="O4" s="1"/>
      <c r="P4" s="1"/>
      <c r="Q4" t="s">
        <v>73</v>
      </c>
      <c r="R4" t="s">
        <v>73</v>
      </c>
    </row>
    <row r="5" spans="1:18" ht="15.75" x14ac:dyDescent="0.25">
      <c r="A5" s="1">
        <v>42.033200000000001</v>
      </c>
      <c r="B5" s="1">
        <v>42.032800000000002</v>
      </c>
      <c r="C5" s="1">
        <v>42.033000000000001</v>
      </c>
      <c r="D5" s="1">
        <v>42.032699999999998</v>
      </c>
      <c r="E5" s="10">
        <f>VALUE(FIXED(AVERAGE(A5:D5),4))</f>
        <v>42.032899999999998</v>
      </c>
      <c r="F5" s="1">
        <f>VALUE(FIXED(E5-1.007276,4))</f>
        <v>41.025599999999997</v>
      </c>
      <c r="G5" s="1" t="str">
        <f>IF(INDEX('[1]Main v4'!C$2:C$3363,MATCH($E5,'[1]Main v4'!$A$2:$A$3363,0),0)=0,"",INDEX('[1]Main v4'!C$2:C$3363,MATCH($E5,'[1]Main v4'!$A$2:$A$3363,0),0))</f>
        <v>C2H3N</v>
      </c>
      <c r="H5" s="5" t="str">
        <f>IF(INDEX('[1]Main v4'!D$2:D$3363,MATCH($E5,'[1]Main v4'!$A$2:$A$3363,0),0)=0,"",INDEX('[1]Main v4'!D$2:D$3363,MATCH($E5,'[1]Main v4'!$A$2:$A$3363,0),0))</f>
        <v>Acetonitrile</v>
      </c>
      <c r="I5" s="7">
        <f>INDEX('[1]Main v4'!K$2:K$3363,MATCH($E5,'[1]Main v4'!$A$2:$A$3363,0),0)</f>
        <v>274023232</v>
      </c>
      <c r="J5" s="7">
        <f>INDEX('[1]Main v4'!L$2:L$3363,MATCH($E5,'[1]Main v4'!$A$2:$A$3363,0),0)</f>
        <v>2692924.625</v>
      </c>
      <c r="K5" s="4">
        <f>INDEX('[1]Main v4'!M$2:M$3363,MATCH($E5,'[1]Main v4'!$A$2:$A$3363,0),0)</f>
        <v>101.75674040635282</v>
      </c>
      <c r="L5" s="2">
        <f>IFERROR(INDEX('[2]r2 analysis primary smoke main'!$J$2:$J$2058,MATCH(D5,'[2]r2 analysis primary smoke main'!$A$2:$A$2058,0),0),"")</f>
        <v>0.99056907256041848</v>
      </c>
      <c r="M5" s="2">
        <f>IFERROR(INDEX('[2]r2 analysis primary smoke main'!$T$2:$T$2058,MATCH(D5,'[2]r2 analysis primary smoke main'!$A$2:$A$2058,0),0),"")</f>
        <v>0.7437999035238505</v>
      </c>
      <c r="N5" s="1" t="s">
        <v>11</v>
      </c>
      <c r="O5" s="1"/>
      <c r="P5" s="1"/>
      <c r="Q5" t="s">
        <v>75</v>
      </c>
      <c r="R5" t="s">
        <v>76</v>
      </c>
    </row>
    <row r="6" spans="1:18" ht="15.75" x14ac:dyDescent="0.25">
      <c r="A6" s="1">
        <v>43.017299999999999</v>
      </c>
      <c r="B6" s="1">
        <v>43.0169</v>
      </c>
      <c r="C6" s="1">
        <v>43.0169</v>
      </c>
      <c r="D6" s="1">
        <v>43.016800000000003</v>
      </c>
      <c r="E6" s="10">
        <f>VALUE(FIXED(AVERAGE(A6:D6),4))</f>
        <v>43.017000000000003</v>
      </c>
      <c r="F6" s="1">
        <f>VALUE(FIXED(E6-1.007276,4))</f>
        <v>42.009700000000002</v>
      </c>
      <c r="G6" s="1" t="str">
        <f>IF(INDEX('[1]Main v4'!C$2:C$3363,MATCH($E6,'[1]Main v4'!$A$2:$A$3363,0),0)=0,"",INDEX('[1]Main v4'!C$2:C$3363,MATCH($E6,'[1]Main v4'!$A$2:$A$3363,0),0))</f>
        <v>C2H2O</v>
      </c>
      <c r="H6" s="5" t="str">
        <f>IF(INDEX('[1]Main v4'!D$2:D$3363,MATCH($E6,'[1]Main v4'!$A$2:$A$3363,0),0)=0,"",INDEX('[1]Main v4'!D$2:D$3363,MATCH($E6,'[1]Main v4'!$A$2:$A$3363,0),0))</f>
        <v>Acetic Acid fragment</v>
      </c>
      <c r="I6" s="7">
        <f>INDEX('[1]Main v4'!K$2:K$3363,MATCH($E6,'[1]Main v4'!$A$2:$A$3363,0),0)</f>
        <v>143449104</v>
      </c>
      <c r="J6" s="7">
        <f>INDEX('[1]Main v4'!L$2:L$3363,MATCH($E6,'[1]Main v4'!$A$2:$A$3363,0),0)</f>
        <v>2692924.625</v>
      </c>
      <c r="K6" s="4">
        <f>INDEX('[1]Main v4'!M$2:M$3363,MATCH($E6,'[1]Main v4'!$A$2:$A$3363,0),0)</f>
        <v>53.268889395669589</v>
      </c>
      <c r="L6" s="2">
        <f>IFERROR(INDEX('[2]r2 analysis primary smoke main'!$J$2:$J$2058,MATCH(D6,'[2]r2 analysis primary smoke main'!$A$2:$A$2058,0),0),"")</f>
        <v>0.88104092366253295</v>
      </c>
      <c r="M6" s="2">
        <f>IFERROR(INDEX('[2]r2 analysis primary smoke main'!$T$2:$T$2058,MATCH(D6,'[2]r2 analysis primary smoke main'!$A$2:$A$2058,0),0),"")</f>
        <v>0.41992344408007598</v>
      </c>
      <c r="N6" s="1" t="s">
        <v>11</v>
      </c>
      <c r="O6" s="1"/>
      <c r="P6" s="1"/>
      <c r="Q6" t="s">
        <v>72</v>
      </c>
      <c r="R6" t="s">
        <v>83</v>
      </c>
    </row>
    <row r="7" spans="1:18" ht="15.75" x14ac:dyDescent="0.25">
      <c r="A7" s="1">
        <v>43.053699999999999</v>
      </c>
      <c r="B7" s="1">
        <v>43.053199999999997</v>
      </c>
      <c r="C7" s="1">
        <v>43.053199999999997</v>
      </c>
      <c r="D7" s="1">
        <v>43.053100000000001</v>
      </c>
      <c r="E7" s="10">
        <f>VALUE(FIXED(AVERAGE(A7:D7),4))</f>
        <v>43.0533</v>
      </c>
      <c r="F7" s="1">
        <f>VALUE(FIXED(E7-1.007276,4))</f>
        <v>42.045999999999999</v>
      </c>
      <c r="G7" s="1" t="str">
        <f>IF(INDEX('[1]Main v4'!C$2:C$3363,MATCH($E7,'[1]Main v4'!$A$2:$A$3363,0),0)=0,"",INDEX('[1]Main v4'!C$2:C$3363,MATCH($E7,'[1]Main v4'!$A$2:$A$3363,0),0))</f>
        <v>C3H6</v>
      </c>
      <c r="H7" s="1" t="str">
        <f>IF(INDEX('[1]Main v4'!D$2:D$3363,MATCH($E7,'[1]Main v4'!$A$2:$A$3363,0),0)=0,"",INDEX('[1]Main v4'!D$2:D$3363,MATCH($E7,'[1]Main v4'!$A$2:$A$3363,0),0))</f>
        <v>Alkyl fragment (C3H6) or Propene</v>
      </c>
      <c r="I7" s="7">
        <f>INDEX('[1]Main v4'!K$2:K$3363,MATCH($E7,'[1]Main v4'!$A$2:$A$3363,0),0)</f>
        <v>21129488</v>
      </c>
      <c r="J7" s="7">
        <f>INDEX('[1]Main v4'!L$2:L$3363,MATCH($E7,'[1]Main v4'!$A$2:$A$3363,0),0)</f>
        <v>3204318.5</v>
      </c>
      <c r="K7" s="4">
        <f>INDEX('[1]Main v4'!M$2:M$3363,MATCH($E7,'[1]Main v4'!$A$2:$A$3363,0),0)</f>
        <v>6.5940661017311477</v>
      </c>
      <c r="L7" s="2">
        <f>IFERROR(INDEX('[2]r2 analysis primary smoke main'!$J$2:$J$2058,MATCH(D7,'[2]r2 analysis primary smoke main'!$A$2:$A$2058,0),0),"")</f>
        <v>0.97571040678453147</v>
      </c>
      <c r="M7" s="2">
        <f>IFERROR(INDEX('[2]r2 analysis primary smoke main'!$T$2:$T$2058,MATCH(D7,'[2]r2 analysis primary smoke main'!$A$2:$A$2058,0),0),"")</f>
        <v>0.78794520308572791</v>
      </c>
      <c r="N7" s="1" t="s">
        <v>12</v>
      </c>
      <c r="O7" s="1"/>
      <c r="P7" s="1"/>
      <c r="Q7" t="s">
        <v>73</v>
      </c>
      <c r="R7" t="s">
        <v>73</v>
      </c>
    </row>
    <row r="8" spans="1:18" ht="15.75" x14ac:dyDescent="0.25">
      <c r="A8" s="1">
        <v>44.049100000000003</v>
      </c>
      <c r="B8" s="1">
        <v>44.048999999999999</v>
      </c>
      <c r="C8" s="1">
        <v>44.048499999999997</v>
      </c>
      <c r="D8" s="1">
        <v>44.048400000000001</v>
      </c>
      <c r="E8" s="10">
        <f>VALUE(FIXED(AVERAGE(A8:D8),4))</f>
        <v>44.0488</v>
      </c>
      <c r="F8" s="1">
        <f>VALUE(FIXED(E8-1.007276,4))</f>
        <v>43.041499999999999</v>
      </c>
      <c r="G8" s="1" t="str">
        <f>IF(INDEX('[1]Main v4'!C$2:C$3363,MATCH($E8,'[1]Main v4'!$A$2:$A$3363,0),0)=0,"",INDEX('[1]Main v4'!C$2:C$3363,MATCH($E8,'[1]Main v4'!$A$2:$A$3363,0),0))</f>
        <v>C2H5N</v>
      </c>
      <c r="H8" s="1" t="str">
        <f>IF(INDEX('[1]Main v4'!D$2:D$3363,MATCH($E8,'[1]Main v4'!$A$2:$A$3363,0),0)=0,"",INDEX('[1]Main v4'!D$2:D$3363,MATCH($E8,'[1]Main v4'!$A$2:$A$3363,0),0))</f>
        <v>Vinylamine</v>
      </c>
      <c r="I8" s="7">
        <f>INDEX('[1]Main v4'!K$2:K$3363,MATCH($E8,'[1]Main v4'!$A$2:$A$3363,0),0)</f>
        <v>23597768</v>
      </c>
      <c r="J8" s="7">
        <f>INDEX('[1]Main v4'!L$2:L$3363,MATCH($E8,'[1]Main v4'!$A$2:$A$3363,0),0)</f>
        <v>2181530.75</v>
      </c>
      <c r="K8" s="4">
        <f>INDEX('[1]Main v4'!M$2:M$3363,MATCH($E8,'[1]Main v4'!$A$2:$A$3363,0),0)</f>
        <v>10.81706870279046</v>
      </c>
      <c r="L8" s="2">
        <f>IFERROR(INDEX('[2]r2 analysis primary smoke main'!$J$2:$J$2058,MATCH(D8,'[2]r2 analysis primary smoke main'!$A$2:$A$2058,0),0),"")</f>
        <v>0.88591773046328193</v>
      </c>
      <c r="M8" s="2">
        <f>IFERROR(INDEX('[2]r2 analysis primary smoke main'!$T$2:$T$2058,MATCH(D8,'[2]r2 analysis primary smoke main'!$A$2:$A$2058,0),0),"")</f>
        <v>0.87536335973299251</v>
      </c>
      <c r="N8" s="1" t="s">
        <v>11</v>
      </c>
      <c r="O8" s="1"/>
      <c r="P8" s="1"/>
      <c r="Q8" t="s">
        <v>75</v>
      </c>
      <c r="R8" t="s">
        <v>76</v>
      </c>
    </row>
    <row r="9" spans="1:18" ht="15.75" x14ac:dyDescent="0.25">
      <c r="A9" s="1">
        <v>45.033099999999997</v>
      </c>
      <c r="B9" s="1">
        <v>45.032600000000002</v>
      </c>
      <c r="C9" s="1">
        <v>45.032800000000002</v>
      </c>
      <c r="D9" s="1">
        <v>45.032499999999999</v>
      </c>
      <c r="E9" s="10">
        <f>VALUE(FIXED(AVERAGE(A9:D9),4))</f>
        <v>45.032800000000002</v>
      </c>
      <c r="F9" s="1">
        <f>VALUE(FIXED(E9-1.007276,4))</f>
        <v>44.025500000000001</v>
      </c>
      <c r="G9" s="1" t="str">
        <f>IF(INDEX('[1]Main v4'!C$2:C$3363,MATCH($E9,'[1]Main v4'!$A$2:$A$3363,0),0)=0,"",INDEX('[1]Main v4'!C$2:C$3363,MATCH($E9,'[1]Main v4'!$A$2:$A$3363,0),0))</f>
        <v>C2H4O</v>
      </c>
      <c r="H9" s="5" t="str">
        <f>IF(INDEX('[1]Main v4'!D$2:D$3363,MATCH($E9,'[1]Main v4'!$A$2:$A$3363,0),0)=0,"",INDEX('[1]Main v4'!D$2:D$3363,MATCH($E9,'[1]Main v4'!$A$2:$A$3363,0),0))</f>
        <v>Acetaldehyde</v>
      </c>
      <c r="I9" s="7">
        <f>INDEX('[1]Main v4'!K$2:K$3363,MATCH($E9,'[1]Main v4'!$A$2:$A$3363,0),0)</f>
        <v>365081248</v>
      </c>
      <c r="J9" s="7">
        <f>INDEX('[1]Main v4'!L$2:L$3363,MATCH($E9,'[1]Main v4'!$A$2:$A$3363,0),0)</f>
        <v>2181530.75</v>
      </c>
      <c r="K9" s="4">
        <f>INDEX('[1]Main v4'!M$2:M$3363,MATCH($E9,'[1]Main v4'!$A$2:$A$3363,0),0)</f>
        <v>167.35095207803053</v>
      </c>
      <c r="L9" s="2">
        <f>IFERROR(INDEX('[2]r2 analysis primary smoke main'!$J$2:$J$2058,MATCH(D9,'[2]r2 analysis primary smoke main'!$A$2:$A$2058,0),0),"")</f>
        <v>0.96535797728043948</v>
      </c>
      <c r="M9" s="2">
        <f>IFERROR(INDEX('[2]r2 analysis primary smoke main'!$T$2:$T$2058,MATCH(D9,'[2]r2 analysis primary smoke main'!$A$2:$A$2058,0),0),"")</f>
        <v>0.70329294488029759</v>
      </c>
      <c r="N9" s="1" t="s">
        <v>11</v>
      </c>
      <c r="O9" s="1"/>
      <c r="P9" s="1"/>
      <c r="Q9" t="s">
        <v>72</v>
      </c>
      <c r="R9" t="s">
        <v>83</v>
      </c>
    </row>
    <row r="10" spans="1:18" ht="15.75" x14ac:dyDescent="0.25">
      <c r="A10" s="1">
        <v>46.028300000000002</v>
      </c>
      <c r="B10" s="1">
        <v>46.027900000000002</v>
      </c>
      <c r="C10" s="1">
        <v>46.027900000000002</v>
      </c>
      <c r="D10" s="1">
        <v>46.027799999999999</v>
      </c>
      <c r="E10" s="10">
        <f>VALUE(FIXED(AVERAGE(A10:D10),4))</f>
        <v>46.027999999999999</v>
      </c>
      <c r="F10" s="1">
        <f>VALUE(FIXED(E10-1.007276,4))</f>
        <v>45.020699999999998</v>
      </c>
      <c r="G10" s="1" t="str">
        <f>IF(INDEX('[1]Main v4'!C$2:C$3363,MATCH($E10,'[1]Main v4'!$A$2:$A$3363,0),0)=0,"",INDEX('[1]Main v4'!C$2:C$3363,MATCH($E10,'[1]Main v4'!$A$2:$A$3363,0),0))</f>
        <v>CH3NO</v>
      </c>
      <c r="H10" s="1" t="str">
        <f>IF(INDEX('[1]Main v4'!D$2:D$3363,MATCH($E10,'[1]Main v4'!$A$2:$A$3363,0),0)=0,"",INDEX('[1]Main v4'!D$2:D$3363,MATCH($E10,'[1]Main v4'!$A$2:$A$3363,0),0))</f>
        <v>Formamide</v>
      </c>
      <c r="I10" s="7">
        <f>INDEX('[1]Main v4'!K$2:K$3363,MATCH($E10,'[1]Main v4'!$A$2:$A$3363,0),0)</f>
        <v>41953548</v>
      </c>
      <c r="J10" s="7">
        <f>INDEX('[1]Main v4'!L$2:L$3363,MATCH($E10,'[1]Main v4'!$A$2:$A$3363,0),0)</f>
        <v>4118297.75</v>
      </c>
      <c r="K10" s="4">
        <f>INDEX('[1]Main v4'!M$2:M$3363,MATCH($E10,'[1]Main v4'!$A$2:$A$3363,0),0)</f>
        <v>10.187108982103103</v>
      </c>
      <c r="L10" s="2">
        <f>IFERROR(INDEX('[2]r2 analysis primary smoke main'!$J$2:$J$2058,MATCH(D10,'[2]r2 analysis primary smoke main'!$A$2:$A$2058,0),0),"")</f>
        <v>0.82663965358765257</v>
      </c>
      <c r="M10" s="2">
        <f>IFERROR(INDEX('[2]r2 analysis primary smoke main'!$T$2:$T$2058,MATCH(D10,'[2]r2 analysis primary smoke main'!$A$2:$A$2058,0),0),"")</f>
        <v>0.6878340473257355</v>
      </c>
      <c r="N10" s="1" t="s">
        <v>11</v>
      </c>
      <c r="O10" s="1"/>
      <c r="P10" s="1"/>
      <c r="Q10" t="s">
        <v>74</v>
      </c>
      <c r="R10" t="s">
        <v>78</v>
      </c>
    </row>
    <row r="11" spans="1:18" ht="15.75" x14ac:dyDescent="0.25">
      <c r="A11" s="1">
        <v>46.064700000000002</v>
      </c>
      <c r="B11" s="1" t="s">
        <v>12</v>
      </c>
      <c r="C11" s="1">
        <v>46.064100000000003</v>
      </c>
      <c r="D11" s="1">
        <v>46.064100000000003</v>
      </c>
      <c r="E11" s="10">
        <f>VALUE(FIXED(AVERAGE(A11:D11),4))</f>
        <v>46.064300000000003</v>
      </c>
      <c r="F11" s="1">
        <f>VALUE(FIXED(E11-1.007276,4))</f>
        <v>45.057000000000002</v>
      </c>
      <c r="G11" s="1" t="str">
        <f>IF(INDEX('[1]Main v4'!C$2:C$3363,MATCH($E11,'[1]Main v4'!$A$2:$A$3363,0),0)=0,"",INDEX('[1]Main v4'!C$2:C$3363,MATCH($E11,'[1]Main v4'!$A$2:$A$3363,0),0))</f>
        <v>C2H7N</v>
      </c>
      <c r="H11" s="1" t="str">
        <f>IF(INDEX('[1]Main v4'!D$2:D$3363,MATCH($E11,'[1]Main v4'!$A$2:$A$3363,0),0)=0,"",INDEX('[1]Main v4'!D$2:D$3363,MATCH($E11,'[1]Main v4'!$A$2:$A$3363,0),0))</f>
        <v>Ethyl- or Dimethylamine</v>
      </c>
      <c r="I11" s="7">
        <f>INDEX('[1]Main v4'!K$2:K$3363,MATCH($E11,'[1]Main v4'!$A$2:$A$3363,0),0)</f>
        <v>7196741</v>
      </c>
      <c r="J11" s="7">
        <f>INDEX('[1]Main v4'!L$2:L$3363,MATCH($E11,'[1]Main v4'!$A$2:$A$3363,0),0)</f>
        <v>3204318.5</v>
      </c>
      <c r="K11" s="4">
        <f>INDEX('[1]Main v4'!M$2:M$3363,MATCH($E11,'[1]Main v4'!$A$2:$A$3363,0),0)</f>
        <v>2.2459505820036303</v>
      </c>
      <c r="L11" s="2">
        <f>IFERROR(INDEX('[2]r2 analysis primary smoke main'!$J$2:$J$2058,MATCH(D11,'[2]r2 analysis primary smoke main'!$A$2:$A$2058,0),0),"")</f>
        <v>0.82564641618492396</v>
      </c>
      <c r="M11" s="2">
        <f>IFERROR(INDEX('[2]r2 analysis primary smoke main'!$T$2:$T$2058,MATCH(D11,'[2]r2 analysis primary smoke main'!$A$2:$A$2058,0),0),"")</f>
        <v>0.85438723431920249</v>
      </c>
      <c r="N11" s="1" t="s">
        <v>11</v>
      </c>
      <c r="O11" s="1"/>
      <c r="P11" s="1"/>
      <c r="Q11" t="s">
        <v>75</v>
      </c>
      <c r="R11" t="s">
        <v>76</v>
      </c>
    </row>
    <row r="12" spans="1:18" ht="15.75" x14ac:dyDescent="0.25">
      <c r="A12" s="1">
        <v>47.0488</v>
      </c>
      <c r="B12" s="1">
        <v>47.048299999999998</v>
      </c>
      <c r="C12" s="1">
        <v>47.048400000000001</v>
      </c>
      <c r="D12" s="1">
        <v>47.048200000000001</v>
      </c>
      <c r="E12" s="10">
        <f>VALUE(FIXED(AVERAGE(A12:D12),4))</f>
        <v>47.048400000000001</v>
      </c>
      <c r="F12" s="1">
        <f>VALUE(FIXED(E12-1.007276,4))</f>
        <v>46.0411</v>
      </c>
      <c r="G12" s="1" t="str">
        <f>IF(INDEX('[1]Main v4'!C$2:C$3363,MATCH($E12,'[1]Main v4'!$A$2:$A$3363,0),0)=0,"",INDEX('[1]Main v4'!C$2:C$3363,MATCH($E12,'[1]Main v4'!$A$2:$A$3363,0),0))</f>
        <v>C2H6O</v>
      </c>
      <c r="H12" s="1" t="str">
        <f>IF(INDEX('[1]Main v4'!D$2:D$3363,MATCH($E12,'[1]Main v4'!$A$2:$A$3363,0),0)=0,"",INDEX('[1]Main v4'!D$2:D$3363,MATCH($E12,'[1]Main v4'!$A$2:$A$3363,0),0))</f>
        <v>Ethanol</v>
      </c>
      <c r="I12" s="7">
        <f>INDEX('[1]Main v4'!K$2:K$3363,MATCH($E12,'[1]Main v4'!$A$2:$A$3363,0),0)</f>
        <v>216232832</v>
      </c>
      <c r="J12" s="7">
        <f>INDEX('[1]Main v4'!L$2:L$3363,MATCH($E12,'[1]Main v4'!$A$2:$A$3363,0),0)</f>
        <v>3204318.5</v>
      </c>
      <c r="K12" s="4">
        <f>INDEX('[1]Main v4'!M$2:M$3363,MATCH($E12,'[1]Main v4'!$A$2:$A$3363,0),0)</f>
        <v>67.481691348722052</v>
      </c>
      <c r="L12" s="2">
        <f>IFERROR(INDEX('[2]r2 analysis primary smoke main'!$J$2:$J$2058,MATCH(D12,'[2]r2 analysis primary smoke main'!$A$2:$A$2058,0),0),"")</f>
        <v>0.3717395576608965</v>
      </c>
      <c r="M12" s="2">
        <f>IFERROR(INDEX('[2]r2 analysis primary smoke main'!$T$2:$T$2058,MATCH(D12,'[2]r2 analysis primary smoke main'!$A$2:$A$2058,0),0),"")</f>
        <v>0.34491275459716453</v>
      </c>
      <c r="N12" s="1" t="s">
        <v>71</v>
      </c>
      <c r="O12" s="1"/>
      <c r="P12" s="1"/>
      <c r="Q12" t="s">
        <v>72</v>
      </c>
    </row>
    <row r="13" spans="1:18" ht="15.75" x14ac:dyDescent="0.25">
      <c r="A13" s="1">
        <v>51.043799999999997</v>
      </c>
      <c r="B13" s="1">
        <v>51.043300000000002</v>
      </c>
      <c r="C13" s="1">
        <v>51.043700000000001</v>
      </c>
      <c r="D13" s="1">
        <v>51.043100000000003</v>
      </c>
      <c r="E13" s="11">
        <f>VALUE(FIXED(AVERAGE(A13:D13),4))</f>
        <v>51.043500000000002</v>
      </c>
      <c r="F13" s="9">
        <f>VALUE(FIXED(E13-1.007276,4))</f>
        <v>50.036200000000001</v>
      </c>
      <c r="G13" s="9" t="str">
        <f>IF(INDEX('[1]Main v4'!C$2:C$3363,MATCH($E13,'[1]Main v4'!$A$2:$A$3363,0),0)=0,"",INDEX('[1]Main v4'!C$2:C$3363,MATCH($E13,'[1]Main v4'!$A$2:$A$3363,0),0))</f>
        <v>CH4O(H2O)</v>
      </c>
      <c r="H13" s="9" t="str">
        <f>IF(INDEX('[1]Main v4'!D$2:D$3363,MATCH($E13,'[1]Main v4'!$A$2:$A$3363,0),0)=0,"",INDEX('[1]Main v4'!D$2:D$3363,MATCH($E13,'[1]Main v4'!$A$2:$A$3363,0),0))</f>
        <v>Methanol-water adduct</v>
      </c>
      <c r="I13" s="7">
        <f>INDEX('[1]Main v4'!K$2:K$3363,MATCH($E13,'[1]Main v4'!$A$2:$A$3363,0),0)</f>
        <v>96878960</v>
      </c>
      <c r="J13" s="7">
        <f>INDEX('[1]Main v4'!L$2:L$3363,MATCH($E13,'[1]Main v4'!$A$2:$A$3363,0),0)</f>
        <v>4614792.5</v>
      </c>
      <c r="K13" s="4">
        <f>INDEX('[1]Main v4'!M$2:M$3363,MATCH($E13,'[1]Main v4'!$A$2:$A$3363,0),0)</f>
        <v>20.993134577556845</v>
      </c>
      <c r="L13" s="2">
        <f>IFERROR(INDEX('[2]r2 analysis primary smoke main'!$J$2:$J$2058,MATCH(D13,'[2]r2 analysis primary smoke main'!$A$2:$A$2058,0),0),"")</f>
        <v>0.99183972578897506</v>
      </c>
      <c r="M13" s="2">
        <f>IFERROR(INDEX('[2]r2 analysis primary smoke main'!$T$2:$T$2058,MATCH(D13,'[2]r2 analysis primary smoke main'!$A$2:$A$2058,0),0),"")</f>
        <v>0.68634182908803543</v>
      </c>
      <c r="N13" s="1" t="s">
        <v>12</v>
      </c>
      <c r="O13" s="1"/>
      <c r="P13" s="1"/>
      <c r="Q13" t="s">
        <v>72</v>
      </c>
    </row>
    <row r="14" spans="1:18" ht="15.75" x14ac:dyDescent="0.25">
      <c r="A14" s="1">
        <v>54.033799999999999</v>
      </c>
      <c r="B14" s="1">
        <v>54.0336</v>
      </c>
      <c r="C14" s="1">
        <v>54.033200000000001</v>
      </c>
      <c r="D14" s="1">
        <v>54.032899999999998</v>
      </c>
      <c r="E14" s="10">
        <f>VALUE(FIXED(AVERAGE(A14:D14),4))</f>
        <v>54.0334</v>
      </c>
      <c r="F14" s="1">
        <f>VALUE(FIXED(E14-1.007276,4))</f>
        <v>53.0261</v>
      </c>
      <c r="G14" s="1" t="str">
        <f>IF(INDEX('[1]Main v4'!C$2:C$3363,MATCH($E14,'[1]Main v4'!$A$2:$A$3363,0),0)=0,"",INDEX('[1]Main v4'!C$2:C$3363,MATCH($E14,'[1]Main v4'!$A$2:$A$3363,0),0))</f>
        <v>C3H3N</v>
      </c>
      <c r="H14" s="5" t="str">
        <f>IF(INDEX('[1]Main v4'!D$2:D$3363,MATCH($E14,'[1]Main v4'!$A$2:$A$3363,0),0)=0,"",INDEX('[1]Main v4'!D$2:D$3363,MATCH($E14,'[1]Main v4'!$A$2:$A$3363,0),0))</f>
        <v>Acrylonitrile</v>
      </c>
      <c r="I14" s="7">
        <f>INDEX('[1]Main v4'!K$2:K$3363,MATCH($E14,'[1]Main v4'!$A$2:$A$3363,0),0)</f>
        <v>69012544</v>
      </c>
      <c r="J14" s="7">
        <f>INDEX('[1]Main v4'!L$2:L$3363,MATCH($E14,'[1]Main v4'!$A$2:$A$3363,0),0)</f>
        <v>4614792.5</v>
      </c>
      <c r="K14" s="4">
        <f>INDEX('[1]Main v4'!M$2:M$3363,MATCH($E14,'[1]Main v4'!$A$2:$A$3363,0),0)</f>
        <v>14.954636421897625</v>
      </c>
      <c r="L14" s="2">
        <f>IFERROR(INDEX('[2]r2 analysis primary smoke main'!$J$2:$J$2058,MATCH(D14,'[2]r2 analysis primary smoke main'!$A$2:$A$2058,0),0),"")</f>
        <v>0.94892096180333152</v>
      </c>
      <c r="M14" s="2">
        <f>IFERROR(INDEX('[2]r2 analysis primary smoke main'!$T$2:$T$2058,MATCH(D14,'[2]r2 analysis primary smoke main'!$A$2:$A$2058,0),0),"")</f>
        <v>0.82155503327159096</v>
      </c>
      <c r="N14" s="1" t="s">
        <v>11</v>
      </c>
      <c r="O14" s="1"/>
      <c r="P14" s="1"/>
      <c r="Q14" t="s">
        <v>75</v>
      </c>
      <c r="R14" t="s">
        <v>76</v>
      </c>
    </row>
    <row r="15" spans="1:18" ht="15.75" x14ac:dyDescent="0.25">
      <c r="A15" s="1">
        <v>56.044199999999996</v>
      </c>
      <c r="B15" s="1">
        <v>56.043700000000001</v>
      </c>
      <c r="C15" s="1">
        <v>56.048900000000003</v>
      </c>
      <c r="D15" s="1">
        <v>56.044499999999999</v>
      </c>
      <c r="E15" s="10">
        <f>VALUE(FIXED(AVERAGE(A15:D15),4))</f>
        <v>56.045299999999997</v>
      </c>
      <c r="F15" s="1">
        <f>VALUE(FIXED(E15-1.007276,4))</f>
        <v>55.037999999999997</v>
      </c>
      <c r="G15" s="1" t="str">
        <f>IF(INDEX('[1]Main v4'!C$2:C$3363,MATCH($E15,'[1]Main v4'!$A$2:$A$3363,0),0)=0,"",INDEX('[1]Main v4'!C$2:C$3363,MATCH($E15,'[1]Main v4'!$A$2:$A$3363,0),0))</f>
        <v>C3H5N</v>
      </c>
      <c r="H15" s="1" t="str">
        <f>IF(INDEX('[1]Main v4'!D$2:D$3363,MATCH($E15,'[1]Main v4'!$A$2:$A$3363,0),0)=0,"",INDEX('[1]Main v4'!D$2:D$3363,MATCH($E15,'[1]Main v4'!$A$2:$A$3363,0),0))</f>
        <v>Propionitrile</v>
      </c>
      <c r="I15" s="7">
        <f>INDEX('[1]Main v4'!K$2:K$3363,MATCH($E15,'[1]Main v4'!$A$2:$A$3363,0),0)</f>
        <v>116746248</v>
      </c>
      <c r="J15" s="7">
        <f>INDEX('[1]Main v4'!L$2:L$3363,MATCH($E15,'[1]Main v4'!$A$2:$A$3363,0),0)</f>
        <v>2276171.25</v>
      </c>
      <c r="K15" s="4">
        <f>INDEX('[1]Main v4'!M$2:M$3363,MATCH($E15,'[1]Main v4'!$A$2:$A$3363,0),0)</f>
        <v>51.290625870087766</v>
      </c>
      <c r="L15" s="2">
        <f>IFERROR(INDEX('[2]r2 analysis primary smoke main'!$J$2:$J$2058,MATCH(D15,'[2]r2 analysis primary smoke main'!$A$2:$A$2058,0),0),"")</f>
        <v>0.98761483400290695</v>
      </c>
      <c r="M15" s="2">
        <f>IFERROR(INDEX('[2]r2 analysis primary smoke main'!$T$2:$T$2058,MATCH(D15,'[2]r2 analysis primary smoke main'!$A$2:$A$2058,0),0),"")</f>
        <v>0.73881209420503846</v>
      </c>
      <c r="N15" s="1" t="s">
        <v>11</v>
      </c>
      <c r="O15" s="1"/>
      <c r="P15" s="1"/>
      <c r="Q15" t="s">
        <v>75</v>
      </c>
      <c r="R15" t="s">
        <v>76</v>
      </c>
    </row>
    <row r="16" spans="1:18" ht="15.75" x14ac:dyDescent="0.25">
      <c r="A16" s="1">
        <v>57.0336</v>
      </c>
      <c r="B16" s="1">
        <v>57.033000000000001</v>
      </c>
      <c r="C16" s="1">
        <v>57.0334</v>
      </c>
      <c r="D16" s="1">
        <v>57.032800000000002</v>
      </c>
      <c r="E16" s="10">
        <f>VALUE(FIXED(AVERAGE(A16:D16),4))</f>
        <v>57.033200000000001</v>
      </c>
      <c r="F16" s="1">
        <f>VALUE(FIXED(E16-1.007276,4))</f>
        <v>56.0259</v>
      </c>
      <c r="G16" s="1" t="str">
        <f>IF(INDEX('[1]Main v4'!C$2:C$3363,MATCH($E16,'[1]Main v4'!$A$2:$A$3363,0),0)=0,"",INDEX('[1]Main v4'!C$2:C$3363,MATCH($E16,'[1]Main v4'!$A$2:$A$3363,0),0))</f>
        <v>C3H4O</v>
      </c>
      <c r="H16" s="5" t="str">
        <f>IF(INDEX('[1]Main v4'!D$2:D$3363,MATCH($E16,'[1]Main v4'!$A$2:$A$3363,0),0)=0,"",INDEX('[1]Main v4'!D$2:D$3363,MATCH($E16,'[1]Main v4'!$A$2:$A$3363,0),0))</f>
        <v>Acrolein</v>
      </c>
      <c r="I16" s="7">
        <f>INDEX('[1]Main v4'!K$2:K$3363,MATCH($E16,'[1]Main v4'!$A$2:$A$3363,0),0)</f>
        <v>421450304</v>
      </c>
      <c r="J16" s="7">
        <f>INDEX('[1]Main v4'!L$2:L$3363,MATCH($E16,'[1]Main v4'!$A$2:$A$3363,0),0)</f>
        <v>4190580.25</v>
      </c>
      <c r="K16" s="4">
        <f>INDEX('[1]Main v4'!M$2:M$3363,MATCH($E16,'[1]Main v4'!$A$2:$A$3363,0),0)</f>
        <v>100.57087058528469</v>
      </c>
      <c r="L16" s="2">
        <f>IFERROR(INDEX('[2]r2 analysis primary smoke main'!$J$2:$J$2058,MATCH(D16,'[2]r2 analysis primary smoke main'!$A$2:$A$2058,0),0),"")</f>
        <v>0.98441094117497652</v>
      </c>
      <c r="M16" s="2">
        <f>IFERROR(INDEX('[2]r2 analysis primary smoke main'!$T$2:$T$2058,MATCH(D16,'[2]r2 analysis primary smoke main'!$A$2:$A$2058,0),0),"")</f>
        <v>0.73615617776070352</v>
      </c>
      <c r="N16" s="1" t="s">
        <v>11</v>
      </c>
      <c r="O16" s="1"/>
      <c r="P16" s="1"/>
      <c r="Q16" t="s">
        <v>72</v>
      </c>
      <c r="R16" t="s">
        <v>83</v>
      </c>
    </row>
    <row r="17" spans="1:18" ht="15.75" x14ac:dyDescent="0.25">
      <c r="A17" s="1">
        <v>57.069800000000001</v>
      </c>
      <c r="B17" s="1">
        <v>57.069400000000002</v>
      </c>
      <c r="C17" s="1">
        <v>57.069200000000002</v>
      </c>
      <c r="D17" s="1">
        <v>57.069000000000003</v>
      </c>
      <c r="E17" s="10">
        <f>VALUE(FIXED(AVERAGE(A17:D17),4))</f>
        <v>57.069400000000002</v>
      </c>
      <c r="F17" s="1">
        <f>VALUE(FIXED(E17-1.007276,4))</f>
        <v>56.062100000000001</v>
      </c>
      <c r="G17" s="1" t="str">
        <f>IF(INDEX('[1]Main v4'!C$2:C$3363,MATCH($E17,'[1]Main v4'!$A$2:$A$3363,0),0)=0,"",INDEX('[1]Main v4'!C$2:C$3363,MATCH($E17,'[1]Main v4'!$A$2:$A$3363,0),0))</f>
        <v>C4H8</v>
      </c>
      <c r="H17" s="1" t="str">
        <f>IF(INDEX('[1]Main v4'!D$2:D$3363,MATCH($E17,'[1]Main v4'!$A$2:$A$3363,0),0)=0,"",INDEX('[1]Main v4'!D$2:D$3363,MATCH($E17,'[1]Main v4'!$A$2:$A$3363,0),0))</f>
        <v>Alkyl/Butanol/Hexanol fragment (C4H8)</v>
      </c>
      <c r="I17" s="7">
        <f>INDEX('[1]Main v4'!K$2:K$3363,MATCH($E17,'[1]Main v4'!$A$2:$A$3363,0),0)</f>
        <v>105207376</v>
      </c>
      <c r="J17" s="7">
        <f>INDEX('[1]Main v4'!L$2:L$3363,MATCH($E17,'[1]Main v4'!$A$2:$A$3363,0),0)</f>
        <v>4547860</v>
      </c>
      <c r="K17" s="4">
        <f>INDEX('[1]Main v4'!M$2:M$3363,MATCH($E17,'[1]Main v4'!$A$2:$A$3363,0),0)</f>
        <v>23.133380535020866</v>
      </c>
      <c r="L17" s="2">
        <f>IFERROR(INDEX('[2]r2 analysis primary smoke main'!$J$2:$J$2058,MATCH(D17,'[2]r2 analysis primary smoke main'!$A$2:$A$2058,0),0),"")</f>
        <v>0.96682226297321794</v>
      </c>
      <c r="M17" s="2">
        <f>IFERROR(INDEX('[2]r2 analysis primary smoke main'!$T$2:$T$2058,MATCH(D17,'[2]r2 analysis primary smoke main'!$A$2:$A$2058,0),0),"")</f>
        <v>0.75666289916822049</v>
      </c>
      <c r="N17" s="1" t="s">
        <v>11</v>
      </c>
      <c r="O17" s="1"/>
      <c r="P17" s="1"/>
      <c r="Q17" t="s">
        <v>73</v>
      </c>
      <c r="R17" t="s">
        <v>73</v>
      </c>
    </row>
    <row r="18" spans="1:18" ht="15.75" x14ac:dyDescent="0.25">
      <c r="A18" s="1">
        <v>58.065199999999997</v>
      </c>
      <c r="B18" s="1">
        <v>58.063600000000001</v>
      </c>
      <c r="C18" s="1">
        <v>58.064500000000002</v>
      </c>
      <c r="D18" s="1">
        <v>58.064399999999999</v>
      </c>
      <c r="E18" s="10">
        <f>VALUE(FIXED(AVERAGE(A18:D18),4))</f>
        <v>58.064399999999999</v>
      </c>
      <c r="F18" s="1">
        <f>VALUE(FIXED(E18-1.007276,4))</f>
        <v>57.057099999999998</v>
      </c>
      <c r="G18" s="1" t="str">
        <f>IF(INDEX('[1]Main v4'!C$2:C$3363,MATCH($E18,'[1]Main v4'!$A$2:$A$3363,0),0)=0,"",INDEX('[1]Main v4'!C$2:C$3363,MATCH($E18,'[1]Main v4'!$A$2:$A$3363,0),0))</f>
        <v>C3H7N</v>
      </c>
      <c r="H18" s="1" t="str">
        <f>IF(INDEX('[1]Main v4'!D$2:D$3363,MATCH($E18,'[1]Main v4'!$A$2:$A$3363,0),0)=0,"",INDEX('[1]Main v4'!D$2:D$3363,MATCH($E18,'[1]Main v4'!$A$2:$A$3363,0),0))</f>
        <v>Propenamine</v>
      </c>
      <c r="I18" s="7">
        <f>INDEX('[1]Main v4'!K$2:K$3363,MATCH($E18,'[1]Main v4'!$A$2:$A$3363,0),0)</f>
        <v>12353033</v>
      </c>
      <c r="J18" s="7">
        <f>INDEX('[1]Main v4'!L$2:L$3363,MATCH($E18,'[1]Main v4'!$A$2:$A$3363,0),0)</f>
        <v>4547860</v>
      </c>
      <c r="K18" s="4">
        <f>INDEX('[1]Main v4'!M$2:M$3363,MATCH($E18,'[1]Main v4'!$A$2:$A$3363,0),0)</f>
        <v>2.7162298311733433</v>
      </c>
      <c r="L18" s="2">
        <f>IFERROR(INDEX('[2]r2 analysis primary smoke main'!$J$2:$J$2058,MATCH(D18,'[2]r2 analysis primary smoke main'!$A$2:$A$2058,0),0),"")</f>
        <v>0.90058566371037951</v>
      </c>
      <c r="M18" s="2">
        <f>IFERROR(INDEX('[2]r2 analysis primary smoke main'!$T$2:$T$2058,MATCH(D18,'[2]r2 analysis primary smoke main'!$A$2:$A$2058,0),0),"")</f>
        <v>0.81733739340883194</v>
      </c>
      <c r="N18" s="1" t="s">
        <v>11</v>
      </c>
      <c r="O18" s="1"/>
      <c r="P18" s="1"/>
      <c r="Q18" t="s">
        <v>75</v>
      </c>
      <c r="R18" t="s">
        <v>76</v>
      </c>
    </row>
    <row r="19" spans="1:18" ht="15.75" x14ac:dyDescent="0.25">
      <c r="A19" s="1">
        <v>59.049100000000003</v>
      </c>
      <c r="B19" s="1">
        <v>59.049100000000003</v>
      </c>
      <c r="C19" s="1">
        <v>59.048999999999999</v>
      </c>
      <c r="D19" s="1">
        <v>59.0488</v>
      </c>
      <c r="E19" s="10">
        <f>VALUE(FIXED(AVERAGE(A19:D19),4))</f>
        <v>59.048999999999999</v>
      </c>
      <c r="F19" s="1">
        <f>VALUE(FIXED(E19-1.007276,4))</f>
        <v>58.041699999999999</v>
      </c>
      <c r="G19" s="1" t="str">
        <f>IF(INDEX('[1]Main v4'!C$2:C$3363,MATCH($E19,'[1]Main v4'!$A$2:$A$3363,0),0)=0,"",INDEX('[1]Main v4'!C$2:C$3363,MATCH($E19,'[1]Main v4'!$A$2:$A$3363,0),0))</f>
        <v>C3H6O</v>
      </c>
      <c r="H19" s="5" t="str">
        <f>IF(INDEX('[1]Main v4'!D$2:D$3363,MATCH($E19,'[1]Main v4'!$A$2:$A$3363,0),0)=0,"",INDEX('[1]Main v4'!D$2:D$3363,MATCH($E19,'[1]Main v4'!$A$2:$A$3363,0),0))</f>
        <v>Acetone</v>
      </c>
      <c r="I19" s="7">
        <f>INDEX('[1]Main v4'!K$2:K$3363,MATCH($E19,'[1]Main v4'!$A$2:$A$3363,0),0)</f>
        <v>2735722496</v>
      </c>
      <c r="J19" s="7">
        <f>INDEX('[1]Main v4'!L$2:L$3363,MATCH($E19,'[1]Main v4'!$A$2:$A$3363,0),0)</f>
        <v>2276171.25</v>
      </c>
      <c r="K19" s="4">
        <f>INDEX('[1]Main v4'!M$2:M$3363,MATCH($E19,'[1]Main v4'!$A$2:$A$3363,0),0)</f>
        <v>1201.896604220794</v>
      </c>
      <c r="L19" s="2">
        <f>IFERROR(INDEX('[2]r2 analysis primary smoke main'!$J$2:$J$2058,MATCH(D19,'[2]r2 analysis primary smoke main'!$A$2:$A$2058,0),0),"")</f>
        <v>0.98069540626408047</v>
      </c>
      <c r="M19" s="2">
        <f>IFERROR(INDEX('[2]r2 analysis primary smoke main'!$T$2:$T$2058,MATCH(D19,'[2]r2 analysis primary smoke main'!$A$2:$A$2058,0),0),"")</f>
        <v>0.70633388058688507</v>
      </c>
      <c r="N19" s="1" t="s">
        <v>11</v>
      </c>
      <c r="O19" s="1"/>
      <c r="P19" s="1">
        <v>1</v>
      </c>
      <c r="Q19" t="s">
        <v>72</v>
      </c>
      <c r="R19" t="s">
        <v>83</v>
      </c>
    </row>
    <row r="20" spans="1:18" ht="15.75" x14ac:dyDescent="0.25">
      <c r="A20" s="1">
        <v>60.044400000000003</v>
      </c>
      <c r="B20" s="1">
        <v>60.043199999999999</v>
      </c>
      <c r="C20" s="1">
        <v>60.043999999999997</v>
      </c>
      <c r="D20" s="1">
        <v>60.043399999999998</v>
      </c>
      <c r="E20" s="10">
        <f>VALUE(FIXED(AVERAGE(A20:D20),4))</f>
        <v>60.043799999999997</v>
      </c>
      <c r="F20" s="1">
        <f>VALUE(FIXED(E20-1.007276,4))</f>
        <v>59.036499999999997</v>
      </c>
      <c r="G20" s="1" t="str">
        <f>IF(INDEX('[1]Main v4'!C$2:C$3363,MATCH($E20,'[1]Main v4'!$A$2:$A$3363,0),0)=0,"",INDEX('[1]Main v4'!C$2:C$3363,MATCH($E20,'[1]Main v4'!$A$2:$A$3363,0),0))</f>
        <v>C2H5NO</v>
      </c>
      <c r="H20" s="1" t="str">
        <f>IF(INDEX('[1]Main v4'!D$2:D$3363,MATCH($E20,'[1]Main v4'!$A$2:$A$3363,0),0)=0,"",INDEX('[1]Main v4'!D$2:D$3363,MATCH($E20,'[1]Main v4'!$A$2:$A$3363,0),0))</f>
        <v>Acetamide</v>
      </c>
      <c r="I20" s="7">
        <f>INDEX('[1]Main v4'!K$2:K$3363,MATCH($E20,'[1]Main v4'!$A$2:$A$3363,0),0)</f>
        <v>80919000</v>
      </c>
      <c r="J20" s="7">
        <f>INDEX('[1]Main v4'!L$2:L$3363,MATCH($E20,'[1]Main v4'!$A$2:$A$3363,0),0)</f>
        <v>2276171.25</v>
      </c>
      <c r="K20" s="4">
        <f>INDEX('[1]Main v4'!M$2:M$3363,MATCH($E20,'[1]Main v4'!$A$2:$A$3363,0),0)</f>
        <v>35.55048856714977</v>
      </c>
      <c r="L20" s="2">
        <f>IFERROR(INDEX('[2]r2 analysis primary smoke main'!$J$2:$J$2058,MATCH(D20,'[2]r2 analysis primary smoke main'!$A$2:$A$2058,0),0),"")</f>
        <v>0.92634085265351251</v>
      </c>
      <c r="M20" s="2">
        <f>IFERROR(INDEX('[2]r2 analysis primary smoke main'!$T$2:$T$2058,MATCH(D20,'[2]r2 analysis primary smoke main'!$A$2:$A$2058,0),0),"")</f>
        <v>0.66974205774756945</v>
      </c>
      <c r="N20" s="1" t="s">
        <v>11</v>
      </c>
      <c r="O20" s="1"/>
      <c r="P20" s="1"/>
      <c r="Q20" t="s">
        <v>74</v>
      </c>
      <c r="R20" t="s">
        <v>78</v>
      </c>
    </row>
    <row r="21" spans="1:18" ht="15.75" x14ac:dyDescent="0.25">
      <c r="A21" s="1">
        <v>60.0807</v>
      </c>
      <c r="B21" s="1" t="s">
        <v>12</v>
      </c>
      <c r="C21" s="1">
        <v>60.080100000000002</v>
      </c>
      <c r="D21" s="1">
        <v>60.079900000000002</v>
      </c>
      <c r="E21" s="10">
        <f>VALUE(FIXED(AVERAGE(A21:D21),4))</f>
        <v>60.080199999999998</v>
      </c>
      <c r="F21" s="1">
        <f>VALUE(FIXED(E21-1.007276,4))</f>
        <v>59.072899999999997</v>
      </c>
      <c r="G21" s="1" t="str">
        <f>IF(INDEX('[1]Main v4'!C$2:C$3363,MATCH($E21,'[1]Main v4'!$A$2:$A$3363,0),0)=0,"",INDEX('[1]Main v4'!C$2:C$3363,MATCH($E21,'[1]Main v4'!$A$2:$A$3363,0),0))</f>
        <v>C3H9N</v>
      </c>
      <c r="H21" s="1" t="str">
        <f>IF(INDEX('[1]Main v4'!D$2:D$3363,MATCH($E21,'[1]Main v4'!$A$2:$A$3363,0),0)=0,"",INDEX('[1]Main v4'!D$2:D$3363,MATCH($E21,'[1]Main v4'!$A$2:$A$3363,0),0))</f>
        <v>C3 saturated amine</v>
      </c>
      <c r="I21" s="7">
        <f>INDEX('[1]Main v4'!K$2:K$3363,MATCH($E21,'[1]Main v4'!$A$2:$A$3363,0),0)</f>
        <v>15495965</v>
      </c>
      <c r="J21" s="7">
        <f>INDEX('[1]Main v4'!L$2:L$3363,MATCH($E21,'[1]Main v4'!$A$2:$A$3363,0),0)</f>
        <v>4547860</v>
      </c>
      <c r="K21" s="4">
        <f>INDEX('[1]Main v4'!M$2:M$3363,MATCH($E21,'[1]Main v4'!$A$2:$A$3363,0),0)</f>
        <v>3.4073091519967633</v>
      </c>
      <c r="L21" s="2">
        <f>IFERROR(INDEX('[2]r2 analysis primary smoke main'!$J$2:$J$2058,MATCH(D21,'[2]r2 analysis primary smoke main'!$A$2:$A$2058,0),0),"")</f>
        <v>0.96339775053876342</v>
      </c>
      <c r="M21" s="2">
        <f>IFERROR(INDEX('[2]r2 analysis primary smoke main'!$T$2:$T$2058,MATCH(D21,'[2]r2 analysis primary smoke main'!$A$2:$A$2058,0),0),"")</f>
        <v>0.809191549911918</v>
      </c>
      <c r="N21" s="1" t="s">
        <v>11</v>
      </c>
      <c r="O21" s="1"/>
      <c r="P21" s="1"/>
      <c r="Q21" t="s">
        <v>75</v>
      </c>
      <c r="R21" t="s">
        <v>76</v>
      </c>
    </row>
    <row r="22" spans="1:18" ht="15.75" x14ac:dyDescent="0.25">
      <c r="A22" s="1">
        <v>61.028500000000001</v>
      </c>
      <c r="B22" s="1">
        <v>61.028300000000002</v>
      </c>
      <c r="C22" s="1">
        <v>61.028100000000002</v>
      </c>
      <c r="D22" s="1">
        <v>61.027799999999999</v>
      </c>
      <c r="E22" s="10">
        <f>VALUE(FIXED(AVERAGE(A22:D22),4))</f>
        <v>61.028199999999998</v>
      </c>
      <c r="F22" s="1">
        <f>VALUE(FIXED(E22-1.007276,4))</f>
        <v>60.020899999999997</v>
      </c>
      <c r="G22" s="1" t="str">
        <f>IF(INDEX('[1]Main v4'!C$2:C$3363,MATCH($E22,'[1]Main v4'!$A$2:$A$3363,0),0)=0,"",INDEX('[1]Main v4'!C$2:C$3363,MATCH($E22,'[1]Main v4'!$A$2:$A$3363,0),0))</f>
        <v>C2H4O2</v>
      </c>
      <c r="H22" s="1" t="str">
        <f>IF(INDEX('[1]Main v4'!D$2:D$3363,MATCH($E22,'[1]Main v4'!$A$2:$A$3363,0),0)=0,"",INDEX('[1]Main v4'!D$2:D$3363,MATCH($E22,'[1]Main v4'!$A$2:$A$3363,0),0))</f>
        <v>Acetic Acid</v>
      </c>
      <c r="I22" s="7">
        <f>INDEX('[1]Main v4'!K$2:K$3363,MATCH($E22,'[1]Main v4'!$A$2:$A$3363,0),0)</f>
        <v>928839168</v>
      </c>
      <c r="J22" s="7">
        <f>INDEX('[1]Main v4'!L$2:L$3363,MATCH($E22,'[1]Main v4'!$A$2:$A$3363,0),0)</f>
        <v>4547860</v>
      </c>
      <c r="K22" s="4">
        <f>INDEX('[1]Main v4'!M$2:M$3363,MATCH($E22,'[1]Main v4'!$A$2:$A$3363,0),0)</f>
        <v>204.23653498568558</v>
      </c>
      <c r="L22" s="2">
        <f>IFERROR(INDEX('[2]r2 analysis primary smoke main'!$J$2:$J$2058,MATCH(D22,'[2]r2 analysis primary smoke main'!$A$2:$A$2058,0),0),"")</f>
        <v>0.7189343988225505</v>
      </c>
      <c r="M22" s="2">
        <f>IFERROR(INDEX('[2]r2 analysis primary smoke main'!$T$2:$T$2058,MATCH(D22,'[2]r2 analysis primary smoke main'!$A$2:$A$2058,0),0),"")</f>
        <v>0.238482352246986</v>
      </c>
      <c r="N22" s="1" t="s">
        <v>12</v>
      </c>
      <c r="O22" s="1"/>
      <c r="P22" s="1">
        <v>1</v>
      </c>
      <c r="Q22" t="s">
        <v>72</v>
      </c>
      <c r="R22" t="s">
        <v>84</v>
      </c>
    </row>
    <row r="23" spans="1:18" ht="15.75" x14ac:dyDescent="0.25">
      <c r="A23" s="1">
        <v>63.043999999999997</v>
      </c>
      <c r="B23" s="1">
        <v>63.043500000000002</v>
      </c>
      <c r="C23" s="1">
        <v>63.043500000000002</v>
      </c>
      <c r="D23" s="1">
        <v>63.043199999999999</v>
      </c>
      <c r="E23" s="10">
        <f>VALUE(FIXED(AVERAGE(A23:D23),4))</f>
        <v>63.043599999999998</v>
      </c>
      <c r="F23" s="1">
        <f>VALUE(FIXED(E23-1.007276,4))</f>
        <v>62.036299999999997</v>
      </c>
      <c r="G23" s="1" t="str">
        <f>IF(INDEX('[1]Main v4'!C$2:C$3363,MATCH($E23,'[1]Main v4'!$A$2:$A$3363,0),0)=0,"",INDEX('[1]Main v4'!C$2:C$3363,MATCH($E23,'[1]Main v4'!$A$2:$A$3363,0),0))</f>
        <v>C2H6O2</v>
      </c>
      <c r="H23" s="1" t="str">
        <f>IF(INDEX('[1]Main v4'!D$2:D$3363,MATCH($E23,'[1]Main v4'!$A$2:$A$3363,0),0)=0,"",INDEX('[1]Main v4'!D$2:D$3363,MATCH($E23,'[1]Main v4'!$A$2:$A$3363,0),0))</f>
        <v>Ethylene glycol</v>
      </c>
      <c r="I23" s="7">
        <f>INDEX('[1]Main v4'!K$2:K$3363,MATCH($E23,'[1]Main v4'!$A$2:$A$3363,0),0)</f>
        <v>33721628</v>
      </c>
      <c r="J23" s="7">
        <f>INDEX('[1]Main v4'!L$2:L$3363,MATCH($E23,'[1]Main v4'!$A$2:$A$3363,0),0)</f>
        <v>3120887.25</v>
      </c>
      <c r="K23" s="4">
        <f>INDEX('[1]Main v4'!M$2:M$3363,MATCH($E23,'[1]Main v4'!$A$2:$A$3363,0),0)</f>
        <v>10.805141390481184</v>
      </c>
      <c r="L23" s="2">
        <f>IFERROR(INDEX('[2]r2 analysis primary smoke main'!$J$2:$J$2058,MATCH(D23,'[2]r2 analysis primary smoke main'!$A$2:$A$2058,0),0),"")</f>
        <v>0.9745353152273375</v>
      </c>
      <c r="M23" s="2">
        <f>IFERROR(INDEX('[2]r2 analysis primary smoke main'!$T$2:$T$2058,MATCH(D23,'[2]r2 analysis primary smoke main'!$A$2:$A$2058,0),0),"")</f>
        <v>0.66877921304492449</v>
      </c>
      <c r="N23" s="1" t="s">
        <v>12</v>
      </c>
      <c r="O23" s="1"/>
      <c r="P23" s="1"/>
      <c r="Q23" t="s">
        <v>72</v>
      </c>
      <c r="R23" t="s">
        <v>84</v>
      </c>
    </row>
    <row r="24" spans="1:18" ht="15.75" x14ac:dyDescent="0.25">
      <c r="A24" s="1">
        <v>67.041600000000003</v>
      </c>
      <c r="B24" s="1">
        <v>67.040999999999997</v>
      </c>
      <c r="C24" s="1">
        <v>67.040599999999998</v>
      </c>
      <c r="D24" s="1">
        <v>67.040700000000001</v>
      </c>
      <c r="E24" s="10">
        <f>VALUE(FIXED(AVERAGE(A24:D24),4))</f>
        <v>67.040999999999997</v>
      </c>
      <c r="F24" s="1">
        <f>VALUE(FIXED(E24-1.007276,4))</f>
        <v>66.033699999999996</v>
      </c>
      <c r="G24" s="1" t="str">
        <f>IF(INDEX('[1]Main v4'!C$2:C$3363,MATCH($E24,'[1]Main v4'!$A$2:$A$3363,0),0)=0,"",INDEX('[1]Main v4'!C$2:C$3363,MATCH($E24,'[1]Main v4'!$A$2:$A$3363,0),0))</f>
        <v>CH2O(H2O)2</v>
      </c>
      <c r="H24" s="1" t="str">
        <f>IF(INDEX('[1]Main v4'!D$2:D$3363,MATCH($E24,'[1]Main v4'!$A$2:$A$3363,0),0)=0,"",INDEX('[1]Main v4'!D$2:D$3363,MATCH($E24,'[1]Main v4'!$A$2:$A$3363,0),0))</f>
        <v>Formaldehyde-water Adduct</v>
      </c>
      <c r="I24" s="7">
        <f>INDEX('[1]Main v4'!K$2:K$3363,MATCH($E24,'[1]Main v4'!$A$2:$A$3363,0),0)</f>
        <v>15209229</v>
      </c>
      <c r="J24" s="7">
        <f>INDEX('[1]Main v4'!L$2:L$3363,MATCH($E24,'[1]Main v4'!$A$2:$A$3363,0),0)</f>
        <v>2799012.75</v>
      </c>
      <c r="K24" s="4">
        <f>INDEX('[1]Main v4'!M$2:M$3363,MATCH($E24,'[1]Main v4'!$A$2:$A$3363,0),0)</f>
        <v>5.4337833938055482</v>
      </c>
      <c r="L24" s="2">
        <f>IFERROR(INDEX('[2]r2 analysis primary smoke main'!$J$2:$J$2058,MATCH(D24,'[2]r2 analysis primary smoke main'!$A$2:$A$2058,0),0),"")</f>
        <v>0.9405093885253375</v>
      </c>
      <c r="M24" s="2">
        <f>IFERROR(INDEX('[2]r2 analysis primary smoke main'!$T$2:$T$2058,MATCH(D24,'[2]r2 analysis primary smoke main'!$A$2:$A$2058,0),0),"")</f>
        <v>0.71650136569859946</v>
      </c>
      <c r="N24" s="1" t="s">
        <v>12</v>
      </c>
      <c r="O24" s="1"/>
      <c r="P24" s="1"/>
      <c r="Q24" t="s">
        <v>72</v>
      </c>
    </row>
    <row r="25" spans="1:18" ht="15.75" x14ac:dyDescent="0.25">
      <c r="A25" s="1">
        <v>67.054299999999998</v>
      </c>
      <c r="B25" s="1">
        <v>67.053700000000006</v>
      </c>
      <c r="C25" s="1">
        <v>67.053700000000006</v>
      </c>
      <c r="D25" s="1">
        <v>67.053299999999993</v>
      </c>
      <c r="E25" s="10">
        <f>VALUE(FIXED(AVERAGE(A25:D25),4))</f>
        <v>67.053799999999995</v>
      </c>
      <c r="F25" s="1">
        <f>VALUE(FIXED(E25-1.007276,4))</f>
        <v>66.046499999999995</v>
      </c>
      <c r="G25" s="1" t="str">
        <f>IF(INDEX('[1]Main v4'!C$2:C$3363,MATCH($E25,'[1]Main v4'!$A$2:$A$3363,0),0)=0,"",INDEX('[1]Main v4'!C$2:C$3363,MATCH($E25,'[1]Main v4'!$A$2:$A$3363,0),0))</f>
        <v>C5H6</v>
      </c>
      <c r="H25" s="1" t="str">
        <f>IF(INDEX('[1]Main v4'!D$2:D$3363,MATCH($E25,'[1]Main v4'!$A$2:$A$3363,0),0)=0,"",INDEX('[1]Main v4'!D$2:D$3363,MATCH($E25,'[1]Main v4'!$A$2:$A$3363,0),0))</f>
        <v>Cyclopentadiene</v>
      </c>
      <c r="I25" s="7">
        <f>INDEX('[1]Main v4'!K$2:K$3363,MATCH($E25,'[1]Main v4'!$A$2:$A$3363,0),0)</f>
        <v>27510734</v>
      </c>
      <c r="J25" s="7">
        <f>INDEX('[1]Main v4'!L$2:L$3363,MATCH($E25,'[1]Main v4'!$A$2:$A$3363,0),0)</f>
        <v>2719006</v>
      </c>
      <c r="K25" s="4">
        <f>INDEX('[1]Main v4'!M$2:M$3363,MATCH($E25,'[1]Main v4'!$A$2:$A$3363,0),0)</f>
        <v>10.117937952325224</v>
      </c>
      <c r="L25" s="2">
        <f>IFERROR(INDEX('[2]r2 analysis primary smoke main'!$J$2:$J$2058,MATCH(D25,'[2]r2 analysis primary smoke main'!$A$2:$A$2058,0),0),"")</f>
        <v>0.97862619498954206</v>
      </c>
      <c r="M25" s="2">
        <f>IFERROR(INDEX('[2]r2 analysis primary smoke main'!$T$2:$T$2058,MATCH(D25,'[2]r2 analysis primary smoke main'!$A$2:$A$2058,0),0),"")</f>
        <v>0.73232730912401656</v>
      </c>
      <c r="N25" s="1" t="s">
        <v>12</v>
      </c>
      <c r="O25" s="1"/>
      <c r="P25" s="1"/>
      <c r="Q25" t="s">
        <v>73</v>
      </c>
      <c r="R25" t="s">
        <v>73</v>
      </c>
    </row>
    <row r="26" spans="1:18" ht="15.75" x14ac:dyDescent="0.25">
      <c r="A26" s="1">
        <v>68.049499999999995</v>
      </c>
      <c r="B26" s="1">
        <v>68.049000000000007</v>
      </c>
      <c r="C26" s="1">
        <v>68.049400000000006</v>
      </c>
      <c r="D26" s="1">
        <v>68.048699999999997</v>
      </c>
      <c r="E26" s="10">
        <f>VALUE(FIXED(AVERAGE(A26:D26),4))</f>
        <v>68.049199999999999</v>
      </c>
      <c r="F26" s="1">
        <f>VALUE(FIXED(E26-1.007276,4))</f>
        <v>67.041899999999998</v>
      </c>
      <c r="G26" s="1" t="str">
        <f>IF(INDEX('[1]Main v4'!C$2:C$3363,MATCH($E26,'[1]Main v4'!$A$2:$A$3363,0),0)=0,"",INDEX('[1]Main v4'!C$2:C$3363,MATCH($E26,'[1]Main v4'!$A$2:$A$3363,0),0))</f>
        <v>C4H5N</v>
      </c>
      <c r="H26" s="1" t="str">
        <f>IF(INDEX('[1]Main v4'!D$2:D$3363,MATCH($E26,'[1]Main v4'!$A$2:$A$3363,0),0)=0,"",INDEX('[1]Main v4'!D$2:D$3363,MATCH($E26,'[1]Main v4'!$A$2:$A$3363,0),0))</f>
        <v>Pyrrole</v>
      </c>
      <c r="I26" s="7">
        <f>INDEX('[1]Main v4'!K$2:K$3363,MATCH($E26,'[1]Main v4'!$A$2:$A$3363,0),0)</f>
        <v>362447520</v>
      </c>
      <c r="J26" s="7">
        <f>INDEX('[1]Main v4'!L$2:L$3363,MATCH($E26,'[1]Main v4'!$A$2:$A$3363,0),0)</f>
        <v>2934649.5</v>
      </c>
      <c r="K26" s="4">
        <f>INDEX('[1]Main v4'!M$2:M$3363,MATCH($E26,'[1]Main v4'!$A$2:$A$3363,0),0)</f>
        <v>123.50623813848979</v>
      </c>
      <c r="L26" s="2">
        <f>IFERROR(INDEX('[2]r2 analysis primary smoke main'!$J$2:$J$2058,MATCH(D26,'[2]r2 analysis primary smoke main'!$A$2:$A$2058,0),0),"")</f>
        <v>0.9830822250049035</v>
      </c>
      <c r="M26" s="2">
        <f>IFERROR(INDEX('[2]r2 analysis primary smoke main'!$T$2:$T$2058,MATCH(D26,'[2]r2 analysis primary smoke main'!$A$2:$A$2058,0),0),"")</f>
        <v>0.75782412639527297</v>
      </c>
      <c r="N26" s="1" t="s">
        <v>12</v>
      </c>
      <c r="O26" s="1"/>
      <c r="P26" s="1">
        <v>1</v>
      </c>
      <c r="Q26" t="s">
        <v>75</v>
      </c>
      <c r="R26" t="s">
        <v>76</v>
      </c>
    </row>
    <row r="27" spans="1:18" ht="15.75" x14ac:dyDescent="0.25">
      <c r="A27" s="1">
        <v>69.033500000000004</v>
      </c>
      <c r="B27" s="1">
        <v>69.032899999999998</v>
      </c>
      <c r="C27" s="1">
        <v>69.033100000000005</v>
      </c>
      <c r="D27" s="1">
        <v>69.032600000000002</v>
      </c>
      <c r="E27" s="10">
        <f>VALUE(FIXED(AVERAGE(A27:D27),4))</f>
        <v>69.033000000000001</v>
      </c>
      <c r="F27" s="1">
        <f>VALUE(FIXED(E27-1.007276,4))</f>
        <v>68.025700000000001</v>
      </c>
      <c r="G27" s="1" t="str">
        <f>IF(INDEX('[1]Main v4'!C$2:C$3363,MATCH($E27,'[1]Main v4'!$A$2:$A$3363,0),0)=0,"",INDEX('[1]Main v4'!C$2:C$3363,MATCH($E27,'[1]Main v4'!$A$2:$A$3363,0),0))</f>
        <v>C4H4O</v>
      </c>
      <c r="H27" s="5" t="str">
        <f>IF(INDEX('[1]Main v4'!D$2:D$3363,MATCH($E27,'[1]Main v4'!$A$2:$A$3363,0),0)=0,"",INDEX('[1]Main v4'!D$2:D$3363,MATCH($E27,'[1]Main v4'!$A$2:$A$3363,0),0))</f>
        <v>Furan</v>
      </c>
      <c r="I27" s="7">
        <f>INDEX('[1]Main v4'!K$2:K$3363,MATCH($E27,'[1]Main v4'!$A$2:$A$3363,0),0)</f>
        <v>46596244</v>
      </c>
      <c r="J27" s="7">
        <f>INDEX('[1]Main v4'!L$2:L$3363,MATCH($E27,'[1]Main v4'!$A$2:$A$3363,0),0)</f>
        <v>3282455</v>
      </c>
      <c r="K27" s="4">
        <f>INDEX('[1]Main v4'!M$2:M$3363,MATCH($E27,'[1]Main v4'!$A$2:$A$3363,0),0)</f>
        <v>14.195546930574828</v>
      </c>
      <c r="L27" s="2">
        <f>IFERROR(INDEX('[2]r2 analysis primary smoke main'!$J$2:$J$2058,MATCH(D27,'[2]r2 analysis primary smoke main'!$A$2:$A$2058,0),0),"")</f>
        <v>0.98392435654027499</v>
      </c>
      <c r="M27" s="2">
        <f>IFERROR(INDEX('[2]r2 analysis primary smoke main'!$T$2:$T$2058,MATCH(D27,'[2]r2 analysis primary smoke main'!$A$2:$A$2058,0),0),"")</f>
        <v>0.74554094032872853</v>
      </c>
      <c r="N27" s="1" t="s">
        <v>11</v>
      </c>
      <c r="O27" s="1"/>
      <c r="P27" s="1"/>
      <c r="Q27" t="s">
        <v>72</v>
      </c>
      <c r="R27" t="s">
        <v>83</v>
      </c>
    </row>
    <row r="28" spans="1:18" ht="15.75" x14ac:dyDescent="0.25">
      <c r="A28" s="1">
        <v>69.069900000000004</v>
      </c>
      <c r="B28" s="1">
        <v>69.069500000000005</v>
      </c>
      <c r="C28" s="1">
        <v>69.069699999999997</v>
      </c>
      <c r="D28" s="1">
        <v>69.069000000000003</v>
      </c>
      <c r="E28" s="10">
        <f>VALUE(FIXED(AVERAGE(A28:D28),4))</f>
        <v>69.069500000000005</v>
      </c>
      <c r="F28" s="1">
        <f>VALUE(FIXED(E28-1.007276,4))</f>
        <v>68.062200000000004</v>
      </c>
      <c r="G28" s="1" t="str">
        <f>IF(INDEX('[1]Main v4'!C$2:C$3363,MATCH($E28,'[1]Main v4'!$A$2:$A$3363,0),0)=0,"",INDEX('[1]Main v4'!C$2:C$3363,MATCH($E28,'[1]Main v4'!$A$2:$A$3363,0),0))</f>
        <v>C5H8</v>
      </c>
      <c r="H28" s="5" t="str">
        <f>IF(INDEX('[1]Main v4'!D$2:D$3363,MATCH($E28,'[1]Main v4'!$A$2:$A$3363,0),0)=0,"",INDEX('[1]Main v4'!D$2:D$3363,MATCH($E28,'[1]Main v4'!$A$2:$A$3363,0),0))</f>
        <v>Isoprene</v>
      </c>
      <c r="I28" s="7">
        <f>INDEX('[1]Main v4'!K$2:K$3363,MATCH($E28,'[1]Main v4'!$A$2:$A$3363,0),0)</f>
        <v>92826440</v>
      </c>
      <c r="J28" s="7">
        <f>INDEX('[1]Main v4'!L$2:L$3363,MATCH($E28,'[1]Main v4'!$A$2:$A$3363,0),0)</f>
        <v>3282455</v>
      </c>
      <c r="K28" s="4">
        <f>INDEX('[1]Main v4'!M$2:M$3363,MATCH($E28,'[1]Main v4'!$A$2:$A$3363,0),0)</f>
        <v>28.279577328554389</v>
      </c>
      <c r="L28" s="2">
        <f>IFERROR(INDEX('[2]r2 analysis primary smoke main'!$J$2:$J$2058,MATCH(D28,'[2]r2 analysis primary smoke main'!$A$2:$A$2058,0),0),"")</f>
        <v>0.97021822277601399</v>
      </c>
      <c r="M28" s="2">
        <f>IFERROR(INDEX('[2]r2 analysis primary smoke main'!$T$2:$T$2058,MATCH(D28,'[2]r2 analysis primary smoke main'!$A$2:$A$2058,0),0),"")</f>
        <v>0.76180468636186449</v>
      </c>
      <c r="N28" s="1" t="s">
        <v>11</v>
      </c>
      <c r="O28" s="1"/>
      <c r="P28" s="1"/>
      <c r="Q28" t="s">
        <v>73</v>
      </c>
      <c r="R28" t="s">
        <v>73</v>
      </c>
    </row>
    <row r="29" spans="1:18" ht="15.75" x14ac:dyDescent="0.25">
      <c r="A29" s="1">
        <v>70.065299999999993</v>
      </c>
      <c r="B29" s="1">
        <v>70.064700000000002</v>
      </c>
      <c r="C29" s="1">
        <v>70.065799999999996</v>
      </c>
      <c r="D29" s="1">
        <v>70.064400000000006</v>
      </c>
      <c r="E29" s="10">
        <f>VALUE(FIXED(AVERAGE(A29:D29),4))</f>
        <v>70.065100000000001</v>
      </c>
      <c r="F29" s="1">
        <f>VALUE(FIXED(E29-1.007276,4))</f>
        <v>69.0578</v>
      </c>
      <c r="G29" s="1" t="str">
        <f>IF(INDEX('[1]Main v4'!C$2:C$3363,MATCH($E29,'[1]Main v4'!$A$2:$A$3363,0),0)=0,"",INDEX('[1]Main v4'!C$2:C$3363,MATCH($E29,'[1]Main v4'!$A$2:$A$3363,0),0))</f>
        <v>C4H7N</v>
      </c>
      <c r="H29" s="1" t="str">
        <f>IF(INDEX('[1]Main v4'!D$2:D$3363,MATCH($E29,'[1]Main v4'!$A$2:$A$3363,0),0)=0,"",INDEX('[1]Main v4'!D$2:D$3363,MATCH($E29,'[1]Main v4'!$A$2:$A$3363,0),0))</f>
        <v>Pyrroline</v>
      </c>
      <c r="I29" s="7">
        <f>INDEX('[1]Main v4'!K$2:K$3363,MATCH($E29,'[1]Main v4'!$A$2:$A$3363,0),0)</f>
        <v>118218080</v>
      </c>
      <c r="J29" s="7">
        <f>INDEX('[1]Main v4'!L$2:L$3363,MATCH($E29,'[1]Main v4'!$A$2:$A$3363,0),0)</f>
        <v>3164477.5</v>
      </c>
      <c r="K29" s="4">
        <f>INDEX('[1]Main v4'!M$2:M$3363,MATCH($E29,'[1]Main v4'!$A$2:$A$3363,0),0)</f>
        <v>37.357851335647041</v>
      </c>
      <c r="L29" s="2">
        <f>IFERROR(INDEX('[2]r2 analysis primary smoke main'!$J$2:$J$2058,MATCH(D29,'[2]r2 analysis primary smoke main'!$A$2:$A$2058,0),0),"")</f>
        <v>0.96443913868289655</v>
      </c>
      <c r="M29" s="2">
        <f>IFERROR(INDEX('[2]r2 analysis primary smoke main'!$T$2:$T$2058,MATCH(D29,'[2]r2 analysis primary smoke main'!$A$2:$A$2058,0),0),"")</f>
        <v>0.81433185325576307</v>
      </c>
      <c r="N29" s="1" t="s">
        <v>11</v>
      </c>
      <c r="O29" s="1"/>
      <c r="P29" s="1"/>
      <c r="Q29" t="s">
        <v>75</v>
      </c>
      <c r="R29" t="s">
        <v>76</v>
      </c>
    </row>
    <row r="30" spans="1:18" ht="15.75" x14ac:dyDescent="0.25">
      <c r="A30" s="1">
        <v>71.012900000000002</v>
      </c>
      <c r="B30" s="1">
        <v>71.0124</v>
      </c>
      <c r="C30" s="1">
        <v>71.012200000000007</v>
      </c>
      <c r="D30" s="1">
        <v>71.011899999999997</v>
      </c>
      <c r="E30" s="10">
        <f>VALUE(FIXED(AVERAGE(A30:D30),4))</f>
        <v>71.0124</v>
      </c>
      <c r="F30" s="1">
        <f>VALUE(FIXED(E30-1.007276,4))</f>
        <v>70.005099999999999</v>
      </c>
      <c r="G30" s="1" t="str">
        <f>IF(INDEX('[1]Main v4'!C$2:C$3363,MATCH($E30,'[1]Main v4'!$A$2:$A$3363,0),0)=0,"",INDEX('[1]Main v4'!C$2:C$3363,MATCH($E30,'[1]Main v4'!$A$2:$A$3363,0),0))</f>
        <v>C3H2O2</v>
      </c>
      <c r="H30" s="1" t="str">
        <f>IF(INDEX('[1]Main v4'!D$2:D$3363,MATCH($E30,'[1]Main v4'!$A$2:$A$3363,0),0)=0,"",INDEX('[1]Main v4'!D$2:D$3363,MATCH($E30,'[1]Main v4'!$A$2:$A$3363,0),0))</f>
        <v/>
      </c>
      <c r="I30" s="7">
        <f>INDEX('[1]Main v4'!K$2:K$3363,MATCH($E30,'[1]Main v4'!$A$2:$A$3363,0),0)</f>
        <v>21500378</v>
      </c>
      <c r="J30" s="7">
        <f>INDEX('[1]Main v4'!L$2:L$3363,MATCH($E30,'[1]Main v4'!$A$2:$A$3363,0),0)</f>
        <v>3164477.5</v>
      </c>
      <c r="K30" s="4">
        <f>INDEX('[1]Main v4'!M$2:M$3363,MATCH($E30,'[1]Main v4'!$A$2:$A$3363,0),0)</f>
        <v>6.7942900526232215</v>
      </c>
      <c r="L30" s="2">
        <f>IFERROR(INDEX('[2]r2 analysis primary smoke main'!$J$2:$J$2058,MATCH(D30,'[2]r2 analysis primary smoke main'!$A$2:$A$2058,0),0),"")</f>
        <v>0.91778027951481045</v>
      </c>
      <c r="M30" s="2">
        <f>IFERROR(INDEX('[2]r2 analysis primary smoke main'!$T$2:$T$2058,MATCH(D30,'[2]r2 analysis primary smoke main'!$A$2:$A$2058,0),0),"")</f>
        <v>0.73014980699947951</v>
      </c>
      <c r="N30" s="1" t="s">
        <v>11</v>
      </c>
      <c r="O30" s="1"/>
      <c r="P30" s="1"/>
      <c r="Q30" t="s">
        <v>72</v>
      </c>
      <c r="R30" t="s">
        <v>84</v>
      </c>
    </row>
    <row r="31" spans="1:18" ht="15.75" x14ac:dyDescent="0.25">
      <c r="A31" s="1">
        <v>71.049300000000002</v>
      </c>
      <c r="B31" s="1">
        <v>71.048699999999997</v>
      </c>
      <c r="C31" s="1">
        <v>71.049000000000007</v>
      </c>
      <c r="D31" s="1">
        <v>71.048400000000001</v>
      </c>
      <c r="E31" s="10">
        <f>VALUE(FIXED(AVERAGE(A31:D31),4))</f>
        <v>71.048900000000003</v>
      </c>
      <c r="F31" s="1">
        <f>VALUE(FIXED(E31-1.007276,4))</f>
        <v>70.041600000000003</v>
      </c>
      <c r="G31" s="1" t="str">
        <f>IF(INDEX('[1]Main v4'!C$2:C$3363,MATCH($E31,'[1]Main v4'!$A$2:$A$3363,0),0)=0,"",INDEX('[1]Main v4'!C$2:C$3363,MATCH($E31,'[1]Main v4'!$A$2:$A$3363,0),0))</f>
        <v>C4H6O</v>
      </c>
      <c r="H31" s="1" t="str">
        <f>IF(INDEX('[1]Main v4'!D$2:D$3363,MATCH($E31,'[1]Main v4'!$A$2:$A$3363,0),0)=0,"",INDEX('[1]Main v4'!D$2:D$3363,MATCH($E31,'[1]Main v4'!$A$2:$A$3363,0),0))</f>
        <v>Methacrolein/MVK</v>
      </c>
      <c r="I31" s="7">
        <f>INDEX('[1]Main v4'!K$2:K$3363,MATCH($E31,'[1]Main v4'!$A$2:$A$3363,0),0)</f>
        <v>190732992</v>
      </c>
      <c r="J31" s="7">
        <f>INDEX('[1]Main v4'!L$2:L$3363,MATCH($E31,'[1]Main v4'!$A$2:$A$3363,0),0)</f>
        <v>3282455</v>
      </c>
      <c r="K31" s="4">
        <f>INDEX('[1]Main v4'!M$2:M$3363,MATCH($E31,'[1]Main v4'!$A$2:$A$3363,0),0)</f>
        <v>58.106810908298819</v>
      </c>
      <c r="L31" s="2">
        <f>IFERROR(INDEX('[2]r2 analysis primary smoke main'!$J$2:$J$2058,MATCH(D31,'[2]r2 analysis primary smoke main'!$A$2:$A$2058,0),0),"")</f>
        <v>0.9901325080775415</v>
      </c>
      <c r="M31" s="2">
        <f>IFERROR(INDEX('[2]r2 analysis primary smoke main'!$T$2:$T$2058,MATCH(D31,'[2]r2 analysis primary smoke main'!$A$2:$A$2058,0),0),"")</f>
        <v>0.73705405534664648</v>
      </c>
      <c r="N31" s="1" t="s">
        <v>11</v>
      </c>
      <c r="O31" s="1"/>
      <c r="P31" s="1"/>
      <c r="Q31" t="s">
        <v>72</v>
      </c>
      <c r="R31" t="s">
        <v>83</v>
      </c>
    </row>
    <row r="32" spans="1:18" ht="15.75" x14ac:dyDescent="0.25">
      <c r="A32" s="1">
        <v>71.085599999999999</v>
      </c>
      <c r="B32" s="1">
        <v>71.0852</v>
      </c>
      <c r="C32" s="1">
        <v>71.084800000000001</v>
      </c>
      <c r="D32" s="1">
        <v>71.084699999999998</v>
      </c>
      <c r="E32" s="10">
        <f>VALUE(FIXED(AVERAGE(A32:D32),4))</f>
        <v>71.085099999999997</v>
      </c>
      <c r="F32" s="1">
        <f>VALUE(FIXED(E32-1.007276,4))</f>
        <v>70.077799999999996</v>
      </c>
      <c r="G32" s="1" t="str">
        <f>IF(INDEX('[1]Main v4'!C$2:C$3363,MATCH($E32,'[1]Main v4'!$A$2:$A$3363,0),0)=0,"",INDEX('[1]Main v4'!C$2:C$3363,MATCH($E32,'[1]Main v4'!$A$2:$A$3363,0),0))</f>
        <v>C5H10</v>
      </c>
      <c r="H32" s="1" t="str">
        <f>IF(INDEX('[1]Main v4'!D$2:D$3363,MATCH($E32,'[1]Main v4'!$A$2:$A$3363,0),0)=0,"",INDEX('[1]Main v4'!D$2:D$3363,MATCH($E32,'[1]Main v4'!$A$2:$A$3363,0),0))</f>
        <v>Alkyl fragment or Cyclopentane + 1/2-Pentene</v>
      </c>
      <c r="I32" s="7">
        <f>INDEX('[1]Main v4'!K$2:K$3363,MATCH($E32,'[1]Main v4'!$A$2:$A$3363,0),0)</f>
        <v>42011156</v>
      </c>
      <c r="J32" s="7">
        <f>INDEX('[1]Main v4'!L$2:L$3363,MATCH($E32,'[1]Main v4'!$A$2:$A$3363,0),0)</f>
        <v>4432781.5</v>
      </c>
      <c r="K32" s="4">
        <f>INDEX('[1]Main v4'!M$2:M$3363,MATCH($E32,'[1]Main v4'!$A$2:$A$3363,0),0)</f>
        <v>9.4773802859446157</v>
      </c>
      <c r="L32" s="2">
        <f>IFERROR(INDEX('[2]r2 analysis primary smoke main'!$J$2:$J$2058,MATCH(D32,'[2]r2 analysis primary smoke main'!$A$2:$A$2058,0),0),"")</f>
        <v>0.96144896725655848</v>
      </c>
      <c r="M32" s="2">
        <f>IFERROR(INDEX('[2]r2 analysis primary smoke main'!$T$2:$T$2058,MATCH(D32,'[2]r2 analysis primary smoke main'!$A$2:$A$2058,0),0),"")</f>
        <v>0.759298831915448</v>
      </c>
      <c r="N32" s="1" t="s">
        <v>11</v>
      </c>
      <c r="O32" s="1"/>
      <c r="P32" s="1"/>
      <c r="Q32" t="s">
        <v>73</v>
      </c>
      <c r="R32" t="s">
        <v>73</v>
      </c>
    </row>
    <row r="33" spans="1:18" ht="15.75" x14ac:dyDescent="0.25">
      <c r="A33" s="1">
        <v>72.044899999999998</v>
      </c>
      <c r="B33" s="1">
        <v>72.043999999999997</v>
      </c>
      <c r="C33" s="1">
        <v>72.043800000000005</v>
      </c>
      <c r="D33" s="1">
        <v>72.043400000000005</v>
      </c>
      <c r="E33" s="10">
        <f>VALUE(FIXED(AVERAGE(A33:D33),4))</f>
        <v>72.043999999999997</v>
      </c>
      <c r="F33" s="1">
        <f>VALUE(FIXED(E33-1.007276,4))</f>
        <v>71.036699999999996</v>
      </c>
      <c r="G33" s="1" t="str">
        <f>IF(INDEX('[1]Main v4'!C$2:C$3363,MATCH($E33,'[1]Main v4'!$A$2:$A$3363,0),0)=0,"",INDEX('[1]Main v4'!C$2:C$3363,MATCH($E33,'[1]Main v4'!$A$2:$A$3363,0),0))</f>
        <v>C3H5NO</v>
      </c>
      <c r="H33" s="1" t="str">
        <f>IF(INDEX('[1]Main v4'!D$2:D$3363,MATCH($E33,'[1]Main v4'!$A$2:$A$3363,0),0)=0,"",INDEX('[1]Main v4'!D$2:D$3363,MATCH($E33,'[1]Main v4'!$A$2:$A$3363,0),0))</f>
        <v>Acrylamide</v>
      </c>
      <c r="I33" s="7">
        <f>INDEX('[1]Main v4'!K$2:K$3363,MATCH($E33,'[1]Main v4'!$A$2:$A$3363,0),0)</f>
        <v>26575658</v>
      </c>
      <c r="J33" s="7">
        <f>INDEX('[1]Main v4'!L$2:L$3363,MATCH($E33,'[1]Main v4'!$A$2:$A$3363,0),0)</f>
        <v>5437350.5</v>
      </c>
      <c r="K33" s="4">
        <f>INDEX('[1]Main v4'!M$2:M$3363,MATCH($E33,'[1]Main v4'!$A$2:$A$3363,0),0)</f>
        <v>4.8876117145657618</v>
      </c>
      <c r="L33" s="2">
        <f>IFERROR(INDEX('[2]r2 analysis primary smoke main'!$J$2:$J$2058,MATCH(D33,'[2]r2 analysis primary smoke main'!$A$2:$A$2058,0),0),"")</f>
        <v>0.96103611025903746</v>
      </c>
      <c r="M33" s="2">
        <f>IFERROR(INDEX('[2]r2 analysis primary smoke main'!$T$2:$T$2058,MATCH(D33,'[2]r2 analysis primary smoke main'!$A$2:$A$2058,0),0),"")</f>
        <v>0.75365635892569449</v>
      </c>
      <c r="N33" s="1" t="s">
        <v>12</v>
      </c>
      <c r="O33" s="1"/>
      <c r="P33" s="1"/>
      <c r="Q33" t="s">
        <v>74</v>
      </c>
      <c r="R33" t="s">
        <v>78</v>
      </c>
    </row>
    <row r="34" spans="1:18" ht="15.75" x14ac:dyDescent="0.25">
      <c r="A34" s="1">
        <v>72.081000000000003</v>
      </c>
      <c r="B34" s="1">
        <v>72.077399999999997</v>
      </c>
      <c r="C34" s="1">
        <v>72.079899999999995</v>
      </c>
      <c r="D34" s="1">
        <v>72.079800000000006</v>
      </c>
      <c r="E34" s="10">
        <f>VALUE(FIXED(AVERAGE(A34:D34),4))</f>
        <v>72.079499999999996</v>
      </c>
      <c r="F34" s="1">
        <f>VALUE(FIXED(E34-1.007276,4))</f>
        <v>71.072199999999995</v>
      </c>
      <c r="G34" s="1" t="str">
        <f>IF(INDEX('[1]Main v4'!C$2:C$3363,MATCH($E34,'[1]Main v4'!$A$2:$A$3363,0),0)=0,"",INDEX('[1]Main v4'!C$2:C$3363,MATCH($E34,'[1]Main v4'!$A$2:$A$3363,0),0))</f>
        <v>C4H9N</v>
      </c>
      <c r="H34" s="1" t="str">
        <f>IF(INDEX('[1]Main v4'!D$2:D$3363,MATCH($E34,'[1]Main v4'!$A$2:$A$3363,0),0)=0,"",INDEX('[1]Main v4'!D$2:D$3363,MATCH($E34,'[1]Main v4'!$A$2:$A$3363,0),0))</f>
        <v>Pyrrolidine</v>
      </c>
      <c r="I34" s="7">
        <f>INDEX('[1]Main v4'!K$2:K$3363,MATCH($E34,'[1]Main v4'!$A$2:$A$3363,0),0)</f>
        <v>4432781.5</v>
      </c>
      <c r="J34" s="7">
        <f>INDEX('[1]Main v4'!L$2:L$3363,MATCH($E34,'[1]Main v4'!$A$2:$A$3363,0),0)</f>
        <v>3485851.75</v>
      </c>
      <c r="K34" s="4">
        <f>INDEX('[1]Main v4'!M$2:M$3363,MATCH($E34,'[1]Main v4'!$A$2:$A$3363,0),0)</f>
        <v>1.2716494612830278</v>
      </c>
      <c r="L34" s="2">
        <f>IFERROR(INDEX('[2]r2 analysis primary smoke main'!$J$2:$J$2058,MATCH(D34,'[2]r2 analysis primary smoke main'!$A$2:$A$2058,0),0),"")</f>
        <v>0.92058402142076456</v>
      </c>
      <c r="M34" s="2">
        <f>IFERROR(INDEX('[2]r2 analysis primary smoke main'!$T$2:$T$2058,MATCH(D34,'[2]r2 analysis primary smoke main'!$A$2:$A$2058,0),0),"")</f>
        <v>0.72131669539337007</v>
      </c>
      <c r="N34" s="1" t="s">
        <v>12</v>
      </c>
      <c r="O34" s="1"/>
      <c r="P34" s="1"/>
      <c r="Q34" t="s">
        <v>75</v>
      </c>
      <c r="R34" t="s">
        <v>76</v>
      </c>
    </row>
    <row r="35" spans="1:18" ht="15.75" x14ac:dyDescent="0.25">
      <c r="A35" s="1">
        <v>73.028599999999997</v>
      </c>
      <c r="B35" s="1">
        <v>73.028000000000006</v>
      </c>
      <c r="C35" s="1">
        <v>73.027799999999999</v>
      </c>
      <c r="D35" s="1">
        <v>73.027500000000003</v>
      </c>
      <c r="E35" s="10">
        <f>VALUE(FIXED(AVERAGE(A35:D35),4))</f>
        <v>73.028000000000006</v>
      </c>
      <c r="F35" s="1">
        <f>VALUE(FIXED(E35-1.007276,4))</f>
        <v>72.020700000000005</v>
      </c>
      <c r="G35" s="1" t="str">
        <f>IF(INDEX('[1]Main v4'!C$2:C$3363,MATCH($E35,'[1]Main v4'!$A$2:$A$3363,0),0)=0,"",INDEX('[1]Main v4'!C$2:C$3363,MATCH($E35,'[1]Main v4'!$A$2:$A$3363,0),0))</f>
        <v>C3H4O2</v>
      </c>
      <c r="H35" s="1" t="str">
        <f>IF(INDEX('[1]Main v4'!D$2:D$3363,MATCH($E35,'[1]Main v4'!$A$2:$A$3363,0),0)=0,"",INDEX('[1]Main v4'!D$2:D$3363,MATCH($E35,'[1]Main v4'!$A$2:$A$3363,0),0))</f>
        <v>Various (methylglyoxal, acrylic acid)</v>
      </c>
      <c r="I35" s="7">
        <f>INDEX('[1]Main v4'!K$2:K$3363,MATCH($E35,'[1]Main v4'!$A$2:$A$3363,0),0)</f>
        <v>41676700</v>
      </c>
      <c r="J35" s="7">
        <f>INDEX('[1]Main v4'!L$2:L$3363,MATCH($E35,'[1]Main v4'!$A$2:$A$3363,0),0)</f>
        <v>3485851.75</v>
      </c>
      <c r="K35" s="4">
        <f>INDEX('[1]Main v4'!M$2:M$3363,MATCH($E35,'[1]Main v4'!$A$2:$A$3363,0),0)</f>
        <v>11.955958826992571</v>
      </c>
      <c r="L35" s="2">
        <f>IFERROR(INDEX('[2]r2 analysis primary smoke main'!$J$2:$J$2058,MATCH(D35,'[2]r2 analysis primary smoke main'!$A$2:$A$2058,0),0),"")</f>
        <v>0.83093889886797645</v>
      </c>
      <c r="M35" s="2">
        <f>IFERROR(INDEX('[2]r2 analysis primary smoke main'!$T$2:$T$2058,MATCH(D35,'[2]r2 analysis primary smoke main'!$A$2:$A$2058,0),0),"")</f>
        <v>0.40963758176127052</v>
      </c>
      <c r="N35" s="1" t="s">
        <v>11</v>
      </c>
      <c r="O35" s="1"/>
      <c r="P35" s="1"/>
      <c r="Q35" t="s">
        <v>72</v>
      </c>
      <c r="R35" t="s">
        <v>84</v>
      </c>
    </row>
    <row r="36" spans="1:18" ht="15.75" x14ac:dyDescent="0.25">
      <c r="A36" s="1">
        <v>73.064700000000002</v>
      </c>
      <c r="B36" s="1">
        <v>73.064400000000006</v>
      </c>
      <c r="C36" s="1">
        <v>73.064599999999999</v>
      </c>
      <c r="D36" s="1">
        <v>73.063999999999993</v>
      </c>
      <c r="E36" s="10">
        <f>VALUE(FIXED(AVERAGE(A36:D36),4))</f>
        <v>73.064400000000006</v>
      </c>
      <c r="F36" s="1">
        <f>VALUE(FIXED(E36-1.007276,4))</f>
        <v>72.057100000000005</v>
      </c>
      <c r="G36" s="1" t="str">
        <f>IF(INDEX('[1]Main v4'!C$2:C$3363,MATCH($E36,'[1]Main v4'!$A$2:$A$3363,0),0)=0,"",INDEX('[1]Main v4'!C$2:C$3363,MATCH($E36,'[1]Main v4'!$A$2:$A$3363,0),0))</f>
        <v>C4H8O</v>
      </c>
      <c r="H36" s="5" t="str">
        <f>IF(INDEX('[1]Main v4'!D$2:D$3363,MATCH($E36,'[1]Main v4'!$A$2:$A$3363,0),0)=0,"",INDEX('[1]Main v4'!D$2:D$3363,MATCH($E36,'[1]Main v4'!$A$2:$A$3363,0),0))</f>
        <v>2-Butanone</v>
      </c>
      <c r="I36" s="7">
        <f>INDEX('[1]Main v4'!K$2:K$3363,MATCH($E36,'[1]Main v4'!$A$2:$A$3363,0),0)</f>
        <v>289724864</v>
      </c>
      <c r="J36" s="7">
        <f>INDEX('[1]Main v4'!L$2:L$3363,MATCH($E36,'[1]Main v4'!$A$2:$A$3363,0),0)</f>
        <v>5442887.5</v>
      </c>
      <c r="K36" s="4">
        <f>INDEX('[1]Main v4'!M$2:M$3363,MATCH($E36,'[1]Main v4'!$A$2:$A$3363,0),0)</f>
        <v>53.229993087308898</v>
      </c>
      <c r="L36" s="2">
        <f>IFERROR(INDEX('[2]r2 analysis primary smoke main'!$J$2:$J$2058,MATCH(D36,'[2]r2 analysis primary smoke main'!$A$2:$A$2058,0),0),"")</f>
        <v>0.99308594455334198</v>
      </c>
      <c r="M36" s="2">
        <f>IFERROR(INDEX('[2]r2 analysis primary smoke main'!$T$2:$T$2058,MATCH(D36,'[2]r2 analysis primary smoke main'!$A$2:$A$2058,0),0),"")</f>
        <v>0.71519429982688454</v>
      </c>
      <c r="N36" s="1" t="s">
        <v>11</v>
      </c>
      <c r="O36" s="1"/>
      <c r="P36" s="1"/>
      <c r="Q36" t="s">
        <v>72</v>
      </c>
      <c r="R36" t="s">
        <v>83</v>
      </c>
    </row>
    <row r="37" spans="1:18" ht="15.75" x14ac:dyDescent="0.25">
      <c r="A37" s="1">
        <v>74.060299999999998</v>
      </c>
      <c r="B37" s="1">
        <v>74.0595</v>
      </c>
      <c r="C37" s="1">
        <v>74.059399999999997</v>
      </c>
      <c r="D37" s="1">
        <v>74.058899999999994</v>
      </c>
      <c r="E37" s="10">
        <f>VALUE(FIXED(AVERAGE(A37:D37),4))</f>
        <v>74.0595</v>
      </c>
      <c r="F37" s="1">
        <f>VALUE(FIXED(E37-1.007276,4))</f>
        <v>73.052199999999999</v>
      </c>
      <c r="G37" s="1" t="str">
        <f>IF(INDEX('[1]Main v4'!C$2:C$3363,MATCH($E37,'[1]Main v4'!$A$2:$A$3363,0),0)=0,"",INDEX('[1]Main v4'!C$2:C$3363,MATCH($E37,'[1]Main v4'!$A$2:$A$3363,0),0))</f>
        <v>C3H7NO</v>
      </c>
      <c r="H37" s="1" t="str">
        <f>IF(INDEX('[1]Main v4'!D$2:D$3363,MATCH($E37,'[1]Main v4'!$A$2:$A$3363,0),0)=0,"",INDEX('[1]Main v4'!D$2:D$3363,MATCH($E37,'[1]Main v4'!$A$2:$A$3363,0),0))</f>
        <v/>
      </c>
      <c r="I37" s="7">
        <f>INDEX('[1]Main v4'!K$2:K$3363,MATCH($E37,'[1]Main v4'!$A$2:$A$3363,0),0)</f>
        <v>30027172</v>
      </c>
      <c r="J37" s="7">
        <f>INDEX('[1]Main v4'!L$2:L$3363,MATCH($E37,'[1]Main v4'!$A$2:$A$3363,0),0)</f>
        <v>5623681.5</v>
      </c>
      <c r="K37" s="4">
        <f>INDEX('[1]Main v4'!M$2:M$3363,MATCH($E37,'[1]Main v4'!$A$2:$A$3363,0),0)</f>
        <v>5.3394154700973022</v>
      </c>
      <c r="L37" s="2">
        <f>IFERROR(INDEX('[2]r2 analysis primary smoke main'!$J$2:$J$2058,MATCH(D37,'[2]r2 analysis primary smoke main'!$A$2:$A$2058,0),0),"")</f>
        <v>0.94663325447438751</v>
      </c>
      <c r="M37" s="2">
        <f>IFERROR(INDEX('[2]r2 analysis primary smoke main'!$T$2:$T$2058,MATCH(D37,'[2]r2 analysis primary smoke main'!$A$2:$A$2058,0),0),"")</f>
        <v>0.70790480474580697</v>
      </c>
      <c r="N37" s="1" t="s">
        <v>12</v>
      </c>
      <c r="O37" s="1"/>
      <c r="P37" s="1"/>
      <c r="Q37" t="s">
        <v>74</v>
      </c>
      <c r="R37" t="s">
        <v>78</v>
      </c>
    </row>
    <row r="38" spans="1:18" ht="15.75" x14ac:dyDescent="0.25">
      <c r="A38" s="1">
        <v>75.044499999999999</v>
      </c>
      <c r="B38" s="1">
        <v>75.043899999999994</v>
      </c>
      <c r="C38" s="1">
        <v>75.043999999999997</v>
      </c>
      <c r="D38" s="1">
        <v>75.043599999999998</v>
      </c>
      <c r="E38" s="10">
        <f>VALUE(FIXED(AVERAGE(A38:D38),4))</f>
        <v>75.043999999999997</v>
      </c>
      <c r="F38" s="1">
        <f>VALUE(FIXED(E38-1.007276,4))</f>
        <v>74.036699999999996</v>
      </c>
      <c r="G38" s="1" t="str">
        <f>IF(INDEX('[1]Main v4'!C$2:C$3363,MATCH($E38,'[1]Main v4'!$A$2:$A$3363,0),0)=0,"",INDEX('[1]Main v4'!C$2:C$3363,MATCH($E38,'[1]Main v4'!$A$2:$A$3363,0),0))</f>
        <v>C3H6O2</v>
      </c>
      <c r="H38" s="5" t="str">
        <f>IF(INDEX('[1]Main v4'!D$2:D$3363,MATCH($E38,'[1]Main v4'!$A$2:$A$3363,0),0)=0,"",INDEX('[1]Main v4'!D$2:D$3363,MATCH($E38,'[1]Main v4'!$A$2:$A$3363,0),0))</f>
        <v>C3 ester, acid, or hydroxyacetone</v>
      </c>
      <c r="I38" s="7">
        <f>INDEX('[1]Main v4'!K$2:K$3363,MATCH($E38,'[1]Main v4'!$A$2:$A$3363,0),0)</f>
        <v>1494474880</v>
      </c>
      <c r="J38" s="7">
        <f>INDEX('[1]Main v4'!L$2:L$3363,MATCH($E38,'[1]Main v4'!$A$2:$A$3363,0),0)</f>
        <v>7868284.5</v>
      </c>
      <c r="K38" s="4">
        <f>INDEX('[1]Main v4'!M$2:M$3363,MATCH($E38,'[1]Main v4'!$A$2:$A$3363,0),0)</f>
        <v>189.93655859800188</v>
      </c>
      <c r="L38" s="2">
        <f>IFERROR(INDEX('[2]r2 analysis primary smoke main'!$J$2:$J$2058,MATCH(D38,'[2]r2 analysis primary smoke main'!$A$2:$A$2058,0),0),"")</f>
        <v>0.86418184705116752</v>
      </c>
      <c r="M38" s="2">
        <f>IFERROR(INDEX('[2]r2 analysis primary smoke main'!$T$2:$T$2058,MATCH(D38,'[2]r2 analysis primary smoke main'!$A$2:$A$2058,0),0),"")</f>
        <v>0.39529869879016299</v>
      </c>
      <c r="N38" s="1"/>
      <c r="O38" s="1"/>
      <c r="P38" s="1"/>
      <c r="Q38" t="s">
        <v>72</v>
      </c>
      <c r="R38" t="s">
        <v>84</v>
      </c>
    </row>
    <row r="39" spans="1:18" ht="15.75" x14ac:dyDescent="0.25">
      <c r="A39" s="1">
        <v>77.059799999999996</v>
      </c>
      <c r="B39" s="1">
        <v>77.06</v>
      </c>
      <c r="C39" s="1">
        <v>77.059299999999993</v>
      </c>
      <c r="D39" s="1">
        <v>77.058899999999994</v>
      </c>
      <c r="E39" s="10">
        <f>VALUE(FIXED(AVERAGE(A39:D39),4))</f>
        <v>77.0595</v>
      </c>
      <c r="F39" s="1">
        <f>VALUE(FIXED(E39-1.007276,4))</f>
        <v>76.052199999999999</v>
      </c>
      <c r="G39" s="1" t="str">
        <f>IF(INDEX('[1]Main v4'!C$2:C$3363,MATCH($E39,'[1]Main v4'!$A$2:$A$3363,0),0)=0,"",INDEX('[1]Main v4'!C$2:C$3363,MATCH($E39,'[1]Main v4'!$A$2:$A$3363,0),0))</f>
        <v>C3H8O2</v>
      </c>
      <c r="H39" s="1" t="str">
        <f>IF(INDEX('[1]Main v4'!D$2:D$3363,MATCH($E39,'[1]Main v4'!$A$2:$A$3363,0),0)=0,"",INDEX('[1]Main v4'!D$2:D$3363,MATCH($E39,'[1]Main v4'!$A$2:$A$3363,0),0))</f>
        <v>Propylene glycol</v>
      </c>
      <c r="I39" s="7">
        <f>INDEX('[1]Main v4'!K$2:K$3363,MATCH($E39,'[1]Main v4'!$A$2:$A$3363,0),0)</f>
        <v>68843784</v>
      </c>
      <c r="J39" s="7">
        <f>INDEX('[1]Main v4'!L$2:L$3363,MATCH($E39,'[1]Main v4'!$A$2:$A$3363,0),0)</f>
        <v>8848983</v>
      </c>
      <c r="K39" s="4">
        <f>INDEX('[1]Main v4'!M$2:M$3363,MATCH($E39,'[1]Main v4'!$A$2:$A$3363,0),0)</f>
        <v>7.7798526678150468</v>
      </c>
      <c r="L39" s="2">
        <f>IFERROR(INDEX('[2]r2 analysis primary smoke main'!$J$2:$J$2058,MATCH(D39,'[2]r2 analysis primary smoke main'!$A$2:$A$2058,0),0),"")</f>
        <v>0.78474799521540906</v>
      </c>
      <c r="M39" s="2">
        <f>IFERROR(INDEX('[2]r2 analysis primary smoke main'!$T$2:$T$2058,MATCH(D39,'[2]r2 analysis primary smoke main'!$A$2:$A$2058,0),0),"")</f>
        <v>0.56066816204746295</v>
      </c>
      <c r="N39" s="1" t="s">
        <v>11</v>
      </c>
      <c r="O39" s="1"/>
      <c r="P39" s="1"/>
      <c r="Q39" t="s">
        <v>72</v>
      </c>
      <c r="R39" t="s">
        <v>84</v>
      </c>
    </row>
    <row r="40" spans="1:18" ht="15.75" x14ac:dyDescent="0.25">
      <c r="A40" s="1">
        <v>79.039299999999997</v>
      </c>
      <c r="B40" s="1">
        <v>79.038700000000006</v>
      </c>
      <c r="C40" s="1">
        <v>79.038799999999995</v>
      </c>
      <c r="D40" s="1">
        <v>79.038499999999999</v>
      </c>
      <c r="E40" s="10">
        <f>VALUE(FIXED(AVERAGE(A40:D40),4))</f>
        <v>79.038799999999995</v>
      </c>
      <c r="F40" s="1">
        <f>VALUE(FIXED(E40-1.007276,4))</f>
        <v>78.031499999999994</v>
      </c>
      <c r="G40" s="1" t="str">
        <f>IF(INDEX('[1]Main v4'!C$2:C$3363,MATCH($E40,'[1]Main v4'!$A$2:$A$3363,0),0)=0,"",INDEX('[1]Main v4'!C$2:C$3363,MATCH($E40,'[1]Main v4'!$A$2:$A$3363,0),0))</f>
        <v>C2H6O3</v>
      </c>
      <c r="H40" s="1" t="str">
        <f>IF(INDEX('[1]Main v4'!D$2:D$3363,MATCH($E40,'[1]Main v4'!$A$2:$A$3363,0),0)=0,"",INDEX('[1]Main v4'!D$2:D$3363,MATCH($E40,'[1]Main v4'!$A$2:$A$3363,0),0))</f>
        <v/>
      </c>
      <c r="I40" s="7">
        <f>INDEX('[1]Main v4'!K$2:K$3363,MATCH($E40,'[1]Main v4'!$A$2:$A$3363,0),0)</f>
        <v>56566848</v>
      </c>
      <c r="J40" s="7">
        <f>INDEX('[1]Main v4'!L$2:L$3363,MATCH($E40,'[1]Main v4'!$A$2:$A$3363,0),0)</f>
        <v>10544383</v>
      </c>
      <c r="K40" s="4">
        <f>INDEX('[1]Main v4'!M$2:M$3363,MATCH($E40,'[1]Main v4'!$A$2:$A$3363,0),0)</f>
        <v>5.3646427676232928</v>
      </c>
      <c r="L40" s="2">
        <f>IFERROR(INDEX('[2]r2 analysis primary smoke main'!$J$2:$J$2058,MATCH(D40,'[2]r2 analysis primary smoke main'!$A$2:$A$2058,0),0),"")</f>
        <v>0.71111436341082657</v>
      </c>
      <c r="M40" s="2">
        <f>IFERROR(INDEX('[2]r2 analysis primary smoke main'!$T$2:$T$2058,MATCH(D40,'[2]r2 analysis primary smoke main'!$A$2:$A$2058,0),0),"")</f>
        <v>0.23474565783007098</v>
      </c>
      <c r="N40" s="1"/>
      <c r="O40" s="1"/>
      <c r="P40" s="1"/>
      <c r="Q40" t="s">
        <v>72</v>
      </c>
      <c r="R40" t="s">
        <v>85</v>
      </c>
    </row>
    <row r="41" spans="1:18" ht="15.75" x14ac:dyDescent="0.25">
      <c r="A41" s="1">
        <v>79.054199999999994</v>
      </c>
      <c r="B41" s="1">
        <v>79.0535</v>
      </c>
      <c r="C41" s="1">
        <v>79.053700000000006</v>
      </c>
      <c r="D41" s="1">
        <v>79.053299999999993</v>
      </c>
      <c r="E41" s="10">
        <f>VALUE(FIXED(AVERAGE(A41:D41),4))</f>
        <v>79.053700000000006</v>
      </c>
      <c r="F41" s="1">
        <f>VALUE(FIXED(E41-1.007276,4))</f>
        <v>78.046400000000006</v>
      </c>
      <c r="G41" s="1" t="str">
        <f>IF(INDEX('[1]Main v4'!C$2:C$3363,MATCH($E41,'[1]Main v4'!$A$2:$A$3363,0),0)=0,"",INDEX('[1]Main v4'!C$2:C$3363,MATCH($E41,'[1]Main v4'!$A$2:$A$3363,0),0))</f>
        <v>C6H6</v>
      </c>
      <c r="H41" s="5" t="str">
        <f>IF(INDEX('[1]Main v4'!D$2:D$3363,MATCH($E41,'[1]Main v4'!$A$2:$A$3363,0),0)=0,"",INDEX('[1]Main v4'!D$2:D$3363,MATCH($E41,'[1]Main v4'!$A$2:$A$3363,0),0))</f>
        <v>Benzene</v>
      </c>
      <c r="I41" s="7">
        <f>INDEX('[1]Main v4'!K$2:K$3363,MATCH($E41,'[1]Main v4'!$A$2:$A$3363,0),0)</f>
        <v>25540230</v>
      </c>
      <c r="J41" s="7">
        <f>INDEX('[1]Main v4'!L$2:L$3363,MATCH($E41,'[1]Main v4'!$A$2:$A$3363,0),0)</f>
        <v>8369416</v>
      </c>
      <c r="K41" s="4">
        <f>INDEX('[1]Main v4'!M$2:M$3363,MATCH($E41,'[1]Main v4'!$A$2:$A$3363,0),0)</f>
        <v>3.0516143539764302</v>
      </c>
      <c r="L41" s="2">
        <f>IFERROR(INDEX('[2]r2 analysis primary smoke main'!$J$2:$J$2058,MATCH(D41,'[2]r2 analysis primary smoke main'!$A$2:$A$2058,0),0),"")</f>
        <v>0.94435882520755854</v>
      </c>
      <c r="M41" s="2">
        <f>IFERROR(INDEX('[2]r2 analysis primary smoke main'!$T$2:$T$2058,MATCH(D41,'[2]r2 analysis primary smoke main'!$A$2:$A$2058,0),0),"")</f>
        <v>0.81586306493067551</v>
      </c>
      <c r="N41" s="1" t="s">
        <v>11</v>
      </c>
      <c r="O41" s="1"/>
      <c r="P41" s="1">
        <v>1</v>
      </c>
      <c r="Q41" t="s">
        <v>73</v>
      </c>
      <c r="R41" t="s">
        <v>73</v>
      </c>
    </row>
    <row r="42" spans="1:18" ht="15.75" x14ac:dyDescent="0.25">
      <c r="A42" s="1">
        <v>80.049800000000005</v>
      </c>
      <c r="B42" s="1">
        <v>80.049300000000002</v>
      </c>
      <c r="C42" s="1">
        <v>80.049599999999998</v>
      </c>
      <c r="D42" s="1">
        <v>80.0488</v>
      </c>
      <c r="E42" s="10">
        <f>VALUE(FIXED(AVERAGE(A42:D42),4))</f>
        <v>80.049400000000006</v>
      </c>
      <c r="F42" s="1">
        <f>VALUE(FIXED(E42-1.007276,4))</f>
        <v>79.042100000000005</v>
      </c>
      <c r="G42" s="1" t="str">
        <f>IF(INDEX('[1]Main v4'!C$2:C$3363,MATCH($E42,'[1]Main v4'!$A$2:$A$3363,0),0)=0,"",INDEX('[1]Main v4'!C$2:C$3363,MATCH($E42,'[1]Main v4'!$A$2:$A$3363,0),0))</f>
        <v>C5H5N</v>
      </c>
      <c r="H42" s="5" t="str">
        <f>IF(INDEX('[1]Main v4'!D$2:D$3363,MATCH($E42,'[1]Main v4'!$A$2:$A$3363,0),0)=0,"",INDEX('[1]Main v4'!D$2:D$3363,MATCH($E42,'[1]Main v4'!$A$2:$A$3363,0),0))</f>
        <v>Pyridine</v>
      </c>
      <c r="I42" s="7">
        <f>INDEX('[1]Main v4'!K$2:K$3363,MATCH($E42,'[1]Main v4'!$A$2:$A$3363,0),0)</f>
        <v>391517984</v>
      </c>
      <c r="J42" s="7">
        <f>INDEX('[1]Main v4'!L$2:L$3363,MATCH($E42,'[1]Main v4'!$A$2:$A$3363,0),0)</f>
        <v>8369416</v>
      </c>
      <c r="K42" s="4">
        <f>INDEX('[1]Main v4'!M$2:M$3363,MATCH($E42,'[1]Main v4'!$A$2:$A$3363,0),0)</f>
        <v>46.779606127834967</v>
      </c>
      <c r="L42" s="2">
        <f>IFERROR(INDEX('[2]r2 analysis primary smoke main'!$J$2:$J$2058,MATCH(D42,'[2]r2 analysis primary smoke main'!$A$2:$A$2058,0),0),"")</f>
        <v>0.94148728169507145</v>
      </c>
      <c r="M42" s="2">
        <f>IFERROR(INDEX('[2]r2 analysis primary smoke main'!$T$2:$T$2058,MATCH(D42,'[2]r2 analysis primary smoke main'!$A$2:$A$2058,0),0),"")</f>
        <v>0.86169747693047993</v>
      </c>
      <c r="N42" s="1" t="s">
        <v>11</v>
      </c>
      <c r="O42" s="1"/>
      <c r="P42" s="1">
        <v>1</v>
      </c>
      <c r="Q42" t="s">
        <v>75</v>
      </c>
      <c r="R42" t="s">
        <v>76</v>
      </c>
    </row>
    <row r="43" spans="1:18" ht="15.75" x14ac:dyDescent="0.25">
      <c r="A43" s="1">
        <v>81.033900000000003</v>
      </c>
      <c r="B43" s="1">
        <v>81.033299999999997</v>
      </c>
      <c r="C43" s="1">
        <v>81.033299999999997</v>
      </c>
      <c r="D43" s="1">
        <v>81.032600000000002</v>
      </c>
      <c r="E43" s="10">
        <f>VALUE(FIXED(AVERAGE(A43:D43),4))</f>
        <v>81.033299999999997</v>
      </c>
      <c r="F43" s="1">
        <f>VALUE(FIXED(E43-1.007276,4))</f>
        <v>80.025999999999996</v>
      </c>
      <c r="G43" s="1" t="str">
        <f>IF(INDEX('[1]Main v4'!C$2:C$3363,MATCH($E43,'[1]Main v4'!$A$2:$A$3363,0),0)=0,"",INDEX('[1]Main v4'!C$2:C$3363,MATCH($E43,'[1]Main v4'!$A$2:$A$3363,0),0))</f>
        <v>C5H4O</v>
      </c>
      <c r="H43" s="1" t="str">
        <f>IF(INDEX('[1]Main v4'!D$2:D$3363,MATCH($E43,'[1]Main v4'!$A$2:$A$3363,0),0)=0,"",INDEX('[1]Main v4'!D$2:D$3363,MATCH($E43,'[1]Main v4'!$A$2:$A$3363,0),0))</f>
        <v>2,4-Cyclopentadiene-1-one</v>
      </c>
      <c r="I43" s="7">
        <f>INDEX('[1]Main v4'!K$2:K$3363,MATCH($E43,'[1]Main v4'!$A$2:$A$3363,0),0)</f>
        <v>129584112</v>
      </c>
      <c r="J43" s="7">
        <f>INDEX('[1]Main v4'!L$2:L$3363,MATCH($E43,'[1]Main v4'!$A$2:$A$3363,0),0)</f>
        <v>8369416</v>
      </c>
      <c r="K43" s="4">
        <f>INDEX('[1]Main v4'!M$2:M$3363,MATCH($E43,'[1]Main v4'!$A$2:$A$3363,0),0)</f>
        <v>15.483053058899211</v>
      </c>
      <c r="L43" s="2">
        <f>IFERROR(INDEX('[2]r2 analysis primary smoke main'!$J$2:$J$2058,MATCH(D43,'[2]r2 analysis primary smoke main'!$A$2:$A$2058,0),0),"")</f>
        <v>0.92594676411291654</v>
      </c>
      <c r="M43" s="2">
        <f>IFERROR(INDEX('[2]r2 analysis primary smoke main'!$T$2:$T$2058,MATCH(D43,'[2]r2 analysis primary smoke main'!$A$2:$A$2058,0),0),"")</f>
        <v>0.52127405624791145</v>
      </c>
      <c r="N43" s="1" t="s">
        <v>11</v>
      </c>
      <c r="O43" s="1"/>
      <c r="P43" s="1"/>
      <c r="Q43" t="s">
        <v>72</v>
      </c>
      <c r="R43" t="s">
        <v>83</v>
      </c>
    </row>
    <row r="44" spans="1:18" ht="15.75" x14ac:dyDescent="0.25">
      <c r="A44" s="1" t="s">
        <v>12</v>
      </c>
      <c r="B44" s="1" t="s">
        <v>12</v>
      </c>
      <c r="C44" s="1" t="s">
        <v>12</v>
      </c>
      <c r="D44" s="1">
        <v>81.043700000000001</v>
      </c>
      <c r="E44" s="10">
        <f>VALUE(FIXED(AVERAGE(A44:D44),4))</f>
        <v>81.043700000000001</v>
      </c>
      <c r="F44" s="1">
        <f>VALUE(FIXED(E44-1.007276,4))</f>
        <v>80.0364</v>
      </c>
      <c r="G44" s="1" t="str">
        <f>IF(INDEX('[1]Main v4'!C$2:C$3363,MATCH($E44,'[1]Main v4'!$A$2:$A$3363,0),0)=0,"",INDEX('[1]Main v4'!C$2:C$3363,MATCH($E44,'[1]Main v4'!$A$2:$A$3363,0),0))</f>
        <v>C4H4N2</v>
      </c>
      <c r="H44" s="1" t="str">
        <f>IF(INDEX('[1]Main v4'!D$2:D$3363,MATCH($E44,'[1]Main v4'!$A$2:$A$3363,0),0)=0,"",INDEX('[1]Main v4'!D$2:D$3363,MATCH($E44,'[1]Main v4'!$A$2:$A$3363,0),0))</f>
        <v/>
      </c>
      <c r="I44" s="7">
        <f>INDEX('[1]Main v4'!K$2:K$3363,MATCH($E44,'[1]Main v4'!$A$2:$A$3363,0),0)</f>
        <v>23661916</v>
      </c>
      <c r="J44" s="7">
        <f>INDEX('[1]Main v4'!L$2:L$3363,MATCH($E44,'[1]Main v4'!$A$2:$A$3363,0),0)</f>
        <v>8369416</v>
      </c>
      <c r="K44" s="4">
        <f>INDEX('[1]Main v4'!M$2:M$3363,MATCH($E44,'[1]Main v4'!$A$2:$A$3363,0),0)</f>
        <v>2.8271884203151094</v>
      </c>
      <c r="L44" s="2">
        <f>IFERROR(INDEX('[2]r2 analysis primary smoke main'!$J$2:$J$2058,MATCH(D44,'[2]r2 analysis primary smoke main'!$A$2:$A$2058,0),0),"")</f>
        <v>0.88921680717704099</v>
      </c>
      <c r="M44" s="2">
        <f>IFERROR(INDEX('[2]r2 analysis primary smoke main'!$T$2:$T$2058,MATCH(D44,'[2]r2 analysis primary smoke main'!$A$2:$A$2058,0),0),"")</f>
        <v>0.66460725216470951</v>
      </c>
      <c r="N44" s="1" t="s">
        <v>12</v>
      </c>
      <c r="O44" s="1"/>
      <c r="P44" s="1"/>
      <c r="Q44" t="s">
        <v>75</v>
      </c>
      <c r="R44" t="s">
        <v>77</v>
      </c>
    </row>
    <row r="45" spans="1:18" ht="15.75" x14ac:dyDescent="0.25">
      <c r="A45" s="1">
        <v>81.0702</v>
      </c>
      <c r="B45" s="1">
        <v>81.069699999999997</v>
      </c>
      <c r="C45" s="1">
        <v>81.069599999999994</v>
      </c>
      <c r="D45" s="1">
        <v>81.069000000000003</v>
      </c>
      <c r="E45" s="10">
        <f>VALUE(FIXED(AVERAGE(A45:D45),4))</f>
        <v>81.069599999999994</v>
      </c>
      <c r="F45" s="1">
        <f>VALUE(FIXED(E45-1.007276,4))</f>
        <v>80.062299999999993</v>
      </c>
      <c r="G45" s="1" t="str">
        <f>IF(INDEX('[1]Main v4'!C$2:C$3363,MATCH($E45,'[1]Main v4'!$A$2:$A$3363,0),0)=0,"",INDEX('[1]Main v4'!C$2:C$3363,MATCH($E45,'[1]Main v4'!$A$2:$A$3363,0),0))</f>
        <v>C6H8</v>
      </c>
      <c r="H45" s="1" t="str">
        <f>IF(INDEX('[1]Main v4'!D$2:D$3363,MATCH($E45,'[1]Main v4'!$A$2:$A$3363,0),0)=0,"",INDEX('[1]Main v4'!D$2:D$3363,MATCH($E45,'[1]Main v4'!$A$2:$A$3363,0),0))</f>
        <v>Hexatriene or monoterpene fragment</v>
      </c>
      <c r="I45" s="7">
        <f>INDEX('[1]Main v4'!K$2:K$3363,MATCH($E45,'[1]Main v4'!$A$2:$A$3363,0),0)</f>
        <v>81176728</v>
      </c>
      <c r="J45" s="7">
        <f>INDEX('[1]Main v4'!L$2:L$3363,MATCH($E45,'[1]Main v4'!$A$2:$A$3363,0),0)</f>
        <v>8369416</v>
      </c>
      <c r="K45" s="4">
        <f>INDEX('[1]Main v4'!M$2:M$3363,MATCH($E45,'[1]Main v4'!$A$2:$A$3363,0),0)</f>
        <v>9.6992105542369984</v>
      </c>
      <c r="L45" s="2">
        <f>IFERROR(INDEX('[2]r2 analysis primary smoke main'!$J$2:$J$2058,MATCH(D45,'[2]r2 analysis primary smoke main'!$A$2:$A$2058,0),0),"")</f>
        <v>0.98669380398442252</v>
      </c>
      <c r="M45" s="2">
        <f>IFERROR(INDEX('[2]r2 analysis primary smoke main'!$T$2:$T$2058,MATCH(D45,'[2]r2 analysis primary smoke main'!$A$2:$A$2058,0),0),"")</f>
        <v>0.70763465209740795</v>
      </c>
      <c r="N45" s="1" t="s">
        <v>12</v>
      </c>
      <c r="O45" s="1"/>
      <c r="P45" s="1"/>
      <c r="Q45" t="s">
        <v>73</v>
      </c>
      <c r="R45" t="s">
        <v>73</v>
      </c>
    </row>
    <row r="46" spans="1:18" ht="15.75" x14ac:dyDescent="0.25">
      <c r="A46" s="1">
        <v>82.065299999999993</v>
      </c>
      <c r="B46" s="1">
        <v>82.065100000000001</v>
      </c>
      <c r="C46" s="1">
        <v>82.065399999999997</v>
      </c>
      <c r="D46" s="1">
        <v>82.064599999999999</v>
      </c>
      <c r="E46" s="10">
        <f>VALUE(FIXED(AVERAGE(A46:D46),4))</f>
        <v>82.065100000000001</v>
      </c>
      <c r="F46" s="1">
        <f>VALUE(FIXED(E46-1.007276,4))</f>
        <v>81.0578</v>
      </c>
      <c r="G46" s="1" t="str">
        <f>IF(INDEX('[1]Main v4'!C$2:C$3363,MATCH($E46,'[1]Main v4'!$A$2:$A$3363,0),0)=0,"",INDEX('[1]Main v4'!C$2:C$3363,MATCH($E46,'[1]Main v4'!$A$2:$A$3363,0),0))</f>
        <v>C5H7N</v>
      </c>
      <c r="H46" s="1" t="str">
        <f>IF(INDEX('[1]Main v4'!D$2:D$3363,MATCH($E46,'[1]Main v4'!$A$2:$A$3363,0),0)=0,"",INDEX('[1]Main v4'!D$2:D$3363,MATCH($E46,'[1]Main v4'!$A$2:$A$3363,0),0))</f>
        <v>Methylpyrrole</v>
      </c>
      <c r="I46" s="7">
        <f>INDEX('[1]Main v4'!K$2:K$3363,MATCH($E46,'[1]Main v4'!$A$2:$A$3363,0),0)</f>
        <v>163084448</v>
      </c>
      <c r="J46" s="7">
        <f>INDEX('[1]Main v4'!L$2:L$3363,MATCH($E46,'[1]Main v4'!$A$2:$A$3363,0),0)</f>
        <v>7868284.5</v>
      </c>
      <c r="K46" s="4">
        <f>INDEX('[1]Main v4'!M$2:M$3363,MATCH($E46,'[1]Main v4'!$A$2:$A$3363,0),0)</f>
        <v>20.72681128904274</v>
      </c>
      <c r="L46" s="2">
        <f>IFERROR(INDEX('[2]r2 analysis primary smoke main'!$J$2:$J$2058,MATCH(D46,'[2]r2 analysis primary smoke main'!$A$2:$A$2058,0),0),"")</f>
        <v>0.98382238034131297</v>
      </c>
      <c r="M46" s="2">
        <f>IFERROR(INDEX('[2]r2 analysis primary smoke main'!$T$2:$T$2058,MATCH(D46,'[2]r2 analysis primary smoke main'!$A$2:$A$2058,0),0),"")</f>
        <v>0.75772783943187549</v>
      </c>
      <c r="N46" s="1" t="s">
        <v>11</v>
      </c>
      <c r="O46" s="1"/>
      <c r="P46" s="1"/>
      <c r="Q46" t="s">
        <v>75</v>
      </c>
      <c r="R46" t="s">
        <v>76</v>
      </c>
    </row>
    <row r="47" spans="1:18" ht="15.75" x14ac:dyDescent="0.25">
      <c r="A47" s="1">
        <v>83.049300000000002</v>
      </c>
      <c r="B47" s="1">
        <v>83.048900000000003</v>
      </c>
      <c r="C47" s="1">
        <v>83.049199999999999</v>
      </c>
      <c r="D47" s="1">
        <v>83.048400000000001</v>
      </c>
      <c r="E47" s="10">
        <f>VALUE(FIXED(AVERAGE(A47:D47),4))</f>
        <v>83.049000000000007</v>
      </c>
      <c r="F47" s="1">
        <f>VALUE(FIXED(E47-1.007276,4))</f>
        <v>82.041700000000006</v>
      </c>
      <c r="G47" s="1" t="str">
        <f>IF(INDEX('[1]Main v4'!C$2:C$3363,MATCH($E47,'[1]Main v4'!$A$2:$A$3363,0),0)=0,"",INDEX('[1]Main v4'!C$2:C$3363,MATCH($E47,'[1]Main v4'!$A$2:$A$3363,0),0))</f>
        <v>C5H6O</v>
      </c>
      <c r="H47" s="1" t="str">
        <f>IF(INDEX('[1]Main v4'!D$2:D$3363,MATCH($E47,'[1]Main v4'!$A$2:$A$3363,0),0)=0,"",INDEX('[1]Main v4'!D$2:D$3363,MATCH($E47,'[1]Main v4'!$A$2:$A$3363,0),0))</f>
        <v>2-Methylfuran</v>
      </c>
      <c r="I47" s="7">
        <f>INDEX('[1]Main v4'!K$2:K$3363,MATCH($E47,'[1]Main v4'!$A$2:$A$3363,0),0)</f>
        <v>299266400</v>
      </c>
      <c r="J47" s="7">
        <f>INDEX('[1]Main v4'!L$2:L$3363,MATCH($E47,'[1]Main v4'!$A$2:$A$3363,0),0)</f>
        <v>8369416</v>
      </c>
      <c r="K47" s="4">
        <f>INDEX('[1]Main v4'!M$2:M$3363,MATCH($E47,'[1]Main v4'!$A$2:$A$3363,0),0)</f>
        <v>35.757142433832897</v>
      </c>
      <c r="L47" s="2">
        <f>IFERROR(INDEX('[2]r2 analysis primary smoke main'!$J$2:$J$2058,MATCH(D47,'[2]r2 analysis primary smoke main'!$A$2:$A$2058,0),0),"")</f>
        <v>0.99231102448929998</v>
      </c>
      <c r="M47" s="2">
        <f>IFERROR(INDEX('[2]r2 analysis primary smoke main'!$T$2:$T$2058,MATCH(D47,'[2]r2 analysis primary smoke main'!$A$2:$A$2058,0),0),"")</f>
        <v>0.67888237912118399</v>
      </c>
      <c r="N47" s="1" t="s">
        <v>11</v>
      </c>
      <c r="O47" s="1"/>
      <c r="P47" s="1"/>
      <c r="Q47" t="s">
        <v>72</v>
      </c>
      <c r="R47" t="s">
        <v>83</v>
      </c>
    </row>
    <row r="48" spans="1:18" ht="15.75" x14ac:dyDescent="0.25">
      <c r="A48" s="1">
        <v>83.085800000000006</v>
      </c>
      <c r="B48" s="1">
        <v>83.085400000000007</v>
      </c>
      <c r="C48" s="1">
        <v>83.085099999999997</v>
      </c>
      <c r="D48" s="1">
        <v>83.084699999999998</v>
      </c>
      <c r="E48" s="10">
        <f>VALUE(FIXED(AVERAGE(A48:D48),4))</f>
        <v>83.085300000000004</v>
      </c>
      <c r="F48" s="1">
        <f>VALUE(FIXED(E48-1.007276,4))</f>
        <v>82.078000000000003</v>
      </c>
      <c r="G48" s="1" t="str">
        <f>IF(INDEX('[1]Main v4'!C$2:C$3363,MATCH($E48,'[1]Main v4'!$A$2:$A$3363,0),0)=0,"",INDEX('[1]Main v4'!C$2:C$3363,MATCH($E48,'[1]Main v4'!$A$2:$A$3363,0),0))</f>
        <v>C6H10</v>
      </c>
      <c r="H48" s="1" t="str">
        <f>IF(INDEX('[1]Main v4'!D$2:D$3363,MATCH($E48,'[1]Main v4'!$A$2:$A$3363,0),0)=0,"",INDEX('[1]Main v4'!D$2:D$3363,MATCH($E48,'[1]Main v4'!$A$2:$A$3363,0),0))</f>
        <v>Cyclohexenes, C6H12O fragment (C6H10)</v>
      </c>
      <c r="I48" s="7">
        <f>INDEX('[1]Main v4'!K$2:K$3363,MATCH($E48,'[1]Main v4'!$A$2:$A$3363,0),0)</f>
        <v>52031432</v>
      </c>
      <c r="J48" s="7">
        <f>INDEX('[1]Main v4'!L$2:L$3363,MATCH($E48,'[1]Main v4'!$A$2:$A$3363,0),0)</f>
        <v>8369416</v>
      </c>
      <c r="K48" s="4">
        <f>INDEX('[1]Main v4'!M$2:M$3363,MATCH($E48,'[1]Main v4'!$A$2:$A$3363,0),0)</f>
        <v>6.2168533622895552</v>
      </c>
      <c r="L48" s="2">
        <f>IFERROR(INDEX('[2]r2 analysis primary smoke main'!$J$2:$J$2058,MATCH(D48,'[2]r2 analysis primary smoke main'!$A$2:$A$2058,0),0),"")</f>
        <v>0.97318402490119604</v>
      </c>
      <c r="M48" s="2">
        <f>IFERROR(INDEX('[2]r2 analysis primary smoke main'!$T$2:$T$2058,MATCH(D48,'[2]r2 analysis primary smoke main'!$A$2:$A$2058,0),0),"")</f>
        <v>0.75880442789706004</v>
      </c>
      <c r="N48" s="1" t="s">
        <v>12</v>
      </c>
      <c r="O48" s="1"/>
      <c r="P48" s="1"/>
      <c r="Q48" t="s">
        <v>73</v>
      </c>
      <c r="R48" t="s">
        <v>73</v>
      </c>
    </row>
    <row r="49" spans="1:18" ht="15.75" x14ac:dyDescent="0.25">
      <c r="A49" s="1">
        <v>84.044899999999998</v>
      </c>
      <c r="B49" s="1" t="s">
        <v>12</v>
      </c>
      <c r="C49" s="1">
        <v>84.043499999999995</v>
      </c>
      <c r="D49" s="1">
        <v>84.043599999999998</v>
      </c>
      <c r="E49" s="10">
        <f>VALUE(FIXED(AVERAGE(A49:D49),4))</f>
        <v>84.043999999999997</v>
      </c>
      <c r="F49" s="1">
        <f>VALUE(FIXED(E49-1.007276,4))</f>
        <v>83.036699999999996</v>
      </c>
      <c r="G49" s="1" t="str">
        <f>IF(INDEX('[1]Main v4'!C$2:C$3363,MATCH($E49,'[1]Main v4'!$A$2:$A$3363,0),0)=0,"",INDEX('[1]Main v4'!C$2:C$3363,MATCH($E49,'[1]Main v4'!$A$2:$A$3363,0),0))</f>
        <v>C4H5NO</v>
      </c>
      <c r="H49" s="1" t="str">
        <f>IF(INDEX('[1]Main v4'!D$2:D$3363,MATCH($E49,'[1]Main v4'!$A$2:$A$3363,0),0)=0,"",INDEX('[1]Main v4'!D$2:D$3363,MATCH($E49,'[1]Main v4'!$A$2:$A$3363,0),0))</f>
        <v>Methyloxazole??</v>
      </c>
      <c r="I49" s="7">
        <f>INDEX('[1]Main v4'!K$2:K$3363,MATCH($E49,'[1]Main v4'!$A$2:$A$3363,0),0)</f>
        <v>12118039</v>
      </c>
      <c r="J49" s="7">
        <f>INDEX('[1]Main v4'!L$2:L$3363,MATCH($E49,'[1]Main v4'!$A$2:$A$3363,0),0)</f>
        <v>8369416</v>
      </c>
      <c r="K49" s="4">
        <f>INDEX('[1]Main v4'!M$2:M$3363,MATCH($E49,'[1]Main v4'!$A$2:$A$3363,0),0)</f>
        <v>1.44789540871191</v>
      </c>
      <c r="L49" s="2">
        <f>IFERROR(INDEX('[2]r2 analysis primary smoke main'!$J$2:$J$2058,MATCH(D49,'[2]r2 analysis primary smoke main'!$A$2:$A$2058,0),0),"")</f>
        <v>0.95714372887287602</v>
      </c>
      <c r="M49" s="2">
        <f>IFERROR(INDEX('[2]r2 analysis primary smoke main'!$T$2:$T$2058,MATCH(D49,'[2]r2 analysis primary smoke main'!$A$2:$A$2058,0),0),"")</f>
        <v>0.77323489553116653</v>
      </c>
      <c r="N49" s="1" t="s">
        <v>12</v>
      </c>
      <c r="O49" s="1"/>
      <c r="P49" s="1"/>
      <c r="Q49" t="s">
        <v>74</v>
      </c>
      <c r="R49" t="s">
        <v>78</v>
      </c>
    </row>
    <row r="50" spans="1:18" ht="15.75" x14ac:dyDescent="0.25">
      <c r="A50" s="1">
        <v>84.081199999999995</v>
      </c>
      <c r="B50" s="1">
        <v>84.081000000000003</v>
      </c>
      <c r="C50" s="1">
        <v>84.080799999999996</v>
      </c>
      <c r="D50" s="1">
        <v>84.080100000000002</v>
      </c>
      <c r="E50" s="10">
        <f>VALUE(FIXED(AVERAGE(A50:D50),4))</f>
        <v>84.080799999999996</v>
      </c>
      <c r="F50" s="1">
        <f>VALUE(FIXED(E50-1.007276,4))</f>
        <v>83.073499999999996</v>
      </c>
      <c r="G50" s="1" t="str">
        <f>IF(INDEX('[1]Main v4'!C$2:C$3363,MATCH($E50,'[1]Main v4'!$A$2:$A$3363,0),0)=0,"",INDEX('[1]Main v4'!C$2:C$3363,MATCH($E50,'[1]Main v4'!$A$2:$A$3363,0),0))</f>
        <v>C5H9N</v>
      </c>
      <c r="H50" s="1" t="str">
        <f>IF(INDEX('[1]Main v4'!D$2:D$3363,MATCH($E50,'[1]Main v4'!$A$2:$A$3363,0),0)=0,"",INDEX('[1]Main v4'!D$2:D$3363,MATCH($E50,'[1]Main v4'!$A$2:$A$3363,0),0))</f>
        <v>Pentanenitrile or others</v>
      </c>
      <c r="I50" s="7">
        <f>INDEX('[1]Main v4'!K$2:K$3363,MATCH($E50,'[1]Main v4'!$A$2:$A$3363,0),0)</f>
        <v>127380488</v>
      </c>
      <c r="J50" s="7">
        <f>INDEX('[1]Main v4'!L$2:L$3363,MATCH($E50,'[1]Main v4'!$A$2:$A$3363,0),0)</f>
        <v>9416709</v>
      </c>
      <c r="K50" s="4">
        <f>INDEX('[1]Main v4'!M$2:M$3363,MATCH($E50,'[1]Main v4'!$A$2:$A$3363,0),0)</f>
        <v>13.527070657062886</v>
      </c>
      <c r="L50" s="2">
        <f>IFERROR(INDEX('[2]r2 analysis primary smoke main'!$J$2:$J$2058,MATCH(D50,'[2]r2 analysis primary smoke main'!$A$2:$A$2058,0),0),"")</f>
        <v>0.95670934078575054</v>
      </c>
      <c r="M50" s="2">
        <f>IFERROR(INDEX('[2]r2 analysis primary smoke main'!$T$2:$T$2058,MATCH(D50,'[2]r2 analysis primary smoke main'!$A$2:$A$2058,0),0),"")</f>
        <v>0.84137828561801953</v>
      </c>
      <c r="N50" s="1" t="s">
        <v>11</v>
      </c>
      <c r="O50" s="1"/>
      <c r="P50" s="1"/>
      <c r="Q50" t="s">
        <v>75</v>
      </c>
      <c r="R50" t="s">
        <v>76</v>
      </c>
    </row>
    <row r="51" spans="1:18" ht="15.75" x14ac:dyDescent="0.25">
      <c r="A51" s="1">
        <v>85.028899999999993</v>
      </c>
      <c r="B51" s="1">
        <v>85.028199999999998</v>
      </c>
      <c r="C51" s="1">
        <v>85.028000000000006</v>
      </c>
      <c r="D51" s="1">
        <v>85.027600000000007</v>
      </c>
      <c r="E51" s="10">
        <f>VALUE(FIXED(AVERAGE(A51:D51),4))</f>
        <v>85.028199999999998</v>
      </c>
      <c r="F51" s="1">
        <f>VALUE(FIXED(E51-1.007276,4))</f>
        <v>84.020899999999997</v>
      </c>
      <c r="G51" s="1" t="str">
        <f>IF(INDEX('[1]Main v4'!C$2:C$3363,MATCH($E51,'[1]Main v4'!$A$2:$A$3363,0),0)=0,"",INDEX('[1]Main v4'!C$2:C$3363,MATCH($E51,'[1]Main v4'!$A$2:$A$3363,0),0))</f>
        <v>C4H4O2</v>
      </c>
      <c r="H51" s="5" t="str">
        <f>IF(INDEX('[1]Main v4'!D$2:D$3363,MATCH($E51,'[1]Main v4'!$A$2:$A$3363,0),0)=0,"",INDEX('[1]Main v4'!D$2:D$3363,MATCH($E51,'[1]Main v4'!$A$2:$A$3363,0),0))</f>
        <v>2-(3H)Furanone</v>
      </c>
      <c r="I51" s="7">
        <f>INDEX('[1]Main v4'!K$2:K$3363,MATCH($E51,'[1]Main v4'!$A$2:$A$3363,0),0)</f>
        <v>114277376</v>
      </c>
      <c r="J51" s="7">
        <f>INDEX('[1]Main v4'!L$2:L$3363,MATCH($E51,'[1]Main v4'!$A$2:$A$3363,0),0)</f>
        <v>10544383</v>
      </c>
      <c r="K51" s="4">
        <f>INDEX('[1]Main v4'!M$2:M$3363,MATCH($E51,'[1]Main v4'!$A$2:$A$3363,0),0)</f>
        <v>10.837748970233726</v>
      </c>
      <c r="L51" s="2">
        <f>IFERROR(INDEX('[2]r2 analysis primary smoke main'!$J$2:$J$2058,MATCH(D51,'[2]r2 analysis primary smoke main'!$A$2:$A$2058,0),0),"")</f>
        <v>0.82175981563822798</v>
      </c>
      <c r="M51" s="2">
        <f>IFERROR(INDEX('[2]r2 analysis primary smoke main'!$T$2:$T$2058,MATCH(D51,'[2]r2 analysis primary smoke main'!$A$2:$A$2058,0),0),"")</f>
        <v>0.36992609988269898</v>
      </c>
      <c r="N51" s="1" t="s">
        <v>11</v>
      </c>
      <c r="O51" s="1"/>
      <c r="P51" s="1">
        <v>1</v>
      </c>
      <c r="Q51" t="s">
        <v>72</v>
      </c>
      <c r="R51" t="s">
        <v>84</v>
      </c>
    </row>
    <row r="52" spans="1:18" ht="15.75" x14ac:dyDescent="0.25">
      <c r="A52" s="1">
        <v>85.065100000000001</v>
      </c>
      <c r="B52" s="1">
        <v>85.064599999999999</v>
      </c>
      <c r="C52" s="1">
        <v>85.064700000000002</v>
      </c>
      <c r="D52" s="1">
        <v>85.063999999999993</v>
      </c>
      <c r="E52" s="10">
        <f>VALUE(FIXED(AVERAGE(A52:D52),4))</f>
        <v>85.064599999999999</v>
      </c>
      <c r="F52" s="1">
        <f>VALUE(FIXED(E52-1.007276,4))</f>
        <v>84.057299999999998</v>
      </c>
      <c r="G52" s="1" t="str">
        <f>IF(INDEX('[1]Main v4'!C$2:C$3363,MATCH($E52,'[1]Main v4'!$A$2:$A$3363,0),0)=0,"",INDEX('[1]Main v4'!C$2:C$3363,MATCH($E52,'[1]Main v4'!$A$2:$A$3363,0),0))</f>
        <v>C5H8O</v>
      </c>
      <c r="H52" s="5" t="str">
        <f>IF(INDEX('[1]Main v4'!D$2:D$3363,MATCH($E52,'[1]Main v4'!$A$2:$A$3363,0),0)=0,"",INDEX('[1]Main v4'!D$2:D$3363,MATCH($E52,'[1]Main v4'!$A$2:$A$3363,0),0))</f>
        <v>Cyclopentanone</v>
      </c>
      <c r="I52" s="7">
        <f>INDEX('[1]Main v4'!K$2:K$3363,MATCH($E52,'[1]Main v4'!$A$2:$A$3363,0),0)</f>
        <v>108740904</v>
      </c>
      <c r="J52" s="7">
        <f>INDEX('[1]Main v4'!L$2:L$3363,MATCH($E52,'[1]Main v4'!$A$2:$A$3363,0),0)</f>
        <v>10544383</v>
      </c>
      <c r="K52" s="4">
        <f>INDEX('[1]Main v4'!M$2:M$3363,MATCH($E52,'[1]Main v4'!$A$2:$A$3363,0),0)</f>
        <v>10.31268534157001</v>
      </c>
      <c r="L52" s="2">
        <f>IFERROR(INDEX('[2]r2 analysis primary smoke main'!$J$2:$J$2058,MATCH(D52,'[2]r2 analysis primary smoke main'!$A$2:$A$2058,0),0),"")</f>
        <v>0.99198363597781503</v>
      </c>
      <c r="M52" s="2">
        <f>IFERROR(INDEX('[2]r2 analysis primary smoke main'!$T$2:$T$2058,MATCH(D52,'[2]r2 analysis primary smoke main'!$A$2:$A$2058,0),0),"")</f>
        <v>0.675618709670886</v>
      </c>
      <c r="N52" s="1" t="s">
        <v>11</v>
      </c>
      <c r="O52" s="1"/>
      <c r="P52" s="1"/>
      <c r="Q52" t="s">
        <v>72</v>
      </c>
      <c r="R52" t="s">
        <v>83</v>
      </c>
    </row>
    <row r="53" spans="1:18" ht="15.75" x14ac:dyDescent="0.25">
      <c r="A53" s="1">
        <v>85.101500000000001</v>
      </c>
      <c r="B53" s="1">
        <v>85.100999999999999</v>
      </c>
      <c r="C53" s="1">
        <v>85.100700000000003</v>
      </c>
      <c r="D53" s="1">
        <v>85.100300000000004</v>
      </c>
      <c r="E53" s="10">
        <f>VALUE(FIXED(AVERAGE(A53:D53),4))</f>
        <v>85.100899999999996</v>
      </c>
      <c r="F53" s="1">
        <f>VALUE(FIXED(E53-1.007276,4))</f>
        <v>84.093599999999995</v>
      </c>
      <c r="G53" s="1" t="str">
        <f>IF(INDEX('[1]Main v4'!C$2:C$3363,MATCH($E53,'[1]Main v4'!$A$2:$A$3363,0),0)=0,"",INDEX('[1]Main v4'!C$2:C$3363,MATCH($E53,'[1]Main v4'!$A$2:$A$3363,0),0))</f>
        <v>C6H12</v>
      </c>
      <c r="H53" s="1" t="str">
        <f>IF(INDEX('[1]Main v4'!D$2:D$3363,MATCH($E53,'[1]Main v4'!$A$2:$A$3363,0),0)=0,"",INDEX('[1]Main v4'!D$2:D$3363,MATCH($E53,'[1]Main v4'!$A$2:$A$3363,0),0))</f>
        <v>Hexenes</v>
      </c>
      <c r="I53" s="7">
        <f>INDEX('[1]Main v4'!K$2:K$3363,MATCH($E53,'[1]Main v4'!$A$2:$A$3363,0),0)</f>
        <v>27401862</v>
      </c>
      <c r="J53" s="7">
        <f>INDEX('[1]Main v4'!L$2:L$3363,MATCH($E53,'[1]Main v4'!$A$2:$A$3363,0),0)</f>
        <v>10544383</v>
      </c>
      <c r="K53" s="4">
        <f>INDEX('[1]Main v4'!M$2:M$3363,MATCH($E53,'[1]Main v4'!$A$2:$A$3363,0),0)</f>
        <v>2.5987164919938892</v>
      </c>
      <c r="L53" s="2">
        <f>IFERROR(INDEX('[2]r2 analysis primary smoke main'!$J$2:$J$2058,MATCH(D53,'[2]r2 analysis primary smoke main'!$A$2:$A$2058,0),0),"")</f>
        <v>0.95105822120019901</v>
      </c>
      <c r="M53" s="2">
        <f>IFERROR(INDEX('[2]r2 analysis primary smoke main'!$T$2:$T$2058,MATCH(D53,'[2]r2 analysis primary smoke main'!$A$2:$A$2058,0),0),"")</f>
        <v>0.78408155568751048</v>
      </c>
      <c r="N53" s="1" t="s">
        <v>12</v>
      </c>
      <c r="O53" s="1"/>
      <c r="P53" s="1"/>
      <c r="Q53" t="s">
        <v>73</v>
      </c>
      <c r="R53" t="s">
        <v>73</v>
      </c>
    </row>
    <row r="54" spans="1:18" ht="15.75" x14ac:dyDescent="0.25">
      <c r="A54" s="1">
        <v>86.060599999999994</v>
      </c>
      <c r="B54" s="1">
        <v>86.06</v>
      </c>
      <c r="C54" s="1">
        <v>86.060900000000004</v>
      </c>
      <c r="D54" s="1">
        <v>86.058999999999997</v>
      </c>
      <c r="E54" s="10">
        <f>VALUE(FIXED(AVERAGE(A54:D54),4))</f>
        <v>86.060100000000006</v>
      </c>
      <c r="F54" s="1">
        <f>VALUE(FIXED(E54-1.007276,4))</f>
        <v>85.052800000000005</v>
      </c>
      <c r="G54" s="1" t="str">
        <f>IF(INDEX('[1]Main v4'!C$2:C$3363,MATCH($E54,'[1]Main v4'!$A$2:$A$3363,0),0)=0,"",INDEX('[1]Main v4'!C$2:C$3363,MATCH($E54,'[1]Main v4'!$A$2:$A$3363,0),0))</f>
        <v>C4H7NO</v>
      </c>
      <c r="H54" s="1" t="str">
        <f>IF(INDEX('[1]Main v4'!D$2:D$3363,MATCH($E54,'[1]Main v4'!$A$2:$A$3363,0),0)=0,"",INDEX('[1]Main v4'!D$2:D$3363,MATCH($E54,'[1]Main v4'!$A$2:$A$3363,0),0))</f>
        <v/>
      </c>
      <c r="I54" s="7">
        <f>INDEX('[1]Main v4'!K$2:K$3363,MATCH($E54,'[1]Main v4'!$A$2:$A$3363,0),0)</f>
        <v>48928748</v>
      </c>
      <c r="J54" s="7">
        <f>INDEX('[1]Main v4'!L$2:L$3363,MATCH($E54,'[1]Main v4'!$A$2:$A$3363,0),0)</f>
        <v>12118039</v>
      </c>
      <c r="K54" s="4">
        <f>INDEX('[1]Main v4'!M$2:M$3363,MATCH($E54,'[1]Main v4'!$A$2:$A$3363,0),0)</f>
        <v>4.0376787036252315</v>
      </c>
      <c r="L54" s="2">
        <f>IFERROR(INDEX('[2]r2 analysis primary smoke main'!$J$2:$J$2058,MATCH(D54,'[2]r2 analysis primary smoke main'!$A$2:$A$2058,0),0),"")</f>
        <v>0.9138837418917295</v>
      </c>
      <c r="M54" s="2">
        <f>IFERROR(INDEX('[2]r2 analysis primary smoke main'!$T$2:$T$2058,MATCH(D54,'[2]r2 analysis primary smoke main'!$A$2:$A$2058,0),0),"")</f>
        <v>0.86945206432329447</v>
      </c>
      <c r="N54" s="1" t="s">
        <v>12</v>
      </c>
      <c r="O54" s="1"/>
      <c r="P54" s="1"/>
      <c r="Q54" t="s">
        <v>74</v>
      </c>
      <c r="R54" t="s">
        <v>78</v>
      </c>
    </row>
    <row r="55" spans="1:18" ht="15.75" x14ac:dyDescent="0.25">
      <c r="A55" s="1" t="s">
        <v>12</v>
      </c>
      <c r="B55" s="1">
        <v>86.094999999999999</v>
      </c>
      <c r="C55" s="1">
        <v>86.095500000000001</v>
      </c>
      <c r="D55" s="1">
        <v>86.095299999999995</v>
      </c>
      <c r="E55" s="10">
        <f>VALUE(FIXED(AVERAGE(A55:D55),4))</f>
        <v>86.095299999999995</v>
      </c>
      <c r="F55" s="1">
        <f>VALUE(FIXED(E55-1.007276,4))</f>
        <v>85.087999999999994</v>
      </c>
      <c r="G55" s="1" t="str">
        <f>IF(INDEX('[1]Main v4'!C$2:C$3363,MATCH($E55,'[1]Main v4'!$A$2:$A$3363,0),0)=0,"",INDEX('[1]Main v4'!C$2:C$3363,MATCH($E55,'[1]Main v4'!$A$2:$A$3363,0),0))</f>
        <v>C5H11N</v>
      </c>
      <c r="H55" s="1" t="str">
        <f>IF(INDEX('[1]Main v4'!D$2:D$3363,MATCH($E55,'[1]Main v4'!$A$2:$A$3363,0),0)=0,"",INDEX('[1]Main v4'!D$2:D$3363,MATCH($E55,'[1]Main v4'!$A$2:$A$3363,0),0))</f>
        <v>Piperidine and Methylpyrrolidines</v>
      </c>
      <c r="I55" s="7">
        <f>INDEX('[1]Main v4'!K$2:K$3363,MATCH($E55,'[1]Main v4'!$A$2:$A$3363,0),0)</f>
        <v>12509275</v>
      </c>
      <c r="J55" s="7">
        <f>INDEX('[1]Main v4'!L$2:L$3363,MATCH($E55,'[1]Main v4'!$A$2:$A$3363,0),0)</f>
        <v>11375125</v>
      </c>
      <c r="K55" s="4">
        <f>INDEX('[1]Main v4'!M$2:M$3363,MATCH($E55,'[1]Main v4'!$A$2:$A$3363,0),0)</f>
        <v>1.0997043988527599</v>
      </c>
      <c r="L55" s="2">
        <f>IFERROR(INDEX('[2]r2 analysis primary smoke main'!$J$2:$J$2058,MATCH(D55,'[2]r2 analysis primary smoke main'!$A$2:$A$2058,0),0),"")</f>
        <v>0.92520733038071501</v>
      </c>
      <c r="M55" s="2">
        <f>IFERROR(INDEX('[2]r2 analysis primary smoke main'!$T$2:$T$2058,MATCH(D55,'[2]r2 analysis primary smoke main'!$A$2:$A$2058,0),0),"")</f>
        <v>0.79519844429352404</v>
      </c>
      <c r="N55" s="1" t="s">
        <v>12</v>
      </c>
      <c r="O55" s="1"/>
      <c r="P55" s="1"/>
      <c r="Q55" t="s">
        <v>75</v>
      </c>
      <c r="R55" t="s">
        <v>76</v>
      </c>
    </row>
    <row r="56" spans="1:18" ht="15.75" x14ac:dyDescent="0.25">
      <c r="A56" s="1">
        <v>87.044499999999999</v>
      </c>
      <c r="B56" s="1">
        <v>87.043800000000005</v>
      </c>
      <c r="C56" s="1">
        <v>87.043899999999994</v>
      </c>
      <c r="D56" s="1">
        <v>87.043300000000002</v>
      </c>
      <c r="E56" s="10">
        <f>VALUE(FIXED(AVERAGE(A56:D56),4))</f>
        <v>87.043899999999994</v>
      </c>
      <c r="F56" s="1">
        <f>VALUE(FIXED(E56-1.007276,4))</f>
        <v>86.036600000000007</v>
      </c>
      <c r="G56" s="1" t="str">
        <f>IF(INDEX('[1]Main v4'!C$2:C$3363,MATCH($E56,'[1]Main v4'!$A$2:$A$3363,0),0)=0,"",INDEX('[1]Main v4'!C$2:C$3363,MATCH($E56,'[1]Main v4'!$A$2:$A$3363,0),0))</f>
        <v>C4H6O2</v>
      </c>
      <c r="H56" s="1" t="str">
        <f>IF(INDEX('[1]Main v4'!D$2:D$3363,MATCH($E56,'[1]Main v4'!$A$2:$A$3363,0),0)=0,"",INDEX('[1]Main v4'!D$2:D$3363,MATCH($E56,'[1]Main v4'!$A$2:$A$3363,0),0))</f>
        <v>2,3-Butanedione, Butyrolactone and others</v>
      </c>
      <c r="I56" s="7">
        <f>INDEX('[1]Main v4'!K$2:K$3363,MATCH($E56,'[1]Main v4'!$A$2:$A$3363,0),0)</f>
        <v>240528544</v>
      </c>
      <c r="J56" s="7">
        <f>INDEX('[1]Main v4'!L$2:L$3363,MATCH($E56,'[1]Main v4'!$A$2:$A$3363,0),0)</f>
        <v>9416709</v>
      </c>
      <c r="K56" s="4">
        <f>INDEX('[1]Main v4'!M$2:M$3363,MATCH($E56,'[1]Main v4'!$A$2:$A$3363,0),0)</f>
        <v>25.542739400782164</v>
      </c>
      <c r="L56" s="2">
        <f>IFERROR(INDEX('[2]r2 analysis primary smoke main'!$J$2:$J$2058,MATCH(D56,'[2]r2 analysis primary smoke main'!$A$2:$A$2058,0),0),"")</f>
        <v>0.91489606268573653</v>
      </c>
      <c r="M56" s="2">
        <f>IFERROR(INDEX('[2]r2 analysis primary smoke main'!$T$2:$T$2058,MATCH(D56,'[2]r2 analysis primary smoke main'!$A$2:$A$2058,0),0),"")</f>
        <v>0.48808884393823099</v>
      </c>
      <c r="N56" s="1" t="s">
        <v>71</v>
      </c>
      <c r="O56" s="1"/>
      <c r="P56" s="1"/>
      <c r="Q56" t="s">
        <v>72</v>
      </c>
      <c r="R56" t="s">
        <v>84</v>
      </c>
    </row>
    <row r="57" spans="1:18" ht="15.75" x14ac:dyDescent="0.25">
      <c r="A57" s="1">
        <v>87.080299999999994</v>
      </c>
      <c r="B57" s="1">
        <v>87.080200000000005</v>
      </c>
      <c r="C57" s="1">
        <v>87.080100000000002</v>
      </c>
      <c r="D57" s="1">
        <v>87.079499999999996</v>
      </c>
      <c r="E57" s="10">
        <f>VALUE(FIXED(AVERAGE(A57:D57),4))</f>
        <v>87.08</v>
      </c>
      <c r="F57" s="1">
        <f>VALUE(FIXED(E57-1.007276,4))</f>
        <v>86.072699999999998</v>
      </c>
      <c r="G57" s="1" t="str">
        <f>IF(INDEX('[1]Main v4'!C$2:C$3363,MATCH($E57,'[1]Main v4'!$A$2:$A$3363,0),0)=0,"",INDEX('[1]Main v4'!C$2:C$3363,MATCH($E57,'[1]Main v4'!$A$2:$A$3363,0),0))</f>
        <v>C5H10O</v>
      </c>
      <c r="H57" s="5" t="str">
        <f>IF(INDEX('[1]Main v4'!D$2:D$3363,MATCH($E57,'[1]Main v4'!$A$2:$A$3363,0),0)=0,"",INDEX('[1]Main v4'!D$2:D$3363,MATCH($E57,'[1]Main v4'!$A$2:$A$3363,0),0))</f>
        <v>Pentanone, pentanal, and others</v>
      </c>
      <c r="I57" s="7">
        <f>INDEX('[1]Main v4'!K$2:K$3363,MATCH($E57,'[1]Main v4'!$A$2:$A$3363,0),0)</f>
        <v>51349688</v>
      </c>
      <c r="J57" s="7">
        <f>INDEX('[1]Main v4'!L$2:L$3363,MATCH($E57,'[1]Main v4'!$A$2:$A$3363,0),0)</f>
        <v>8636384</v>
      </c>
      <c r="K57" s="4">
        <f>INDEX('[1]Main v4'!M$2:M$3363,MATCH($E57,'[1]Main v4'!$A$2:$A$3363,0),0)</f>
        <v>5.9457393279409532</v>
      </c>
      <c r="L57" s="2">
        <f>IFERROR(INDEX('[2]r2 analysis primary smoke main'!$J$2:$J$2058,MATCH(D57,'[2]r2 analysis primary smoke main'!$A$2:$A$2058,0),0),"")</f>
        <v>0.99263815981064996</v>
      </c>
      <c r="M57" s="2">
        <f>IFERROR(INDEX('[2]r2 analysis primary smoke main'!$T$2:$T$2058,MATCH(D57,'[2]r2 analysis primary smoke main'!$A$2:$A$2058,0),0),"")</f>
        <v>0.70981605108431656</v>
      </c>
      <c r="N57" s="1" t="s">
        <v>11</v>
      </c>
      <c r="O57" s="1"/>
      <c r="P57" s="1"/>
      <c r="Q57" t="s">
        <v>72</v>
      </c>
      <c r="R57" t="s">
        <v>83</v>
      </c>
    </row>
    <row r="58" spans="1:18" ht="15.75" x14ac:dyDescent="0.25">
      <c r="A58" s="1">
        <v>88.076099999999997</v>
      </c>
      <c r="B58" s="1">
        <v>88.075100000000006</v>
      </c>
      <c r="C58" s="1">
        <v>88.074700000000007</v>
      </c>
      <c r="D58" s="1">
        <v>88.0749</v>
      </c>
      <c r="E58" s="10">
        <f>VALUE(FIXED(AVERAGE(A58:D58),4))</f>
        <v>88.075199999999995</v>
      </c>
      <c r="F58" s="1">
        <f>VALUE(FIXED(E58-1.007276,4))</f>
        <v>87.067899999999995</v>
      </c>
      <c r="G58" s="1" t="str">
        <f>IF(INDEX('[1]Main v4'!C$2:C$3363,MATCH($E58,'[1]Main v4'!$A$2:$A$3363,0),0)=0,"",INDEX('[1]Main v4'!C$2:C$3363,MATCH($E58,'[1]Main v4'!$A$2:$A$3363,0),0))</f>
        <v>C4H9NO</v>
      </c>
      <c r="H58" s="1" t="str">
        <f>IF(INDEX('[1]Main v4'!D$2:D$3363,MATCH($E58,'[1]Main v4'!$A$2:$A$3363,0),0)=0,"",INDEX('[1]Main v4'!D$2:D$3363,MATCH($E58,'[1]Main v4'!$A$2:$A$3363,0),0))</f>
        <v>C4 amide</v>
      </c>
      <c r="I58" s="7">
        <f>INDEX('[1]Main v4'!K$2:K$3363,MATCH($E58,'[1]Main v4'!$A$2:$A$3363,0),0)</f>
        <v>19304322</v>
      </c>
      <c r="J58" s="7">
        <f>INDEX('[1]Main v4'!L$2:L$3363,MATCH($E58,'[1]Main v4'!$A$2:$A$3363,0),0)</f>
        <v>8369416</v>
      </c>
      <c r="K58" s="4">
        <f>INDEX('[1]Main v4'!M$2:M$3363,MATCH($E58,'[1]Main v4'!$A$2:$A$3363,0),0)</f>
        <v>2.3065315429415865</v>
      </c>
      <c r="L58" s="2">
        <f>IFERROR(INDEX('[2]r2 analysis primary smoke main'!$J$2:$J$2058,MATCH(D58,'[2]r2 analysis primary smoke main'!$A$2:$A$2058,0),0),"")</f>
        <v>0.98036779062551505</v>
      </c>
      <c r="M58" s="2">
        <f>IFERROR(INDEX('[2]r2 analysis primary smoke main'!$T$2:$T$2058,MATCH(D58,'[2]r2 analysis primary smoke main'!$A$2:$A$2058,0),0),"")</f>
        <v>0.71412196650794502</v>
      </c>
      <c r="N58" s="1" t="s">
        <v>12</v>
      </c>
      <c r="O58" s="1"/>
      <c r="P58" s="1"/>
      <c r="Q58" t="s">
        <v>74</v>
      </c>
      <c r="R58" t="s">
        <v>78</v>
      </c>
    </row>
    <row r="59" spans="1:18" ht="15.75" x14ac:dyDescent="0.25">
      <c r="A59" s="1">
        <v>89.023799999999994</v>
      </c>
      <c r="B59" s="1">
        <v>89.023200000000003</v>
      </c>
      <c r="C59" s="1">
        <v>89.0227</v>
      </c>
      <c r="D59" s="1">
        <v>89.022499999999994</v>
      </c>
      <c r="E59" s="10">
        <f>VALUE(FIXED(AVERAGE(A59:D59),4))</f>
        <v>89.023099999999999</v>
      </c>
      <c r="F59" s="1">
        <f>VALUE(FIXED(E59-1.007276,4))</f>
        <v>88.015799999999999</v>
      </c>
      <c r="G59" s="1" t="str">
        <f>IF(INDEX('[1]Main v4'!C$2:C$3363,MATCH($E59,'[1]Main v4'!$A$2:$A$3363,0),0)=0,"",INDEX('[1]Main v4'!C$2:C$3363,MATCH($E59,'[1]Main v4'!$A$2:$A$3363,0),0))</f>
        <v>C3H4O3</v>
      </c>
      <c r="H59" s="1" t="str">
        <f>IF(INDEX('[1]Main v4'!D$2:D$3363,MATCH($E59,'[1]Main v4'!$A$2:$A$3363,0),0)=0,"",INDEX('[1]Main v4'!D$2:D$3363,MATCH($E59,'[1]Main v4'!$A$2:$A$3363,0),0))</f>
        <v>Pyruvic acid</v>
      </c>
      <c r="I59" s="7">
        <f>INDEX('[1]Main v4'!K$2:K$3363,MATCH($E59,'[1]Main v4'!$A$2:$A$3363,0),0)</f>
        <v>24698776</v>
      </c>
      <c r="J59" s="7">
        <f>INDEX('[1]Main v4'!L$2:L$3363,MATCH($E59,'[1]Main v4'!$A$2:$A$3363,0),0)</f>
        <v>7899348</v>
      </c>
      <c r="K59" s="4">
        <f>INDEX('[1]Main v4'!M$2:M$3363,MATCH($E59,'[1]Main v4'!$A$2:$A$3363,0),0)</f>
        <v>3.126685392262754</v>
      </c>
      <c r="L59" s="2">
        <f>IFERROR(INDEX('[2]r2 analysis primary smoke main'!$J$2:$J$2058,MATCH(D59,'[2]r2 analysis primary smoke main'!$A$2:$A$2058,0),0),"")</f>
        <v>0.89669472906523695</v>
      </c>
      <c r="M59" s="2">
        <f>IFERROR(INDEX('[2]r2 analysis primary smoke main'!$T$2:$T$2058,MATCH(D59,'[2]r2 analysis primary smoke main'!$A$2:$A$2058,0),0),"")</f>
        <v>0.52401052560593453</v>
      </c>
      <c r="N59" s="1"/>
      <c r="O59" s="1"/>
      <c r="P59" s="1"/>
      <c r="Q59" t="s">
        <v>72</v>
      </c>
      <c r="R59" t="s">
        <v>85</v>
      </c>
    </row>
    <row r="60" spans="1:18" ht="15.75" x14ac:dyDescent="0.25">
      <c r="A60" s="1">
        <v>89.060100000000006</v>
      </c>
      <c r="B60" s="1">
        <v>89.0595</v>
      </c>
      <c r="C60" s="1">
        <v>89.059299999999993</v>
      </c>
      <c r="D60" s="1">
        <v>89.058899999999994</v>
      </c>
      <c r="E60" s="10">
        <f>VALUE(FIXED(AVERAGE(A60:D60),4))</f>
        <v>89.0595</v>
      </c>
      <c r="F60" s="1">
        <f>VALUE(FIXED(E60-1.007276,4))</f>
        <v>88.052199999999999</v>
      </c>
      <c r="G60" s="1" t="str">
        <f>IF(INDEX('[1]Main v4'!C$2:C$3363,MATCH($E60,'[1]Main v4'!$A$2:$A$3363,0),0)=0,"",INDEX('[1]Main v4'!C$2:C$3363,MATCH($E60,'[1]Main v4'!$A$2:$A$3363,0),0))</f>
        <v>C4H8O2</v>
      </c>
      <c r="H60" s="5" t="str">
        <f>IF(INDEX('[1]Main v4'!D$2:D$3363,MATCH($E60,'[1]Main v4'!$A$2:$A$3363,0),0)=0,"",INDEX('[1]Main v4'!D$2:D$3363,MATCH($E60,'[1]Main v4'!$A$2:$A$3363,0),0))</f>
        <v>Butanoic acid and ethyl acetate (among others)</v>
      </c>
      <c r="I60" s="7">
        <f>INDEX('[1]Main v4'!K$2:K$3363,MATCH($E60,'[1]Main v4'!$A$2:$A$3363,0),0)</f>
        <v>130516688</v>
      </c>
      <c r="J60" s="7">
        <f>INDEX('[1]Main v4'!L$2:L$3363,MATCH($E60,'[1]Main v4'!$A$2:$A$3363,0),0)</f>
        <v>7899348</v>
      </c>
      <c r="K60" s="4">
        <f>INDEX('[1]Main v4'!M$2:M$3363,MATCH($E60,'[1]Main v4'!$A$2:$A$3363,0),0)</f>
        <v>16.522463372926474</v>
      </c>
      <c r="L60" s="2">
        <f>IFERROR(INDEX('[2]r2 analysis primary smoke main'!$J$2:$J$2058,MATCH(D60,'[2]r2 analysis primary smoke main'!$A$2:$A$2058,0),0),"")</f>
        <v>0.91732487932544704</v>
      </c>
      <c r="M60" s="2">
        <f>IFERROR(INDEX('[2]r2 analysis primary smoke main'!$T$2:$T$2058,MATCH(D60,'[2]r2 analysis primary smoke main'!$A$2:$A$2058,0),0),"")</f>
        <v>0.47134460537235601</v>
      </c>
      <c r="N60" s="1" t="s">
        <v>11</v>
      </c>
      <c r="O60" s="1"/>
      <c r="P60" s="1"/>
      <c r="Q60" t="s">
        <v>72</v>
      </c>
      <c r="R60" t="s">
        <v>84</v>
      </c>
    </row>
    <row r="61" spans="1:18" ht="15.75" x14ac:dyDescent="0.25">
      <c r="A61" s="1">
        <v>90.019199999999998</v>
      </c>
      <c r="B61" s="1">
        <v>90.018100000000004</v>
      </c>
      <c r="C61" s="1">
        <v>90.018000000000001</v>
      </c>
      <c r="D61" s="1">
        <v>90.018000000000001</v>
      </c>
      <c r="E61" s="10">
        <f>VALUE(FIXED(AVERAGE(A61:D61),4))</f>
        <v>90.018299999999996</v>
      </c>
      <c r="F61" s="1">
        <f>VALUE(FIXED(E61-1.007276,4))</f>
        <v>89.010999999999996</v>
      </c>
      <c r="G61" s="1" t="str">
        <f>IF(INDEX('[1]Main v4'!C$2:C$3363,MATCH($E61,'[1]Main v4'!$A$2:$A$3363,0),0)=0,"",INDEX('[1]Main v4'!C$2:C$3363,MATCH($E61,'[1]Main v4'!$A$2:$A$3363,0),0))</f>
        <v>C2H3NO3</v>
      </c>
      <c r="H61" s="1" t="str">
        <f>IF(INDEX('[1]Main v4'!D$2:D$3363,MATCH($E61,'[1]Main v4'!$A$2:$A$3363,0),0)=0,"",INDEX('[1]Main v4'!D$2:D$3363,MATCH($E61,'[1]Main v4'!$A$2:$A$3363,0),0))</f>
        <v/>
      </c>
      <c r="I61" s="7">
        <f>INDEX('[1]Main v4'!K$2:K$3363,MATCH($E61,'[1]Main v4'!$A$2:$A$3363,0),0)</f>
        <v>14096643</v>
      </c>
      <c r="J61" s="7">
        <f>INDEX('[1]Main v4'!L$2:L$3363,MATCH($E61,'[1]Main v4'!$A$2:$A$3363,0),0)</f>
        <v>7899348</v>
      </c>
      <c r="K61" s="4">
        <f>INDEX('[1]Main v4'!M$2:M$3363,MATCH($E61,'[1]Main v4'!$A$2:$A$3363,0),0)</f>
        <v>1.7845324702747618</v>
      </c>
      <c r="L61" s="2">
        <f>IFERROR(INDEX('[2]r2 analysis primary smoke main'!$J$2:$J$2058,MATCH(D61,'[2]r2 analysis primary smoke main'!$A$2:$A$2058,0),0),"")</f>
        <v>0.61391934290309047</v>
      </c>
      <c r="M61" s="2">
        <f>IFERROR(INDEX('[2]r2 analysis primary smoke main'!$T$2:$T$2058,MATCH(D61,'[2]r2 analysis primary smoke main'!$A$2:$A$2058,0),0),"")</f>
        <v>0.64490570065472852</v>
      </c>
      <c r="N61" s="1" t="s">
        <v>12</v>
      </c>
      <c r="O61" s="1"/>
      <c r="P61" s="1"/>
      <c r="Q61" t="s">
        <v>74</v>
      </c>
      <c r="R61" t="s">
        <v>80</v>
      </c>
    </row>
    <row r="62" spans="1:18" ht="15.75" x14ac:dyDescent="0.25">
      <c r="A62" s="1">
        <v>90.091800000000006</v>
      </c>
      <c r="B62" s="1">
        <v>90.090900000000005</v>
      </c>
      <c r="C62" s="1">
        <v>90.090800000000002</v>
      </c>
      <c r="D62" s="1">
        <v>90.090599999999995</v>
      </c>
      <c r="E62" s="10">
        <f>VALUE(FIXED(AVERAGE(A62:D62),4))</f>
        <v>90.090999999999994</v>
      </c>
      <c r="F62" s="1">
        <f>VALUE(FIXED(E62-1.007276,4))</f>
        <v>89.083699999999993</v>
      </c>
      <c r="G62" s="1" t="str">
        <f>IF(INDEX('[1]Main v4'!C$2:C$3363,MATCH($E62,'[1]Main v4'!$A$2:$A$3363,0),0)=0,"",INDEX('[1]Main v4'!C$2:C$3363,MATCH($E62,'[1]Main v4'!$A$2:$A$3363,0),0))</f>
        <v>C4H11NO</v>
      </c>
      <c r="H62" s="1" t="str">
        <f>IF(INDEX('[1]Main v4'!D$2:D$3363,MATCH($E62,'[1]Main v4'!$A$2:$A$3363,0),0)=0,"",INDEX('[1]Main v4'!D$2:D$3363,MATCH($E62,'[1]Main v4'!$A$2:$A$3363,0),0))</f>
        <v>C4 amine alcohol</v>
      </c>
      <c r="I62" s="7">
        <f>INDEX('[1]Main v4'!K$2:K$3363,MATCH($E62,'[1]Main v4'!$A$2:$A$3363,0),0)</f>
        <v>11529527</v>
      </c>
      <c r="J62" s="7">
        <f>INDEX('[1]Main v4'!L$2:L$3363,MATCH($E62,'[1]Main v4'!$A$2:$A$3363,0),0)</f>
        <v>7899348</v>
      </c>
      <c r="K62" s="4">
        <f>INDEX('[1]Main v4'!M$2:M$3363,MATCH($E62,'[1]Main v4'!$A$2:$A$3363,0),0)</f>
        <v>1.4595542568829731</v>
      </c>
      <c r="L62" s="2">
        <f>IFERROR(INDEX('[2]r2 analysis primary smoke main'!$J$2:$J$2058,MATCH(D62,'[2]r2 analysis primary smoke main'!$A$2:$A$2058,0),0),"")</f>
        <v>0.769478179559546</v>
      </c>
      <c r="M62" s="2">
        <f>IFERROR(INDEX('[2]r2 analysis primary smoke main'!$T$2:$T$2058,MATCH(D62,'[2]r2 analysis primary smoke main'!$A$2:$A$2058,0),0),"")</f>
        <v>0.93948145026543151</v>
      </c>
      <c r="N62" s="1"/>
      <c r="O62" s="1"/>
      <c r="P62" s="1"/>
      <c r="Q62" t="s">
        <v>74</v>
      </c>
      <c r="R62" t="s">
        <v>78</v>
      </c>
    </row>
    <row r="63" spans="1:18" ht="15.75" x14ac:dyDescent="0.25">
      <c r="A63" s="1">
        <v>91.039400000000001</v>
      </c>
      <c r="B63" s="1">
        <v>91.038399999999996</v>
      </c>
      <c r="C63" s="1">
        <v>91.037400000000005</v>
      </c>
      <c r="D63" s="1">
        <v>91.037800000000004</v>
      </c>
      <c r="E63" s="10">
        <f>VALUE(FIXED(AVERAGE(A63:D63),4))</f>
        <v>91.038300000000007</v>
      </c>
      <c r="F63" s="1">
        <f>VALUE(FIXED(E63-1.007276,4))</f>
        <v>90.031000000000006</v>
      </c>
      <c r="G63" s="1" t="str">
        <f>IF(INDEX('[1]Main v4'!C$2:C$3363,MATCH($E63,'[1]Main v4'!$A$2:$A$3363,0),0)=0,"",INDEX('[1]Main v4'!C$2:C$3363,MATCH($E63,'[1]Main v4'!$A$2:$A$3363,0),0))</f>
        <v>C3H6O3</v>
      </c>
      <c r="H63" s="5" t="str">
        <f>IF(INDEX('[1]Main v4'!D$2:D$3363,MATCH($E63,'[1]Main v4'!$A$2:$A$3363,0),0)=0,"",INDEX('[1]Main v4'!D$2:D$3363,MATCH($E63,'[1]Main v4'!$A$2:$A$3363,0),0))</f>
        <v>Lactic acid</v>
      </c>
      <c r="I63" s="7">
        <f>INDEX('[1]Main v4'!K$2:K$3363,MATCH($E63,'[1]Main v4'!$A$2:$A$3363,0),0)</f>
        <v>16942972</v>
      </c>
      <c r="J63" s="7">
        <f>INDEX('[1]Main v4'!L$2:L$3363,MATCH($E63,'[1]Main v4'!$A$2:$A$3363,0),0)</f>
        <v>8636384</v>
      </c>
      <c r="K63" s="4">
        <f>INDEX('[1]Main v4'!M$2:M$3363,MATCH($E63,'[1]Main v4'!$A$2:$A$3363,0),0)</f>
        <v>1.9618131847773328</v>
      </c>
      <c r="L63" s="2">
        <f>IFERROR(INDEX('[2]r2 analysis primary smoke main'!$J$2:$J$2058,MATCH(D63,'[2]r2 analysis primary smoke main'!$A$2:$A$2058,0),0),"")</f>
        <v>0.63103220258203607</v>
      </c>
      <c r="M63" s="2">
        <f>IFERROR(INDEX('[2]r2 analysis primary smoke main'!$T$2:$T$2058,MATCH(D63,'[2]r2 analysis primary smoke main'!$A$2:$A$2058,0),0),"")</f>
        <v>0.37566633178040898</v>
      </c>
      <c r="N63" s="1" t="s">
        <v>12</v>
      </c>
      <c r="O63" s="1"/>
      <c r="P63" s="1"/>
      <c r="Q63" t="s">
        <v>72</v>
      </c>
      <c r="R63" t="s">
        <v>85</v>
      </c>
    </row>
    <row r="64" spans="1:18" ht="15.75" x14ac:dyDescent="0.25">
      <c r="A64" s="1">
        <v>91.054400000000001</v>
      </c>
      <c r="B64" s="1">
        <v>91.054299999999998</v>
      </c>
      <c r="C64" s="1">
        <v>91.054000000000002</v>
      </c>
      <c r="D64" s="1">
        <v>91.053399999999996</v>
      </c>
      <c r="E64" s="10">
        <f>VALUE(FIXED(AVERAGE(A64:D64),4))</f>
        <v>91.054000000000002</v>
      </c>
      <c r="F64" s="1">
        <f>VALUE(FIXED(E64-1.007276,4))</f>
        <v>90.046700000000001</v>
      </c>
      <c r="G64" s="1" t="str">
        <f>IF(INDEX('[1]Main v4'!C$2:C$3363,MATCH($E64,'[1]Main v4'!$A$2:$A$3363,0),0)=0,"",INDEX('[1]Main v4'!C$2:C$3363,MATCH($E64,'[1]Main v4'!$A$2:$A$3363,0),0))</f>
        <v>C7H6</v>
      </c>
      <c r="H64" s="1" t="str">
        <f>IF(INDEX('[1]Main v4'!D$2:D$3363,MATCH($E64,'[1]Main v4'!$A$2:$A$3363,0),0)=0,"",INDEX('[1]Main v4'!D$2:D$3363,MATCH($E64,'[1]Main v4'!$A$2:$A$3363,0),0))</f>
        <v>Monoterpene fragment (or Cresol - OH)</v>
      </c>
      <c r="I64" s="7">
        <f>INDEX('[1]Main v4'!K$2:K$3363,MATCH($E64,'[1]Main v4'!$A$2:$A$3363,0),0)</f>
        <v>55584888</v>
      </c>
      <c r="J64" s="7">
        <f>INDEX('[1]Main v4'!L$2:L$3363,MATCH($E64,'[1]Main v4'!$A$2:$A$3363,0),0)</f>
        <v>8749724</v>
      </c>
      <c r="K64" s="4">
        <f>INDEX('[1]Main v4'!M$2:M$3363,MATCH($E64,'[1]Main v4'!$A$2:$A$3363,0),0)</f>
        <v>6.3527590127414308</v>
      </c>
      <c r="L64" s="2">
        <f>IFERROR(INDEX('[2]r2 analysis primary smoke main'!$J$2:$J$2058,MATCH(D64,'[2]r2 analysis primary smoke main'!$A$2:$A$2058,0),0),"")</f>
        <v>0.94452326041967949</v>
      </c>
      <c r="M64" s="2">
        <f>IFERROR(INDEX('[2]r2 analysis primary smoke main'!$T$2:$T$2058,MATCH(D64,'[2]r2 analysis primary smoke main'!$A$2:$A$2058,0),0),"")</f>
        <v>0.76772684864995444</v>
      </c>
      <c r="N64" s="1" t="s">
        <v>12</v>
      </c>
      <c r="O64" s="1"/>
      <c r="P64" s="1">
        <v>1</v>
      </c>
      <c r="Q64" t="s">
        <v>73</v>
      </c>
      <c r="R64" t="s">
        <v>73</v>
      </c>
    </row>
    <row r="65" spans="1:18" ht="15.75" x14ac:dyDescent="0.25">
      <c r="A65" s="1">
        <v>93.055400000000006</v>
      </c>
      <c r="B65" s="1">
        <v>93.054900000000004</v>
      </c>
      <c r="C65" s="1">
        <v>93.054400000000001</v>
      </c>
      <c r="D65" s="1">
        <v>93.054900000000004</v>
      </c>
      <c r="E65" s="10">
        <f>VALUE(FIXED(AVERAGE(A65:D65),4))</f>
        <v>93.054900000000004</v>
      </c>
      <c r="F65" s="1">
        <f>VALUE(FIXED(E65-1.007276,4))</f>
        <v>92.047600000000003</v>
      </c>
      <c r="G65" s="1" t="str">
        <f>IF(INDEX('[1]Main v4'!C$2:C$3363,MATCH($E65,'[1]Main v4'!$A$2:$A$3363,0),0)=0,"",INDEX('[1]Main v4'!C$2:C$3363,MATCH($E65,'[1]Main v4'!$A$2:$A$3363,0),0))</f>
        <v>C3H8O3</v>
      </c>
      <c r="H65" s="1" t="str">
        <f>IF(INDEX('[1]Main v4'!D$2:D$3363,MATCH($E65,'[1]Main v4'!$A$2:$A$3363,0),0)=0,"",INDEX('[1]Main v4'!D$2:D$3363,MATCH($E65,'[1]Main v4'!$A$2:$A$3363,0),0))</f>
        <v>Glycerol</v>
      </c>
      <c r="I65" s="7">
        <f>INDEX('[1]Main v4'!K$2:K$3363,MATCH($E65,'[1]Main v4'!$A$2:$A$3363,0),0)</f>
        <v>112712312</v>
      </c>
      <c r="J65" s="7">
        <f>INDEX('[1]Main v4'!L$2:L$3363,MATCH($E65,'[1]Main v4'!$A$2:$A$3363,0),0)</f>
        <v>9940499</v>
      </c>
      <c r="K65" s="4">
        <f>INDEX('[1]Main v4'!M$2:M$3363,MATCH($E65,'[1]Main v4'!$A$2:$A$3363,0),0)</f>
        <v>11.338697584497519</v>
      </c>
      <c r="L65" s="2">
        <f>IFERROR(INDEX('[2]r2 analysis primary smoke main'!$J$2:$J$2058,MATCH(D65,'[2]r2 analysis primary smoke main'!$A$2:$A$2058,0),0),"")</f>
        <v>0.37465323529528</v>
      </c>
      <c r="M65" s="2">
        <f>IFERROR(INDEX('[2]r2 analysis primary smoke main'!$T$2:$T$2058,MATCH(D65,'[2]r2 analysis primary smoke main'!$A$2:$A$2058,0),0),"")</f>
        <v>0.39626112981047645</v>
      </c>
      <c r="N65" s="1"/>
      <c r="O65" s="1"/>
      <c r="P65" s="1"/>
      <c r="Q65" t="s">
        <v>72</v>
      </c>
      <c r="R65" t="s">
        <v>85</v>
      </c>
    </row>
    <row r="66" spans="1:18" ht="15.75" x14ac:dyDescent="0.25">
      <c r="A66" s="1" t="s">
        <v>12</v>
      </c>
      <c r="B66" s="1">
        <v>93.069500000000005</v>
      </c>
      <c r="C66" s="1">
        <v>93.069800000000001</v>
      </c>
      <c r="D66" s="1">
        <v>93.069000000000003</v>
      </c>
      <c r="E66" s="10">
        <f>VALUE(FIXED(AVERAGE(A66:D66),4))</f>
        <v>93.069400000000002</v>
      </c>
      <c r="F66" s="1">
        <f>VALUE(FIXED(E66-1.007276,4))</f>
        <v>92.062100000000001</v>
      </c>
      <c r="G66" s="1" t="str">
        <f>IF(INDEX('[1]Main v4'!C$2:C$3363,MATCH($E66,'[1]Main v4'!$A$2:$A$3363,0),0)=0,"",INDEX('[1]Main v4'!C$2:C$3363,MATCH($E66,'[1]Main v4'!$A$2:$A$3363,0),0))</f>
        <v>C7H8</v>
      </c>
      <c r="H66" s="5" t="str">
        <f>IF(INDEX('[1]Main v4'!D$2:D$3363,MATCH($E66,'[1]Main v4'!$A$2:$A$3363,0),0)=0,"",INDEX('[1]Main v4'!D$2:D$3363,MATCH($E66,'[1]Main v4'!$A$2:$A$3363,0),0))</f>
        <v>Toluene</v>
      </c>
      <c r="I66" s="7">
        <f>INDEX('[1]Main v4'!K$2:K$3363,MATCH($E66,'[1]Main v4'!$A$2:$A$3363,0),0)</f>
        <v>48184724</v>
      </c>
      <c r="J66" s="7">
        <f>INDEX('[1]Main v4'!L$2:L$3363,MATCH($E66,'[1]Main v4'!$A$2:$A$3363,0),0)</f>
        <v>9940499</v>
      </c>
      <c r="K66" s="4">
        <f>INDEX('[1]Main v4'!M$2:M$3363,MATCH($E66,'[1]Main v4'!$A$2:$A$3363,0),0)</f>
        <v>4.8473144054438313</v>
      </c>
      <c r="L66" s="2">
        <f>IFERROR(INDEX('[2]r2 analysis primary smoke main'!$J$2:$J$2058,MATCH(D66,'[2]r2 analysis primary smoke main'!$A$2:$A$2058,0),0),"")</f>
        <v>0.96435282967892999</v>
      </c>
      <c r="M66" s="2">
        <f>IFERROR(INDEX('[2]r2 analysis primary smoke main'!$T$2:$T$2058,MATCH(D66,'[2]r2 analysis primary smoke main'!$A$2:$A$2058,0),0),"")</f>
        <v>0.79775025262055843</v>
      </c>
      <c r="N66" s="1" t="s">
        <v>11</v>
      </c>
      <c r="O66" s="1"/>
      <c r="P66" s="1">
        <v>1</v>
      </c>
      <c r="Q66" t="s">
        <v>73</v>
      </c>
      <c r="R66" t="s">
        <v>73</v>
      </c>
    </row>
    <row r="67" spans="1:18" ht="15.75" x14ac:dyDescent="0.25">
      <c r="A67" s="1" t="s">
        <v>12</v>
      </c>
      <c r="B67" s="1">
        <v>94.064599999999999</v>
      </c>
      <c r="C67" s="1">
        <v>94.065700000000007</v>
      </c>
      <c r="D67" s="1">
        <v>94.064499999999995</v>
      </c>
      <c r="E67" s="10">
        <f>VALUE(FIXED(AVERAGE(A67:D67),4))</f>
        <v>94.064899999999994</v>
      </c>
      <c r="F67" s="1">
        <f>VALUE(FIXED(E67-1.007276,4))</f>
        <v>93.057599999999994</v>
      </c>
      <c r="G67" s="1" t="str">
        <f>IF(INDEX('[1]Main v4'!C$2:C$3363,MATCH($E67,'[1]Main v4'!$A$2:$A$3363,0),0)=0,"",INDEX('[1]Main v4'!C$2:C$3363,MATCH($E67,'[1]Main v4'!$A$2:$A$3363,0),0))</f>
        <v>C6H7N</v>
      </c>
      <c r="H67" s="5" t="str">
        <f>IF(INDEX('[1]Main v4'!D$2:D$3363,MATCH($E67,'[1]Main v4'!$A$2:$A$3363,0),0)=0,"",INDEX('[1]Main v4'!D$2:D$3363,MATCH($E67,'[1]Main v4'!$A$2:$A$3363,0),0))</f>
        <v>Methylpyridines</v>
      </c>
      <c r="I67" s="7">
        <f>INDEX('[1]Main v4'!K$2:K$3363,MATCH($E67,'[1]Main v4'!$A$2:$A$3363,0),0)</f>
        <v>394790816</v>
      </c>
      <c r="J67" s="7">
        <f>INDEX('[1]Main v4'!L$2:L$3363,MATCH($E67,'[1]Main v4'!$A$2:$A$3363,0),0)</f>
        <v>9940499</v>
      </c>
      <c r="K67" s="4">
        <f>INDEX('[1]Main v4'!M$2:M$3363,MATCH($E67,'[1]Main v4'!$A$2:$A$3363,0),0)</f>
        <v>39.715392154860638</v>
      </c>
      <c r="L67" s="2">
        <f>IFERROR(INDEX('[2]r2 analysis primary smoke main'!$J$2:$J$2058,MATCH(D67,'[2]r2 analysis primary smoke main'!$A$2:$A$2058,0),0),"")</f>
        <v>0.92958459206261801</v>
      </c>
      <c r="M67" s="2">
        <f>IFERROR(INDEX('[2]r2 analysis primary smoke main'!$T$2:$T$2058,MATCH(D67,'[2]r2 analysis primary smoke main'!$A$2:$A$2058,0),0),"")</f>
        <v>0.87358452910144302</v>
      </c>
      <c r="N67" s="1" t="s">
        <v>11</v>
      </c>
      <c r="O67" s="1"/>
      <c r="P67" s="1">
        <v>1</v>
      </c>
      <c r="Q67" t="s">
        <v>75</v>
      </c>
      <c r="R67" t="s">
        <v>76</v>
      </c>
    </row>
    <row r="68" spans="1:18" ht="15.75" x14ac:dyDescent="0.25">
      <c r="A68" s="1">
        <v>95.049300000000002</v>
      </c>
      <c r="B68" s="1">
        <v>95.048900000000003</v>
      </c>
      <c r="C68" s="1">
        <v>95.049700000000001</v>
      </c>
      <c r="D68" s="1">
        <v>95.048199999999994</v>
      </c>
      <c r="E68" s="10">
        <f>VALUE(FIXED(AVERAGE(A68:D68),4))</f>
        <v>95.049000000000007</v>
      </c>
      <c r="F68" s="1">
        <f>VALUE(FIXED(E68-1.007276,4))</f>
        <v>94.041700000000006</v>
      </c>
      <c r="G68" s="1" t="str">
        <f>IF(INDEX('[1]Main v4'!C$2:C$3363,MATCH($E68,'[1]Main v4'!$A$2:$A$3363,0),0)=0,"",INDEX('[1]Main v4'!C$2:C$3363,MATCH($E68,'[1]Main v4'!$A$2:$A$3363,0),0))</f>
        <v>C6H6O</v>
      </c>
      <c r="H68" s="1" t="str">
        <f>IF(INDEX('[1]Main v4'!D$2:D$3363,MATCH($E68,'[1]Main v4'!$A$2:$A$3363,0),0)=0,"",INDEX('[1]Main v4'!D$2:D$3363,MATCH($E68,'[1]Main v4'!$A$2:$A$3363,0),0))</f>
        <v>Phenol</v>
      </c>
      <c r="I68" s="7">
        <f>INDEX('[1]Main v4'!K$2:K$3363,MATCH($E68,'[1]Main v4'!$A$2:$A$3363,0),0)</f>
        <v>218398208</v>
      </c>
      <c r="J68" s="7">
        <f>INDEX('[1]Main v4'!L$2:L$3363,MATCH($E68,'[1]Main v4'!$A$2:$A$3363,0),0)</f>
        <v>9940499</v>
      </c>
      <c r="K68" s="4">
        <f>INDEX('[1]Main v4'!M$2:M$3363,MATCH($E68,'[1]Main v4'!$A$2:$A$3363,0),0)</f>
        <v>21.970547756204191</v>
      </c>
      <c r="L68" s="2">
        <f>IFERROR(INDEX('[2]r2 analysis primary smoke main'!$J$2:$J$2058,MATCH(D68,'[2]r2 analysis primary smoke main'!$A$2:$A$2058,0),0),"")</f>
        <v>0.97813997078601256</v>
      </c>
      <c r="M68" s="2">
        <f>IFERROR(INDEX('[2]r2 analysis primary smoke main'!$T$2:$T$2058,MATCH(D68,'[2]r2 analysis primary smoke main'!$A$2:$A$2058,0),0),"")</f>
        <v>0.63579305310571543</v>
      </c>
      <c r="N68" s="1" t="s">
        <v>11</v>
      </c>
      <c r="O68" s="1"/>
      <c r="P68" s="1">
        <v>1</v>
      </c>
      <c r="Q68" t="s">
        <v>72</v>
      </c>
      <c r="R68" t="s">
        <v>83</v>
      </c>
    </row>
    <row r="69" spans="1:18" ht="15.75" x14ac:dyDescent="0.25">
      <c r="A69" s="1">
        <v>95.059700000000007</v>
      </c>
      <c r="B69" s="1" t="s">
        <v>12</v>
      </c>
      <c r="C69" s="1">
        <v>95.063699999999997</v>
      </c>
      <c r="D69" s="1">
        <v>95.058400000000006</v>
      </c>
      <c r="E69" s="10">
        <f>VALUE(FIXED(AVERAGE(A69:D69),4))</f>
        <v>95.060599999999994</v>
      </c>
      <c r="F69" s="1">
        <f>VALUE(FIXED(E69-1.007276,4))</f>
        <v>94.053299999999993</v>
      </c>
      <c r="G69" s="1" t="str">
        <f>IF(INDEX('[1]Main v4'!C$2:C$3363,MATCH($E69,'[1]Main v4'!$A$2:$A$3363,0),0)=0,"",INDEX('[1]Main v4'!C$2:C$3363,MATCH($E69,'[1]Main v4'!$A$2:$A$3363,0),0))</f>
        <v>C5H6N2</v>
      </c>
      <c r="H69" s="1" t="str">
        <f>IF(INDEX('[1]Main v4'!D$2:D$3363,MATCH($E69,'[1]Main v4'!$A$2:$A$3363,0),0)=0,"",INDEX('[1]Main v4'!D$2:D$3363,MATCH($E69,'[1]Main v4'!$A$2:$A$3363,0),0))</f>
        <v>Methylpyrazines, Methylpyrimidines</v>
      </c>
      <c r="I69" s="7">
        <f>INDEX('[1]Main v4'!K$2:K$3363,MATCH($E69,'[1]Main v4'!$A$2:$A$3363,0),0)</f>
        <v>72026432</v>
      </c>
      <c r="J69" s="7">
        <f>INDEX('[1]Main v4'!L$2:L$3363,MATCH($E69,'[1]Main v4'!$A$2:$A$3363,0),0)</f>
        <v>9940499</v>
      </c>
      <c r="K69" s="4">
        <f>INDEX('[1]Main v4'!M$2:M$3363,MATCH($E69,'[1]Main v4'!$A$2:$A$3363,0),0)</f>
        <v>7.2457561738097853</v>
      </c>
      <c r="L69" s="2">
        <f>IFERROR(INDEX('[2]r2 analysis primary smoke main'!$J$2:$J$2058,MATCH(D69,'[2]r2 analysis primary smoke main'!$A$2:$A$2058,0),0),"")</f>
        <v>0.92635377224519799</v>
      </c>
      <c r="M69" s="2">
        <f>IFERROR(INDEX('[2]r2 analysis primary smoke main'!$T$2:$T$2058,MATCH(D69,'[2]r2 analysis primary smoke main'!$A$2:$A$2058,0),0),"")</f>
        <v>0.73885748990153699</v>
      </c>
      <c r="N69" s="1"/>
      <c r="O69" s="1"/>
      <c r="P69" s="1">
        <v>1</v>
      </c>
      <c r="Q69" t="s">
        <v>75</v>
      </c>
      <c r="R69" t="s">
        <v>77</v>
      </c>
    </row>
    <row r="70" spans="1:18" ht="15.75" x14ac:dyDescent="0.25">
      <c r="A70" s="1">
        <v>95.085999999999999</v>
      </c>
      <c r="B70" s="1">
        <v>95.0852</v>
      </c>
      <c r="C70" s="1">
        <v>95.0852</v>
      </c>
      <c r="D70" s="1">
        <v>95.084599999999995</v>
      </c>
      <c r="E70" s="10">
        <f>VALUE(FIXED(AVERAGE(A70:D70),4))</f>
        <v>95.085300000000004</v>
      </c>
      <c r="F70" s="1">
        <f>VALUE(FIXED(E70-1.007276,4))</f>
        <v>94.078000000000003</v>
      </c>
      <c r="G70" s="1" t="str">
        <f>IF(INDEX('[1]Main v4'!C$2:C$3363,MATCH($E70,'[1]Main v4'!$A$2:$A$3363,0),0)=0,"",INDEX('[1]Main v4'!C$2:C$3363,MATCH($E70,'[1]Main v4'!$A$2:$A$3363,0),0))</f>
        <v>C7H10</v>
      </c>
      <c r="H70" s="1" t="str">
        <f>IF(INDEX('[1]Main v4'!D$2:D$3363,MATCH($E70,'[1]Main v4'!$A$2:$A$3363,0),0)=0,"",INDEX('[1]Main v4'!D$2:D$3363,MATCH($E70,'[1]Main v4'!$A$2:$A$3363,0),0))</f>
        <v>Monoterpene fragment</v>
      </c>
      <c r="I70" s="7">
        <f>INDEX('[1]Main v4'!K$2:K$3363,MATCH($E70,'[1]Main v4'!$A$2:$A$3363,0),0)</f>
        <v>56615584</v>
      </c>
      <c r="J70" s="7">
        <f>INDEX('[1]Main v4'!L$2:L$3363,MATCH($E70,'[1]Main v4'!$A$2:$A$3363,0),0)</f>
        <v>9940499</v>
      </c>
      <c r="K70" s="4">
        <f>INDEX('[1]Main v4'!M$2:M$3363,MATCH($E70,'[1]Main v4'!$A$2:$A$3363,0),0)</f>
        <v>5.6954468784715937</v>
      </c>
      <c r="L70" s="2">
        <f>IFERROR(INDEX('[2]r2 analysis primary smoke main'!$J$2:$J$2058,MATCH(D70,'[2]r2 analysis primary smoke main'!$A$2:$A$2058,0),0),"")</f>
        <v>0.97803517791619599</v>
      </c>
      <c r="M70" s="2">
        <f>IFERROR(INDEX('[2]r2 analysis primary smoke main'!$T$2:$T$2058,MATCH(D70,'[2]r2 analysis primary smoke main'!$A$2:$A$2058,0),0),"")</f>
        <v>0.75324762751228702</v>
      </c>
      <c r="N70" s="1" t="s">
        <v>12</v>
      </c>
      <c r="O70" s="1"/>
      <c r="P70" s="1">
        <v>1</v>
      </c>
      <c r="Q70" t="s">
        <v>73</v>
      </c>
      <c r="R70" t="s">
        <v>73</v>
      </c>
    </row>
    <row r="71" spans="1:18" ht="15.75" x14ac:dyDescent="0.25">
      <c r="A71" s="1">
        <v>96.045100000000005</v>
      </c>
      <c r="B71" s="1">
        <v>96.043899999999994</v>
      </c>
      <c r="C71" s="1">
        <v>96.043499999999995</v>
      </c>
      <c r="D71" s="1">
        <v>96.043400000000005</v>
      </c>
      <c r="E71" s="10">
        <f>VALUE(FIXED(AVERAGE(A71:D71),4))</f>
        <v>96.043999999999997</v>
      </c>
      <c r="F71" s="1">
        <f>VALUE(FIXED(E71-1.007276,4))</f>
        <v>95.036699999999996</v>
      </c>
      <c r="G71" s="1" t="str">
        <f>IF(INDEX('[1]Main v4'!C$2:C$3363,MATCH($E71,'[1]Main v4'!$A$2:$A$3363,0),0)=0,"",INDEX('[1]Main v4'!C$2:C$3363,MATCH($E71,'[1]Main v4'!$A$2:$A$3363,0),0))</f>
        <v>C5H5NO</v>
      </c>
      <c r="H71" s="1" t="str">
        <f>IF(INDEX('[1]Main v4'!D$2:D$3363,MATCH($E71,'[1]Main v4'!$A$2:$A$3363,0),0)=0,"",INDEX('[1]Main v4'!D$2:D$3363,MATCH($E71,'[1]Main v4'!$A$2:$A$3363,0),0))</f>
        <v>4-Pyridinol</v>
      </c>
      <c r="I71" s="7">
        <f>INDEX('[1]Main v4'!K$2:K$3363,MATCH($E71,'[1]Main v4'!$A$2:$A$3363,0),0)</f>
        <v>34507428</v>
      </c>
      <c r="J71" s="7">
        <f>INDEX('[1]Main v4'!L$2:L$3363,MATCH($E71,'[1]Main v4'!$A$2:$A$3363,0),0)</f>
        <v>9940499</v>
      </c>
      <c r="K71" s="4">
        <f>INDEX('[1]Main v4'!M$2:M$3363,MATCH($E71,'[1]Main v4'!$A$2:$A$3363,0),0)</f>
        <v>3.4713979650317355</v>
      </c>
      <c r="L71" s="2">
        <f>IFERROR(INDEX('[2]r2 analysis primary smoke main'!$J$2:$J$2058,MATCH(D71,'[2]r2 analysis primary smoke main'!$A$2:$A$2058,0),0),"")</f>
        <v>0.63838233484806051</v>
      </c>
      <c r="M71" s="2">
        <f>IFERROR(INDEX('[2]r2 analysis primary smoke main'!$T$2:$T$2058,MATCH(D71,'[2]r2 analysis primary smoke main'!$A$2:$A$2058,0),0),"")</f>
        <v>0.75228777517906753</v>
      </c>
      <c r="N71" s="1"/>
      <c r="O71" s="1"/>
      <c r="P71" s="1"/>
      <c r="Q71" t="s">
        <v>74</v>
      </c>
      <c r="R71" t="s">
        <v>78</v>
      </c>
    </row>
    <row r="72" spans="1:18" ht="15.75" x14ac:dyDescent="0.25">
      <c r="A72" s="1" t="s">
        <v>12</v>
      </c>
      <c r="B72" s="1" t="s">
        <v>12</v>
      </c>
      <c r="C72" s="1">
        <v>96.081400000000002</v>
      </c>
      <c r="D72" s="1">
        <v>96.079400000000007</v>
      </c>
      <c r="E72" s="10">
        <f>VALUE(FIXED(AVERAGE(A72:D72),4))</f>
        <v>96.080399999999997</v>
      </c>
      <c r="F72" s="1">
        <f>VALUE(FIXED(E72-1.007276,4))</f>
        <v>95.073099999999997</v>
      </c>
      <c r="G72" s="1" t="str">
        <f>IF(INDEX('[1]Main v4'!C$2:C$3363,MATCH($E72,'[1]Main v4'!$A$2:$A$3363,0),0)=0,"",INDEX('[1]Main v4'!C$2:C$3363,MATCH($E72,'[1]Main v4'!$A$2:$A$3363,0),0))</f>
        <v>C6H9N</v>
      </c>
      <c r="H72" s="1" t="str">
        <f>IF(INDEX('[1]Main v4'!D$2:D$3363,MATCH($E72,'[1]Main v4'!$A$2:$A$3363,0),0)=0,"",INDEX('[1]Main v4'!D$2:D$3363,MATCH($E72,'[1]Main v4'!$A$2:$A$3363,0),0))</f>
        <v>C2 Pyrroles</v>
      </c>
      <c r="I72" s="7">
        <f>INDEX('[1]Main v4'!K$2:K$3363,MATCH($E72,'[1]Main v4'!$A$2:$A$3363,0),0)</f>
        <v>43887028</v>
      </c>
      <c r="J72" s="7">
        <f>INDEX('[1]Main v4'!L$2:L$3363,MATCH($E72,'[1]Main v4'!$A$2:$A$3363,0),0)</f>
        <v>9940499</v>
      </c>
      <c r="K72" s="4">
        <f>INDEX('[1]Main v4'!M$2:M$3363,MATCH($E72,'[1]Main v4'!$A$2:$A$3363,0),0)</f>
        <v>4.4149723268419425</v>
      </c>
      <c r="L72" s="2">
        <f>IFERROR(INDEX('[2]r2 analysis primary smoke main'!$J$2:$J$2058,MATCH(D72,'[2]r2 analysis primary smoke main'!$A$2:$A$2058,0),0),"")</f>
        <v>0.97796720109812396</v>
      </c>
      <c r="M72" s="2">
        <f>IFERROR(INDEX('[2]r2 analysis primary smoke main'!$T$2:$T$2058,MATCH(D72,'[2]r2 analysis primary smoke main'!$A$2:$A$2058,0),0),"")</f>
        <v>0.74191718171048993</v>
      </c>
      <c r="N72" s="1" t="s">
        <v>11</v>
      </c>
      <c r="O72" s="1"/>
      <c r="P72" s="1"/>
      <c r="Q72" t="s">
        <v>75</v>
      </c>
      <c r="R72" t="s">
        <v>76</v>
      </c>
    </row>
    <row r="73" spans="1:18" ht="15.75" x14ac:dyDescent="0.25">
      <c r="A73" s="1">
        <v>97.0291</v>
      </c>
      <c r="B73" s="1">
        <v>97.028300000000002</v>
      </c>
      <c r="C73" s="1">
        <v>97.028700000000001</v>
      </c>
      <c r="D73" s="1">
        <v>97.027699999999996</v>
      </c>
      <c r="E73" s="10">
        <f>VALUE(FIXED(AVERAGE(A73:D73),4))</f>
        <v>97.028499999999994</v>
      </c>
      <c r="F73" s="1">
        <f>VALUE(FIXED(E73-1.007276,4))</f>
        <v>96.021199999999993</v>
      </c>
      <c r="G73" s="1" t="str">
        <f>IF(INDEX('[1]Main v4'!C$2:C$3363,MATCH($E73,'[1]Main v4'!$A$2:$A$3363,0),0)=0,"",INDEX('[1]Main v4'!C$2:C$3363,MATCH($E73,'[1]Main v4'!$A$2:$A$3363,0),0))</f>
        <v>C5H4O2</v>
      </c>
      <c r="H73" s="5" t="str">
        <f>IF(INDEX('[1]Main v4'!D$2:D$3363,MATCH($E73,'[1]Main v4'!$A$2:$A$3363,0),0)=0,"",INDEX('[1]Main v4'!D$2:D$3363,MATCH($E73,'[1]Main v4'!$A$2:$A$3363,0),0))</f>
        <v>Furfural</v>
      </c>
      <c r="I73" s="7">
        <f>INDEX('[1]Main v4'!K$2:K$3363,MATCH($E73,'[1]Main v4'!$A$2:$A$3363,0),0)</f>
        <v>541555712</v>
      </c>
      <c r="J73" s="7">
        <f>INDEX('[1]Main v4'!L$2:L$3363,MATCH($E73,'[1]Main v4'!$A$2:$A$3363,0),0)</f>
        <v>9691661</v>
      </c>
      <c r="K73" s="4">
        <f>INDEX('[1]Main v4'!M$2:M$3363,MATCH($E73,'[1]Main v4'!$A$2:$A$3363,0),0)</f>
        <v>55.878524021836917</v>
      </c>
      <c r="L73" s="2">
        <f>IFERROR(INDEX('[2]r2 analysis primary smoke main'!$J$2:$J$2058,MATCH(D73,'[2]r2 analysis primary smoke main'!$A$2:$A$2058,0),0),"")</f>
        <v>0.98353620161799005</v>
      </c>
      <c r="M73" s="2">
        <f>IFERROR(INDEX('[2]r2 analysis primary smoke main'!$T$2:$T$2058,MATCH(D73,'[2]r2 analysis primary smoke main'!$A$2:$A$2058,0),0),"")</f>
        <v>0.65550842337144954</v>
      </c>
      <c r="N73" s="1" t="s">
        <v>11</v>
      </c>
      <c r="O73" s="1"/>
      <c r="P73" s="1">
        <v>1</v>
      </c>
      <c r="Q73" t="s">
        <v>72</v>
      </c>
      <c r="R73" t="s">
        <v>84</v>
      </c>
    </row>
    <row r="74" spans="1:18" ht="15.75" x14ac:dyDescent="0.25">
      <c r="A74" s="1">
        <v>97.064400000000006</v>
      </c>
      <c r="B74" s="1">
        <v>97.064300000000003</v>
      </c>
      <c r="C74" s="1">
        <v>97.064899999999994</v>
      </c>
      <c r="D74" s="1">
        <v>97.063900000000004</v>
      </c>
      <c r="E74" s="10">
        <f>VALUE(FIXED(AVERAGE(A74:D74),4))</f>
        <v>97.064400000000006</v>
      </c>
      <c r="F74" s="1">
        <f>VALUE(FIXED(E74-1.007276,4))</f>
        <v>96.057100000000005</v>
      </c>
      <c r="G74" s="1" t="str">
        <f>IF(INDEX('[1]Main v4'!C$2:C$3363,MATCH($E74,'[1]Main v4'!$A$2:$A$3363,0),0)=0,"",INDEX('[1]Main v4'!C$2:C$3363,MATCH($E74,'[1]Main v4'!$A$2:$A$3363,0),0))</f>
        <v>C6H8O</v>
      </c>
      <c r="H74" s="1" t="str">
        <f>IF(INDEX('[1]Main v4'!D$2:D$3363,MATCH($E74,'[1]Main v4'!$A$2:$A$3363,0),0)=0,"",INDEX('[1]Main v4'!D$2:D$3363,MATCH($E74,'[1]Main v4'!$A$2:$A$3363,0),0))</f>
        <v>2,5-Dimethylfuran</v>
      </c>
      <c r="I74" s="7">
        <f>INDEX('[1]Main v4'!K$2:K$3363,MATCH($E74,'[1]Main v4'!$A$2:$A$3363,0),0)</f>
        <v>220274576</v>
      </c>
      <c r="J74" s="7">
        <f>INDEX('[1]Main v4'!L$2:L$3363,MATCH($E74,'[1]Main v4'!$A$2:$A$3363,0),0)</f>
        <v>9940499</v>
      </c>
      <c r="K74" s="4">
        <f>INDEX('[1]Main v4'!M$2:M$3363,MATCH($E74,'[1]Main v4'!$A$2:$A$3363,0),0)</f>
        <v>22.159307696726291</v>
      </c>
      <c r="L74" s="2">
        <f>IFERROR(INDEX('[2]r2 analysis primary smoke main'!$J$2:$J$2058,MATCH(D74,'[2]r2 analysis primary smoke main'!$A$2:$A$2058,0),0),"")</f>
        <v>0.99056907256041993</v>
      </c>
      <c r="M74" s="2">
        <f>IFERROR(INDEX('[2]r2 analysis primary smoke main'!$T$2:$T$2058,MATCH(D74,'[2]r2 analysis primary smoke main'!$A$2:$A$2058,0),0),"")</f>
        <v>0.6373527717731865</v>
      </c>
      <c r="N74" s="1" t="s">
        <v>11</v>
      </c>
      <c r="O74" s="1"/>
      <c r="P74" s="1">
        <v>1</v>
      </c>
      <c r="Q74" t="s">
        <v>72</v>
      </c>
      <c r="R74" t="s">
        <v>83</v>
      </c>
    </row>
    <row r="75" spans="1:18" ht="15.75" x14ac:dyDescent="0.25">
      <c r="A75" s="1">
        <v>97.076499999999996</v>
      </c>
      <c r="B75" s="1">
        <v>97.073300000000003</v>
      </c>
      <c r="C75" s="1"/>
      <c r="D75" s="1">
        <v>97.075400000000002</v>
      </c>
      <c r="E75" s="10">
        <f>VALUE(FIXED(AVERAGE(A75:D75),4))</f>
        <v>97.075100000000006</v>
      </c>
      <c r="F75" s="1">
        <f>VALUE(FIXED(E75-1.007276,4))</f>
        <v>96.067800000000005</v>
      </c>
      <c r="G75" s="1" t="str">
        <f>IF(INDEX('[1]Main v4'!C$2:C$3363,MATCH($E75,'[1]Main v4'!$A$2:$A$3363,0),0)=0,"",INDEX('[1]Main v4'!C$2:C$3363,MATCH($E75,'[1]Main v4'!$A$2:$A$3363,0),0))</f>
        <v>C5H8N2</v>
      </c>
      <c r="H75" s="1" t="str">
        <f>IF(INDEX('[1]Main v4'!D$2:D$3363,MATCH($E75,'[1]Main v4'!$A$2:$A$3363,0),0)=0,"",INDEX('[1]Main v4'!D$2:D$3363,MATCH($E75,'[1]Main v4'!$A$2:$A$3363,0),0))</f>
        <v>Pyrazine + C2 or Imidazole + C2</v>
      </c>
      <c r="I75" s="7">
        <f>INDEX('[1]Main v4'!K$2:K$3363,MATCH($E75,'[1]Main v4'!$A$2:$A$3363,0),0)</f>
        <v>6735955</v>
      </c>
      <c r="J75" s="7">
        <f>INDEX('[1]Main v4'!L$2:L$3363,MATCH($E75,'[1]Main v4'!$A$2:$A$3363,0),0)</f>
        <v>12630928</v>
      </c>
      <c r="K75" s="4">
        <f>INDEX('[1]Main v4'!M$2:M$3363,MATCH($E75,'[1]Main v4'!$A$2:$A$3363,0),0)</f>
        <v>0.53329058640821958</v>
      </c>
      <c r="L75" s="2">
        <f>IFERROR(INDEX('[2]r2 analysis primary smoke main'!$J$2:$J$2058,MATCH(D75,'[2]r2 analysis primary smoke main'!$A$2:$A$2058,0),0),"")</f>
        <v>6.9322679037706197E-2</v>
      </c>
      <c r="M75" s="2">
        <f>IFERROR(INDEX('[2]r2 analysis primary smoke main'!$T$2:$T$2058,MATCH(D75,'[2]r2 analysis primary smoke main'!$A$2:$A$2058,0),0),"")</f>
        <v>5.3472194872792103E-2</v>
      </c>
      <c r="N75" s="1"/>
      <c r="O75" s="1"/>
      <c r="P75" s="1"/>
      <c r="Q75" t="s">
        <v>75</v>
      </c>
      <c r="R75" t="s">
        <v>77</v>
      </c>
    </row>
    <row r="76" spans="1:18" ht="15.75" x14ac:dyDescent="0.25">
      <c r="A76" s="1">
        <v>97.101699999999994</v>
      </c>
      <c r="B76" s="1">
        <v>97.101299999999995</v>
      </c>
      <c r="C76" s="1">
        <v>97.100800000000007</v>
      </c>
      <c r="D76" s="1">
        <v>97.100200000000001</v>
      </c>
      <c r="E76" s="10">
        <f>VALUE(FIXED(AVERAGE(A76:D76),4))</f>
        <v>97.100999999999999</v>
      </c>
      <c r="F76" s="1">
        <f>VALUE(FIXED(E76-1.007276,4))</f>
        <v>96.093699999999998</v>
      </c>
      <c r="G76" s="1" t="str">
        <f>IF(INDEX('[1]Main v4'!C$2:C$3363,MATCH($E76,'[1]Main v4'!$A$2:$A$3363,0),0)=0,"",INDEX('[1]Main v4'!C$2:C$3363,MATCH($E76,'[1]Main v4'!$A$2:$A$3363,0),0))</f>
        <v>C7H12</v>
      </c>
      <c r="H76" s="1" t="str">
        <f>IF(INDEX('[1]Main v4'!D$2:D$3363,MATCH($E76,'[1]Main v4'!$A$2:$A$3363,0),0)=0,"",INDEX('[1]Main v4'!D$2:D$3363,MATCH($E76,'[1]Main v4'!$A$2:$A$3363,0),0))</f>
        <v>Heptanal fragment and methylcyclohexane ion</v>
      </c>
      <c r="I76" s="7">
        <f>INDEX('[1]Main v4'!K$2:K$3363,MATCH($E76,'[1]Main v4'!$A$2:$A$3363,0),0)</f>
        <v>28092904</v>
      </c>
      <c r="J76" s="7">
        <f>INDEX('[1]Main v4'!L$2:L$3363,MATCH($E76,'[1]Main v4'!$A$2:$A$3363,0),0)</f>
        <v>12630928</v>
      </c>
      <c r="K76" s="4">
        <f>INDEX('[1]Main v4'!M$2:M$3363,MATCH($E76,'[1]Main v4'!$A$2:$A$3363,0),0)</f>
        <v>2.2241361838180063</v>
      </c>
      <c r="L76" s="2">
        <f>IFERROR(INDEX('[2]r2 analysis primary smoke main'!$J$2:$J$2058,MATCH(D76,'[2]r2 analysis primary smoke main'!$A$2:$A$2058,0),0),"")</f>
        <v>0.96792489773735901</v>
      </c>
      <c r="M76" s="2">
        <f>IFERROR(INDEX('[2]r2 analysis primary smoke main'!$T$2:$T$2058,MATCH(D76,'[2]r2 analysis primary smoke main'!$A$2:$A$2058,0),0),"")</f>
        <v>0.76838022877131396</v>
      </c>
      <c r="N76" s="1" t="s">
        <v>12</v>
      </c>
      <c r="O76" s="1"/>
      <c r="P76" s="1"/>
      <c r="Q76" t="s">
        <v>73</v>
      </c>
      <c r="R76" t="s">
        <v>73</v>
      </c>
    </row>
    <row r="77" spans="1:18" ht="15.75" x14ac:dyDescent="0.25">
      <c r="A77" s="1">
        <v>98.060900000000004</v>
      </c>
      <c r="B77" s="1">
        <v>98.060199999999995</v>
      </c>
      <c r="C77" s="1">
        <v>98.059100000000001</v>
      </c>
      <c r="D77" s="1">
        <v>98.058700000000002</v>
      </c>
      <c r="E77" s="10">
        <f>VALUE(FIXED(AVERAGE(A77:D77),4))</f>
        <v>98.059700000000007</v>
      </c>
      <c r="F77" s="1">
        <f>VALUE(FIXED(E77-1.007276,4))</f>
        <v>97.052400000000006</v>
      </c>
      <c r="G77" s="1" t="str">
        <f>IF(INDEX('[1]Main v4'!C$2:C$3363,MATCH($E77,'[1]Main v4'!$A$2:$A$3363,0),0)=0,"",INDEX('[1]Main v4'!C$2:C$3363,MATCH($E77,'[1]Main v4'!$A$2:$A$3363,0),0))</f>
        <v>C5H7NO</v>
      </c>
      <c r="H77" s="1" t="str">
        <f>IF(INDEX('[1]Main v4'!D$2:D$3363,MATCH($E77,'[1]Main v4'!$A$2:$A$3363,0),0)=0,"",INDEX('[1]Main v4'!D$2:D$3363,MATCH($E77,'[1]Main v4'!$A$2:$A$3363,0),0))</f>
        <v>Dimethyloxazoles?</v>
      </c>
      <c r="I77" s="7">
        <f>INDEX('[1]Main v4'!K$2:K$3363,MATCH($E77,'[1]Main v4'!$A$2:$A$3363,0),0)</f>
        <v>38330344</v>
      </c>
      <c r="J77" s="7">
        <f>INDEX('[1]Main v4'!L$2:L$3363,MATCH($E77,'[1]Main v4'!$A$2:$A$3363,0),0)</f>
        <v>14318752</v>
      </c>
      <c r="K77" s="4">
        <f>INDEX('[1]Main v4'!M$2:M$3363,MATCH($E77,'[1]Main v4'!$A$2:$A$3363,0),0)</f>
        <v>2.6769332969800721</v>
      </c>
      <c r="L77" s="2">
        <f>IFERROR(INDEX('[2]r2 analysis primary smoke main'!$J$2:$J$2058,MATCH(D77,'[2]r2 analysis primary smoke main'!$A$2:$A$2058,0),0),"")</f>
        <v>0.90856828193933459</v>
      </c>
      <c r="M77" s="2">
        <f>IFERROR(INDEX('[2]r2 analysis primary smoke main'!$T$2:$T$2058,MATCH(D77,'[2]r2 analysis primary smoke main'!$A$2:$A$2058,0),0),"")</f>
        <v>0.85134556703104702</v>
      </c>
      <c r="N77" s="1" t="s">
        <v>12</v>
      </c>
      <c r="O77" s="1"/>
      <c r="P77" s="1"/>
      <c r="Q77" t="s">
        <v>74</v>
      </c>
      <c r="R77" t="s">
        <v>78</v>
      </c>
    </row>
    <row r="78" spans="1:18" ht="15.75" x14ac:dyDescent="0.25">
      <c r="A78" s="1" t="s">
        <v>12</v>
      </c>
      <c r="B78" s="1" t="s">
        <v>12</v>
      </c>
      <c r="C78" s="1">
        <v>98.096500000000006</v>
      </c>
      <c r="D78" s="1">
        <v>98.095100000000002</v>
      </c>
      <c r="E78" s="10">
        <f>VALUE(FIXED(AVERAGE(A78:D78),4))</f>
        <v>98.095799999999997</v>
      </c>
      <c r="F78" s="1">
        <f>VALUE(FIXED(E78-1.007276,4))</f>
        <v>97.088499999999996</v>
      </c>
      <c r="G78" s="1" t="str">
        <f>IF(INDEX('[1]Main v4'!C$2:C$3363,MATCH($E78,'[1]Main v4'!$A$2:$A$3363,0),0)=0,"",INDEX('[1]Main v4'!C$2:C$3363,MATCH($E78,'[1]Main v4'!$A$2:$A$3363,0),0))</f>
        <v>C6H11N</v>
      </c>
      <c r="H78" s="1" t="str">
        <f>IF(INDEX('[1]Main v4'!D$2:D$3363,MATCH($E78,'[1]Main v4'!$A$2:$A$3363,0),0)=0,"",INDEX('[1]Main v4'!D$2:D$3363,MATCH($E78,'[1]Main v4'!$A$2:$A$3363,0),0))</f>
        <v>Hexanenitrile or Isoamyl cyanide</v>
      </c>
      <c r="I78" s="7">
        <f>INDEX('[1]Main v4'!K$2:K$3363,MATCH($E78,'[1]Main v4'!$A$2:$A$3363,0),0)</f>
        <v>19245290</v>
      </c>
      <c r="J78" s="7">
        <f>INDEX('[1]Main v4'!L$2:L$3363,MATCH($E78,'[1]Main v4'!$A$2:$A$3363,0),0)</f>
        <v>12630928</v>
      </c>
      <c r="K78" s="4">
        <f>INDEX('[1]Main v4'!M$2:M$3363,MATCH($E78,'[1]Main v4'!$A$2:$A$3363,0),0)</f>
        <v>1.5236639778169903</v>
      </c>
      <c r="L78" s="2">
        <f>IFERROR(INDEX('[2]r2 analysis primary smoke main'!$J$2:$J$2058,MATCH(D78,'[2]r2 analysis primary smoke main'!$A$2:$A$2058,0),0),"")</f>
        <v>0.9882611620716486</v>
      </c>
      <c r="M78" s="2">
        <f>IFERROR(INDEX('[2]r2 analysis primary smoke main'!$T$2:$T$2058,MATCH(D78,'[2]r2 analysis primary smoke main'!$A$2:$A$2058,0),0),"")</f>
        <v>0.75605126318646398</v>
      </c>
      <c r="N78" s="1" t="s">
        <v>11</v>
      </c>
      <c r="O78" s="1"/>
      <c r="P78" s="1">
        <v>1</v>
      </c>
      <c r="Q78" t="s">
        <v>75</v>
      </c>
      <c r="R78" t="s">
        <v>76</v>
      </c>
    </row>
    <row r="79" spans="1:18" ht="15.75" x14ac:dyDescent="0.25">
      <c r="A79" s="1">
        <v>99.044700000000006</v>
      </c>
      <c r="B79" s="1">
        <v>99.043999999999997</v>
      </c>
      <c r="C79" s="1">
        <v>99.043700000000001</v>
      </c>
      <c r="D79" s="1">
        <v>99.043199999999999</v>
      </c>
      <c r="E79" s="10">
        <f>VALUE(FIXED(AVERAGE(A79:D79),4))</f>
        <v>99.043899999999994</v>
      </c>
      <c r="F79" s="1">
        <f>VALUE(FIXED(E79-1.007276,4))</f>
        <v>98.036600000000007</v>
      </c>
      <c r="G79" s="1" t="str">
        <f>IF(INDEX('[1]Main v4'!C$2:C$3363,MATCH($E79,'[1]Main v4'!$A$2:$A$3363,0),0)=0,"",INDEX('[1]Main v4'!C$2:C$3363,MATCH($E79,'[1]Main v4'!$A$2:$A$3363,0),0))</f>
        <v>C5H6O2</v>
      </c>
      <c r="H79" s="1" t="str">
        <f>IF(INDEX('[1]Main v4'!D$2:D$3363,MATCH($E79,'[1]Main v4'!$A$2:$A$3363,0),0)=0,"",INDEX('[1]Main v4'!D$2:D$3363,MATCH($E79,'[1]Main v4'!$A$2:$A$3363,0),0))</f>
        <v>Furfuryl alcohol</v>
      </c>
      <c r="I79" s="7">
        <f>INDEX('[1]Main v4'!K$2:K$3363,MATCH($E79,'[1]Main v4'!$A$2:$A$3363,0),0)</f>
        <v>120418360</v>
      </c>
      <c r="J79" s="7">
        <f>INDEX('[1]Main v4'!L$2:L$3363,MATCH($E79,'[1]Main v4'!$A$2:$A$3363,0),0)</f>
        <v>14318752</v>
      </c>
      <c r="K79" s="4">
        <f>INDEX('[1]Main v4'!M$2:M$3363,MATCH($E79,'[1]Main v4'!$A$2:$A$3363,0),0)</f>
        <v>8.4098362762341292</v>
      </c>
      <c r="L79" s="2">
        <f>IFERROR(INDEX('[2]r2 analysis primary smoke main'!$J$2:$J$2058,MATCH(D79,'[2]r2 analysis primary smoke main'!$A$2:$A$2058,0),0),"")</f>
        <v>0.89936817786161105</v>
      </c>
      <c r="M79" s="2">
        <f>IFERROR(INDEX('[2]r2 analysis primary smoke main'!$T$2:$T$2058,MATCH(D79,'[2]r2 analysis primary smoke main'!$A$2:$A$2058,0),0),"")</f>
        <v>0.4788629896696095</v>
      </c>
      <c r="N79" s="1" t="s">
        <v>11</v>
      </c>
      <c r="O79" s="1"/>
      <c r="P79" s="1"/>
      <c r="Q79" t="s">
        <v>72</v>
      </c>
      <c r="R79" t="s">
        <v>84</v>
      </c>
    </row>
    <row r="80" spans="1:18" ht="15.75" x14ac:dyDescent="0.25">
      <c r="A80" s="1">
        <v>99.080600000000004</v>
      </c>
      <c r="B80" s="1">
        <v>99.080200000000005</v>
      </c>
      <c r="C80" s="1">
        <v>99.08</v>
      </c>
      <c r="D80" s="1">
        <v>99.079400000000007</v>
      </c>
      <c r="E80" s="10">
        <f>VALUE(FIXED(AVERAGE(A80:D80),4))</f>
        <v>99.080100000000002</v>
      </c>
      <c r="F80" s="1">
        <f>VALUE(FIXED(E80-1.007276,4))</f>
        <v>98.072800000000001</v>
      </c>
      <c r="G80" s="1" t="str">
        <f>IF(INDEX('[1]Main v4'!C$2:C$3363,MATCH($E80,'[1]Main v4'!$A$2:$A$3363,0),0)=0,"",INDEX('[1]Main v4'!C$2:C$3363,MATCH($E80,'[1]Main v4'!$A$2:$A$3363,0),0))</f>
        <v>C6H10O</v>
      </c>
      <c r="H80" s="5" t="str">
        <f>IF(INDEX('[1]Main v4'!D$2:D$3363,MATCH($E80,'[1]Main v4'!$A$2:$A$3363,0),0)=0,"",INDEX('[1]Main v4'!D$2:D$3363,MATCH($E80,'[1]Main v4'!$A$2:$A$3363,0),0))</f>
        <v/>
      </c>
      <c r="I80" s="7">
        <f>INDEX('[1]Main v4'!K$2:K$3363,MATCH($E80,'[1]Main v4'!$A$2:$A$3363,0),0)</f>
        <v>38555068</v>
      </c>
      <c r="J80" s="7">
        <f>INDEX('[1]Main v4'!L$2:L$3363,MATCH($E80,'[1]Main v4'!$A$2:$A$3363,0),0)</f>
        <v>14318752</v>
      </c>
      <c r="K80" s="4">
        <f>INDEX('[1]Main v4'!M$2:M$3363,MATCH($E80,'[1]Main v4'!$A$2:$A$3363,0),0)</f>
        <v>2.692627681518613</v>
      </c>
      <c r="L80" s="2">
        <f>IFERROR(INDEX('[2]r2 analysis primary smoke main'!$J$2:$J$2058,MATCH(D80,'[2]r2 analysis primary smoke main'!$A$2:$A$2058,0),0),"")</f>
        <v>0.98760058225075154</v>
      </c>
      <c r="M80" s="2">
        <f>IFERROR(INDEX('[2]r2 analysis primary smoke main'!$T$2:$T$2058,MATCH(D80,'[2]r2 analysis primary smoke main'!$A$2:$A$2058,0),0),"")</f>
        <v>0.64320565942653596</v>
      </c>
      <c r="N80" s="1" t="s">
        <v>11</v>
      </c>
      <c r="O80" s="1"/>
      <c r="P80" s="1"/>
      <c r="Q80" t="s">
        <v>72</v>
      </c>
      <c r="R80" t="s">
        <v>83</v>
      </c>
    </row>
    <row r="81" spans="1:18" ht="15.75" x14ac:dyDescent="0.25">
      <c r="A81" s="1">
        <v>99.117400000000004</v>
      </c>
      <c r="B81" s="1">
        <v>99.116799999999998</v>
      </c>
      <c r="C81" s="1">
        <v>99.115799999999993</v>
      </c>
      <c r="D81" s="1">
        <v>99.116</v>
      </c>
      <c r="E81" s="10">
        <f>VALUE(FIXED(AVERAGE(A81:D81),4))</f>
        <v>99.116500000000002</v>
      </c>
      <c r="F81" s="1">
        <f>VALUE(FIXED(E81-1.007276,4))</f>
        <v>98.109200000000001</v>
      </c>
      <c r="G81" s="1" t="str">
        <f>IF(INDEX('[1]Main v4'!C$2:C$3363,MATCH($E81,'[1]Main v4'!$A$2:$A$3363,0),0)=0,"",INDEX('[1]Main v4'!C$2:C$3363,MATCH($E81,'[1]Main v4'!$A$2:$A$3363,0),0))</f>
        <v>C7H14</v>
      </c>
      <c r="H81" s="1" t="str">
        <f>IF(INDEX('[1]Main v4'!D$2:D$3363,MATCH($E81,'[1]Main v4'!$A$2:$A$3363,0),0)=0,"",INDEX('[1]Main v4'!D$2:D$3363,MATCH($E81,'[1]Main v4'!$A$2:$A$3363,0),0))</f>
        <v>Heptenes</v>
      </c>
      <c r="I81" s="7">
        <f>INDEX('[1]Main v4'!K$2:K$3363,MATCH($E81,'[1]Main v4'!$A$2:$A$3363,0),0)</f>
        <v>12630928</v>
      </c>
      <c r="J81" s="7">
        <f>INDEX('[1]Main v4'!L$2:L$3363,MATCH($E81,'[1]Main v4'!$A$2:$A$3363,0),0)</f>
        <v>9691661</v>
      </c>
      <c r="K81" s="4">
        <f>INDEX('[1]Main v4'!M$2:M$3363,MATCH($E81,'[1]Main v4'!$A$2:$A$3363,0),0)</f>
        <v>1.3032779417274294</v>
      </c>
      <c r="L81" s="2">
        <f>IFERROR(INDEX('[2]r2 analysis primary smoke main'!$J$2:$J$2058,MATCH(D81,'[2]r2 analysis primary smoke main'!$A$2:$A$2058,0),0),"")</f>
        <v>0.95356201198349355</v>
      </c>
      <c r="M81" s="2">
        <f>IFERROR(INDEX('[2]r2 analysis primary smoke main'!$T$2:$T$2058,MATCH(D81,'[2]r2 analysis primary smoke main'!$A$2:$A$2058,0),0),"")</f>
        <v>0.78978194094768406</v>
      </c>
      <c r="N81" s="1"/>
      <c r="O81" s="1"/>
      <c r="P81" s="1"/>
      <c r="Q81" t="s">
        <v>73</v>
      </c>
      <c r="R81" t="s">
        <v>73</v>
      </c>
    </row>
    <row r="82" spans="1:18" ht="15.75" x14ac:dyDescent="0.25">
      <c r="A82" s="1">
        <v>100.0401</v>
      </c>
      <c r="B82" s="1">
        <v>100.0398</v>
      </c>
      <c r="C82" s="1">
        <v>100.0386</v>
      </c>
      <c r="D82" s="1">
        <v>100.0382</v>
      </c>
      <c r="E82" s="10">
        <f>VALUE(FIXED(AVERAGE(A82:D82),4))</f>
        <v>100.03919999999999</v>
      </c>
      <c r="F82" s="1">
        <f>VALUE(FIXED(E82-1.007276,4))</f>
        <v>99.031899999999993</v>
      </c>
      <c r="G82" s="1" t="str">
        <f>IF(INDEX('[1]Main v4'!C$2:C$3363,MATCH($E82,'[1]Main v4'!$A$2:$A$3363,0),0)=0,"",INDEX('[1]Main v4'!C$2:C$3363,MATCH($E82,'[1]Main v4'!$A$2:$A$3363,0),0))</f>
        <v>C4H5NO2</v>
      </c>
      <c r="H82" s="1" t="str">
        <f>IF(INDEX('[1]Main v4'!D$2:D$3363,MATCH($E82,'[1]Main v4'!$A$2:$A$3363,0),0)=0,"",INDEX('[1]Main v4'!D$2:D$3363,MATCH($E82,'[1]Main v4'!$A$2:$A$3363,0),0))</f>
        <v/>
      </c>
      <c r="I82" s="7">
        <f>INDEX('[1]Main v4'!K$2:K$3363,MATCH($E82,'[1]Main v4'!$A$2:$A$3363,0),0)</f>
        <v>15276894</v>
      </c>
      <c r="J82" s="7">
        <f>INDEX('[1]Main v4'!L$2:L$3363,MATCH($E82,'[1]Main v4'!$A$2:$A$3363,0),0)</f>
        <v>8749724</v>
      </c>
      <c r="K82" s="4">
        <f>INDEX('[1]Main v4'!M$2:M$3363,MATCH($E82,'[1]Main v4'!$A$2:$A$3363,0),0)</f>
        <v>1.7459858162383179</v>
      </c>
      <c r="L82" s="2">
        <f>IFERROR(INDEX('[2]r2 analysis primary smoke main'!$J$2:$J$2058,MATCH(D82,'[2]r2 analysis primary smoke main'!$A$2:$A$2058,0),0),"")</f>
        <v>0.78569819237309391</v>
      </c>
      <c r="M82" s="2">
        <f>IFERROR(INDEX('[2]r2 analysis primary smoke main'!$T$2:$T$2058,MATCH(D82,'[2]r2 analysis primary smoke main'!$A$2:$A$2058,0),0),"")</f>
        <v>0.74248064203436992</v>
      </c>
      <c r="N82" s="1" t="s">
        <v>12</v>
      </c>
      <c r="O82" s="1"/>
      <c r="P82" s="1"/>
      <c r="Q82" t="s">
        <v>74</v>
      </c>
      <c r="R82" t="s">
        <v>79</v>
      </c>
    </row>
    <row r="83" spans="1:18" ht="15.75" x14ac:dyDescent="0.25">
      <c r="A83" s="1">
        <v>100.07640000000001</v>
      </c>
      <c r="B83" s="1">
        <v>100.07599999999999</v>
      </c>
      <c r="C83" s="1">
        <v>100.07599999999999</v>
      </c>
      <c r="D83" s="1">
        <v>100.0742</v>
      </c>
      <c r="E83" s="10">
        <f>VALUE(FIXED(AVERAGE(A83:D83),4))</f>
        <v>100.0757</v>
      </c>
      <c r="F83" s="1">
        <f>VALUE(FIXED(E83-1.007276,4))</f>
        <v>99.068399999999997</v>
      </c>
      <c r="G83" s="1" t="str">
        <f>IF(INDEX('[1]Main v4'!C$2:C$3363,MATCH($E83,'[1]Main v4'!$A$2:$A$3363,0),0)=0,"",INDEX('[1]Main v4'!C$2:C$3363,MATCH($E83,'[1]Main v4'!$A$2:$A$3363,0),0))</f>
        <v>C5H9NO</v>
      </c>
      <c r="H83" s="1" t="str">
        <f>IF(INDEX('[1]Main v4'!D$2:D$3363,MATCH($E83,'[1]Main v4'!$A$2:$A$3363,0),0)=0,"",INDEX('[1]Main v4'!D$2:D$3363,MATCH($E83,'[1]Main v4'!$A$2:$A$3363,0),0))</f>
        <v>Methylpyrrolidione</v>
      </c>
      <c r="I83" s="7">
        <f>INDEX('[1]Main v4'!K$2:K$3363,MATCH($E83,'[1]Main v4'!$A$2:$A$3363,0),0)</f>
        <v>26715176</v>
      </c>
      <c r="J83" s="7">
        <f>INDEX('[1]Main v4'!L$2:L$3363,MATCH($E83,'[1]Main v4'!$A$2:$A$3363,0),0)</f>
        <v>9691661</v>
      </c>
      <c r="K83" s="4">
        <f>INDEX('[1]Main v4'!M$2:M$3363,MATCH($E83,'[1]Main v4'!$A$2:$A$3363,0),0)</f>
        <v>2.7565116031194239</v>
      </c>
      <c r="L83" s="2">
        <f>IFERROR(INDEX('[2]r2 analysis primary smoke main'!$J$2:$J$2058,MATCH(D83,'[2]r2 analysis primary smoke main'!$A$2:$A$2058,0),0),"")</f>
        <v>0.93969711368672204</v>
      </c>
      <c r="M83" s="2">
        <f>IFERROR(INDEX('[2]r2 analysis primary smoke main'!$T$2:$T$2058,MATCH(D83,'[2]r2 analysis primary smoke main'!$A$2:$A$2058,0),0),"")</f>
        <v>0.83256267520868055</v>
      </c>
      <c r="N83" s="1" t="s">
        <v>12</v>
      </c>
      <c r="O83" s="1"/>
      <c r="P83" s="1">
        <v>1</v>
      </c>
      <c r="Q83" t="s">
        <v>74</v>
      </c>
      <c r="R83" t="s">
        <v>78</v>
      </c>
    </row>
    <row r="84" spans="1:18" ht="15.75" x14ac:dyDescent="0.25">
      <c r="A84" s="1">
        <v>101.024</v>
      </c>
      <c r="B84" s="1">
        <v>101.0232</v>
      </c>
      <c r="C84" s="1">
        <v>101.0227</v>
      </c>
      <c r="D84" s="1">
        <v>101.02249999999999</v>
      </c>
      <c r="E84" s="10">
        <f>VALUE(FIXED(AVERAGE(A84:D84),4))</f>
        <v>101.0231</v>
      </c>
      <c r="F84" s="1">
        <f>VALUE(FIXED(E84-1.007276,4))</f>
        <v>100.0158</v>
      </c>
      <c r="G84" s="1" t="str">
        <f>IF(INDEX('[1]Main v4'!C$2:C$3363,MATCH($E84,'[1]Main v4'!$A$2:$A$3363,0),0)=0,"",INDEX('[1]Main v4'!C$2:C$3363,MATCH($E84,'[1]Main v4'!$A$2:$A$3363,0),0))</f>
        <v>C4H4O3</v>
      </c>
      <c r="H84" s="1" t="str">
        <f>IF(INDEX('[1]Main v4'!D$2:D$3363,MATCH($E84,'[1]Main v4'!$A$2:$A$3363,0),0)=0,"",INDEX('[1]Main v4'!D$2:D$3363,MATCH($E84,'[1]Main v4'!$A$2:$A$3363,0),0))</f>
        <v>Succinic anhydride</v>
      </c>
      <c r="I84" s="7">
        <f>INDEX('[1]Main v4'!K$2:K$3363,MATCH($E84,'[1]Main v4'!$A$2:$A$3363,0),0)</f>
        <v>32062920</v>
      </c>
      <c r="J84" s="7">
        <f>INDEX('[1]Main v4'!L$2:L$3363,MATCH($E84,'[1]Main v4'!$A$2:$A$3363,0),0)</f>
        <v>12630928</v>
      </c>
      <c r="K84" s="4">
        <f>INDEX('[1]Main v4'!M$2:M$3363,MATCH($E84,'[1]Main v4'!$A$2:$A$3363,0),0)</f>
        <v>2.5384453145485431</v>
      </c>
      <c r="L84" s="2">
        <f>IFERROR(INDEX('[2]r2 analysis primary smoke main'!$J$2:$J$2058,MATCH(D84,'[2]r2 analysis primary smoke main'!$A$2:$A$2058,0),0),"")</f>
        <v>0.79506463208794842</v>
      </c>
      <c r="M84" s="2">
        <f>IFERROR(INDEX('[2]r2 analysis primary smoke main'!$T$2:$T$2058,MATCH(D84,'[2]r2 analysis primary smoke main'!$A$2:$A$2058,0),0),"")</f>
        <v>0.63326797852884553</v>
      </c>
      <c r="N84" s="1" t="s">
        <v>11</v>
      </c>
      <c r="O84" s="1"/>
      <c r="P84" s="1"/>
      <c r="Q84" t="s">
        <v>72</v>
      </c>
      <c r="R84" t="s">
        <v>85</v>
      </c>
    </row>
    <row r="85" spans="1:18" ht="15.75" x14ac:dyDescent="0.25">
      <c r="A85" s="1">
        <v>101.0603</v>
      </c>
      <c r="B85" s="1">
        <v>101.05970000000001</v>
      </c>
      <c r="C85" s="1">
        <v>101.05929999999999</v>
      </c>
      <c r="D85" s="1">
        <v>101.05929999999999</v>
      </c>
      <c r="E85" s="10">
        <f>VALUE(FIXED(AVERAGE(A85:D85),4))</f>
        <v>101.05970000000001</v>
      </c>
      <c r="F85" s="1">
        <f>VALUE(FIXED(E85-1.007276,4))</f>
        <v>100.05240000000001</v>
      </c>
      <c r="G85" s="1" t="str">
        <f>IF(INDEX('[1]Main v4'!C$2:C$3363,MATCH($E85,'[1]Main v4'!$A$2:$A$3363,0),0)=0,"",INDEX('[1]Main v4'!C$2:C$3363,MATCH($E85,'[1]Main v4'!$A$2:$A$3363,0),0))</f>
        <v>C5H8O2</v>
      </c>
      <c r="H85" s="1" t="str">
        <f>IF(INDEX('[1]Main v4'!D$2:D$3363,MATCH($E85,'[1]Main v4'!$A$2:$A$3363,0),0)=0,"",INDEX('[1]Main v4'!D$2:D$3363,MATCH($E85,'[1]Main v4'!$A$2:$A$3363,0),0))</f>
        <v>Methyl methacrylate and others</v>
      </c>
      <c r="I85" s="7">
        <f>INDEX('[1]Main v4'!K$2:K$3363,MATCH($E85,'[1]Main v4'!$A$2:$A$3363,0),0)</f>
        <v>548048256</v>
      </c>
      <c r="J85" s="7">
        <f>INDEX('[1]Main v4'!L$2:L$3363,MATCH($E85,'[1]Main v4'!$A$2:$A$3363,0),0)</f>
        <v>12630928</v>
      </c>
      <c r="K85" s="4">
        <f>INDEX('[1]Main v4'!M$2:M$3363,MATCH($E85,'[1]Main v4'!$A$2:$A$3363,0),0)</f>
        <v>43.389389599877383</v>
      </c>
      <c r="L85" s="2">
        <f>IFERROR(INDEX('[2]r2 analysis primary smoke main'!$J$2:$J$2058,MATCH(D85,'[2]r2 analysis primary smoke main'!$A$2:$A$2058,0),0),"")</f>
        <v>0.91630345191971507</v>
      </c>
      <c r="M85" s="2">
        <f>IFERROR(INDEX('[2]r2 analysis primary smoke main'!$T$2:$T$2058,MATCH(D85,'[2]r2 analysis primary smoke main'!$A$2:$A$2058,0),0),"")</f>
        <v>0.44833769932810597</v>
      </c>
      <c r="N85" s="1" t="s">
        <v>12</v>
      </c>
      <c r="O85" s="1"/>
      <c r="P85" s="1"/>
      <c r="Q85" t="s">
        <v>72</v>
      </c>
      <c r="R85" t="s">
        <v>84</v>
      </c>
    </row>
    <row r="86" spans="1:18" ht="15.75" x14ac:dyDescent="0.25">
      <c r="A86" s="1">
        <v>101.0954</v>
      </c>
      <c r="B86" s="1">
        <v>101.0959</v>
      </c>
      <c r="C86" s="1">
        <v>101.0955</v>
      </c>
      <c r="D86" s="1">
        <v>101.095</v>
      </c>
      <c r="E86" s="10">
        <f>VALUE(FIXED(AVERAGE(A86:D86),4))</f>
        <v>101.0955</v>
      </c>
      <c r="F86" s="1">
        <f>VALUE(FIXED(E86-1.007276,4))</f>
        <v>100.0882</v>
      </c>
      <c r="G86" s="1" t="str">
        <f>IF(INDEX('[1]Main v4'!C$2:C$3363,MATCH($E86,'[1]Main v4'!$A$2:$A$3363,0),0)=0,"",INDEX('[1]Main v4'!C$2:C$3363,MATCH($E86,'[1]Main v4'!$A$2:$A$3363,0),0))</f>
        <v>C6H12O</v>
      </c>
      <c r="H86" s="1" t="str">
        <f>IF(INDEX('[1]Main v4'!D$2:D$3363,MATCH($E86,'[1]Main v4'!$A$2:$A$3363,0),0)=0,"",INDEX('[1]Main v4'!D$2:D$3363,MATCH($E86,'[1]Main v4'!$A$2:$A$3363,0),0))</f>
        <v>Hexanals and hexanones</v>
      </c>
      <c r="I86" s="7">
        <f>INDEX('[1]Main v4'!K$2:K$3363,MATCH($E86,'[1]Main v4'!$A$2:$A$3363,0),0)</f>
        <v>17569684</v>
      </c>
      <c r="J86" s="7">
        <f>INDEX('[1]Main v4'!L$2:L$3363,MATCH($E86,'[1]Main v4'!$A$2:$A$3363,0),0)</f>
        <v>12630928</v>
      </c>
      <c r="K86" s="4">
        <f>INDEX('[1]Main v4'!M$2:M$3363,MATCH($E86,'[1]Main v4'!$A$2:$A$3363,0),0)</f>
        <v>1.3910049997909892</v>
      </c>
      <c r="L86" s="2">
        <f>IFERROR(INDEX('[2]r2 analysis primary smoke main'!$J$2:$J$2058,MATCH(D86,'[2]r2 analysis primary smoke main'!$A$2:$A$2058,0),0),"")</f>
        <v>0.98870034836587806</v>
      </c>
      <c r="M86" s="2">
        <f>IFERROR(INDEX('[2]r2 analysis primary smoke main'!$T$2:$T$2058,MATCH(D86,'[2]r2 analysis primary smoke main'!$A$2:$A$2058,0),0),"")</f>
        <v>0.67905188789927995</v>
      </c>
      <c r="N86" s="1" t="s">
        <v>11</v>
      </c>
      <c r="O86" s="1"/>
      <c r="P86" s="1"/>
      <c r="Q86" t="s">
        <v>72</v>
      </c>
      <c r="R86" t="s">
        <v>83</v>
      </c>
    </row>
    <row r="87" spans="1:18" ht="15.75" x14ac:dyDescent="0.25">
      <c r="A87" s="1">
        <v>102.092</v>
      </c>
      <c r="B87" s="1">
        <v>102.0908</v>
      </c>
      <c r="C87" s="1">
        <v>102.0913</v>
      </c>
      <c r="D87" s="1">
        <v>102.0902</v>
      </c>
      <c r="E87" s="10">
        <f>VALUE(FIXED(AVERAGE(A87:D87),4))</f>
        <v>102.0911</v>
      </c>
      <c r="F87" s="1">
        <f>VALUE(FIXED(E87-1.007276,4))</f>
        <v>101.0838</v>
      </c>
      <c r="G87" s="1" t="str">
        <f>IF(INDEX('[1]Main v4'!C$2:C$3363,MATCH($E87,'[1]Main v4'!$A$2:$A$3363,0),0)=0,"",INDEX('[1]Main v4'!C$2:C$3363,MATCH($E87,'[1]Main v4'!$A$2:$A$3363,0),0))</f>
        <v>C5H11NO</v>
      </c>
      <c r="H87" s="1" t="str">
        <f>IF(INDEX('[1]Main v4'!D$2:D$3363,MATCH($E87,'[1]Main v4'!$A$2:$A$3363,0),0)=0,"",INDEX('[1]Main v4'!D$2:D$3363,MATCH($E87,'[1]Main v4'!$A$2:$A$3363,0),0))</f>
        <v/>
      </c>
      <c r="I87" s="7">
        <f>INDEX('[1]Main v4'!K$2:K$3363,MATCH($E87,'[1]Main v4'!$A$2:$A$3363,0),0)</f>
        <v>15672499</v>
      </c>
      <c r="J87" s="7">
        <f>INDEX('[1]Main v4'!L$2:L$3363,MATCH($E87,'[1]Main v4'!$A$2:$A$3363,0),0)</f>
        <v>12630928</v>
      </c>
      <c r="K87" s="4">
        <f>INDEX('[1]Main v4'!M$2:M$3363,MATCH($E87,'[1]Main v4'!$A$2:$A$3363,0),0)</f>
        <v>1.2408034469042972</v>
      </c>
      <c r="L87" s="2">
        <f>IFERROR(INDEX('[2]r2 analysis primary smoke main'!$J$2:$J$2058,MATCH(D87,'[2]r2 analysis primary smoke main'!$A$2:$A$2058,0),0),"")</f>
        <v>0.97513242756050755</v>
      </c>
      <c r="M87" s="2">
        <f>IFERROR(INDEX('[2]r2 analysis primary smoke main'!$T$2:$T$2058,MATCH(D87,'[2]r2 analysis primary smoke main'!$A$2:$A$2058,0),0),"")</f>
        <v>0.69973412586453954</v>
      </c>
      <c r="N87" s="1" t="s">
        <v>12</v>
      </c>
      <c r="O87" s="1"/>
      <c r="P87" s="1"/>
      <c r="Q87" t="s">
        <v>74</v>
      </c>
      <c r="R87" t="s">
        <v>78</v>
      </c>
    </row>
    <row r="88" spans="1:18" ht="15.75" x14ac:dyDescent="0.25">
      <c r="A88" s="1">
        <v>103.0399</v>
      </c>
      <c r="B88" s="1">
        <v>103.0389</v>
      </c>
      <c r="C88" s="1">
        <v>103.03870000000001</v>
      </c>
      <c r="D88" s="1">
        <v>103.038</v>
      </c>
      <c r="E88" s="10">
        <f>VALUE(FIXED(AVERAGE(A88:D88),4))</f>
        <v>103.0389</v>
      </c>
      <c r="F88" s="1">
        <f>VALUE(FIXED(E88-1.007276,4))</f>
        <v>102.0316</v>
      </c>
      <c r="G88" s="1" t="str">
        <f>IF(INDEX('[1]Main v4'!C$2:C$3363,MATCH($E88,'[1]Main v4'!$A$2:$A$3363,0),0)=0,"",INDEX('[1]Main v4'!C$2:C$3363,MATCH($E88,'[1]Main v4'!$A$2:$A$3363,0),0))</f>
        <v>C4H6O3</v>
      </c>
      <c r="H88" s="1" t="str">
        <f>IF(INDEX('[1]Main v4'!D$2:D$3363,MATCH($E88,'[1]Main v4'!$A$2:$A$3363,0),0)=0,"",INDEX('[1]Main v4'!D$2:D$3363,MATCH($E88,'[1]Main v4'!$A$2:$A$3363,0),0))</f>
        <v>Acetic anhydride</v>
      </c>
      <c r="I88" s="7">
        <f>INDEX('[1]Main v4'!K$2:K$3363,MATCH($E88,'[1]Main v4'!$A$2:$A$3363,0),0)</f>
        <v>122525424</v>
      </c>
      <c r="J88" s="7">
        <f>INDEX('[1]Main v4'!L$2:L$3363,MATCH($E88,'[1]Main v4'!$A$2:$A$3363,0),0)</f>
        <v>13879995</v>
      </c>
      <c r="K88" s="4">
        <f>INDEX('[1]Main v4'!M$2:M$3363,MATCH($E88,'[1]Main v4'!$A$2:$A$3363,0),0)</f>
        <v>8.8274832952029154</v>
      </c>
      <c r="L88" s="2">
        <f>IFERROR(INDEX('[2]r2 analysis primary smoke main'!$J$2:$J$2058,MATCH(D88,'[2]r2 analysis primary smoke main'!$A$2:$A$2058,0),0),"")</f>
        <v>0.87656127785746341</v>
      </c>
      <c r="M88" s="2">
        <f>IFERROR(INDEX('[2]r2 analysis primary smoke main'!$T$2:$T$2058,MATCH(D88,'[2]r2 analysis primary smoke main'!$A$2:$A$2058,0),0),"")</f>
        <v>0.44869840271154948</v>
      </c>
      <c r="N88" s="1" t="s">
        <v>12</v>
      </c>
      <c r="O88" s="1"/>
      <c r="P88" s="1"/>
      <c r="Q88" t="s">
        <v>72</v>
      </c>
      <c r="R88" t="s">
        <v>85</v>
      </c>
    </row>
    <row r="89" spans="1:18" ht="15.75" x14ac:dyDescent="0.25">
      <c r="A89" s="1">
        <v>103.0759</v>
      </c>
      <c r="B89" s="1">
        <v>103.0753</v>
      </c>
      <c r="C89" s="1">
        <v>103.0746</v>
      </c>
      <c r="D89" s="1">
        <v>103.0745</v>
      </c>
      <c r="E89" s="10">
        <f>VALUE(FIXED(AVERAGE(A89:D89),4))</f>
        <v>103.07510000000001</v>
      </c>
      <c r="F89" s="1">
        <f>VALUE(FIXED(E89-1.007276,4))</f>
        <v>102.06780000000001</v>
      </c>
      <c r="G89" s="1" t="str">
        <f>IF(INDEX('[1]Main v4'!C$2:C$3363,MATCH($E89,'[1]Main v4'!$A$2:$A$3363,0),0)=0,"",INDEX('[1]Main v4'!C$2:C$3363,MATCH($E89,'[1]Main v4'!$A$2:$A$3363,0),0))</f>
        <v>C5H10O2</v>
      </c>
      <c r="H89" s="1" t="str">
        <f>IF(INDEX('[1]Main v4'!D$2:D$3363,MATCH($E89,'[1]Main v4'!$A$2:$A$3363,0),0)=0,"",INDEX('[1]Main v4'!D$2:D$3363,MATCH($E89,'[1]Main v4'!$A$2:$A$3363,0),0))</f>
        <v>C5 Carbonyls, Acids, Esters</v>
      </c>
      <c r="I89" s="7">
        <f>INDEX('[1]Main v4'!K$2:K$3363,MATCH($E89,'[1]Main v4'!$A$2:$A$3363,0),0)</f>
        <v>28063998</v>
      </c>
      <c r="J89" s="7">
        <f>INDEX('[1]Main v4'!L$2:L$3363,MATCH($E89,'[1]Main v4'!$A$2:$A$3363,0),0)</f>
        <v>15276894</v>
      </c>
      <c r="K89" s="4">
        <f>INDEX('[1]Main v4'!M$2:M$3363,MATCH($E89,'[1]Main v4'!$A$2:$A$3363,0),0)</f>
        <v>1.8370224994688056</v>
      </c>
      <c r="L89" s="2">
        <f>IFERROR(INDEX('[2]r2 analysis primary smoke main'!$J$2:$J$2058,MATCH(D89,'[2]r2 analysis primary smoke main'!$A$2:$A$2058,0),0),"")</f>
        <v>0.93240315549622854</v>
      </c>
      <c r="M89" s="2">
        <f>IFERROR(INDEX('[2]r2 analysis primary smoke main'!$T$2:$T$2058,MATCH(D89,'[2]r2 analysis primary smoke main'!$A$2:$A$2058,0),0),"")</f>
        <v>0.48256310451738799</v>
      </c>
      <c r="N89" s="1" t="s">
        <v>11</v>
      </c>
      <c r="O89" s="1"/>
      <c r="P89" s="1"/>
      <c r="Q89" t="s">
        <v>72</v>
      </c>
      <c r="R89" t="s">
        <v>84</v>
      </c>
    </row>
    <row r="90" spans="1:18" ht="15.75" x14ac:dyDescent="0.25">
      <c r="A90" s="1" t="s">
        <v>12</v>
      </c>
      <c r="B90" s="1">
        <v>104.04600000000001</v>
      </c>
      <c r="C90" s="1">
        <v>104.0492</v>
      </c>
      <c r="D90" s="1">
        <v>104.0485</v>
      </c>
      <c r="E90" s="10">
        <f>VALUE(FIXED(AVERAGE(A90:D90),4))</f>
        <v>104.0479</v>
      </c>
      <c r="F90" s="1">
        <f>VALUE(FIXED(E90-1.007276,4))</f>
        <v>103.0406</v>
      </c>
      <c r="G90" s="1" t="str">
        <f>IF(INDEX('[1]Main v4'!C$2:C$3363,MATCH($E90,'[1]Main v4'!$A$2:$A$3363,0),0)=0,"",INDEX('[1]Main v4'!C$2:C$3363,MATCH($E90,'[1]Main v4'!$A$2:$A$3363,0),0))</f>
        <v>C7H5N</v>
      </c>
      <c r="H90" s="1" t="str">
        <f>IF(INDEX('[1]Main v4'!D$2:D$3363,MATCH($E90,'[1]Main v4'!$A$2:$A$3363,0),0)=0,"",INDEX('[1]Main v4'!D$2:D$3363,MATCH($E90,'[1]Main v4'!$A$2:$A$3363,0),0))</f>
        <v>Benzonitrile</v>
      </c>
      <c r="I90" s="7">
        <f>INDEX('[1]Main v4'!K$2:K$3363,MATCH($E90,'[1]Main v4'!$A$2:$A$3363,0),0)</f>
        <v>61473016</v>
      </c>
      <c r="J90" s="7">
        <f>INDEX('[1]Main v4'!L$2:L$3363,MATCH($E90,'[1]Main v4'!$A$2:$A$3363,0),0)</f>
        <v>15276894</v>
      </c>
      <c r="K90" s="4">
        <f>INDEX('[1]Main v4'!M$2:M$3363,MATCH($E90,'[1]Main v4'!$A$2:$A$3363,0),0)</f>
        <v>4.0239210928608919</v>
      </c>
      <c r="L90" s="2">
        <f>IFERROR(INDEX('[2]r2 analysis primary smoke main'!$J$2:$J$2058,MATCH(D90,'[2]r2 analysis primary smoke main'!$A$2:$A$2058,0),0),"")</f>
        <v>0.92363350186544846</v>
      </c>
      <c r="M90" s="2">
        <f>IFERROR(INDEX('[2]r2 analysis primary smoke main'!$T$2:$T$2058,MATCH(D90,'[2]r2 analysis primary smoke main'!$A$2:$A$2058,0),0),"")</f>
        <v>0.85990763906236856</v>
      </c>
      <c r="N90" s="1" t="s">
        <v>11</v>
      </c>
      <c r="O90" s="1"/>
      <c r="P90" s="1"/>
      <c r="Q90" t="s">
        <v>75</v>
      </c>
      <c r="R90" t="s">
        <v>76</v>
      </c>
    </row>
    <row r="91" spans="1:18" ht="15.75" x14ac:dyDescent="0.25">
      <c r="A91" s="1">
        <v>105.044</v>
      </c>
      <c r="B91" s="1">
        <v>105.04389999999999</v>
      </c>
      <c r="C91" s="1">
        <v>105.0437</v>
      </c>
      <c r="D91" s="1">
        <v>105.04349999999999</v>
      </c>
      <c r="E91" s="10">
        <f>VALUE(FIXED(AVERAGE(A91:D91),4))</f>
        <v>105.0438</v>
      </c>
      <c r="F91" s="1">
        <f>VALUE(FIXED(E91-1.007276,4))</f>
        <v>104.0365</v>
      </c>
      <c r="G91" s="1" t="str">
        <f>IF(INDEX('[1]Main v4'!C$2:C$3363,MATCH($E91,'[1]Main v4'!$A$2:$A$3363,0),0)=0,"",INDEX('[1]Main v4'!C$2:C$3363,MATCH($E91,'[1]Main v4'!$A$2:$A$3363,0),0))</f>
        <v>C6H4N2</v>
      </c>
      <c r="H91" s="1" t="str">
        <f>IF(INDEX('[1]Main v4'!D$2:D$3363,MATCH($E91,'[1]Main v4'!$A$2:$A$3363,0),0)=0,"",INDEX('[1]Main v4'!D$2:D$3363,MATCH($E91,'[1]Main v4'!$A$2:$A$3363,0),0))</f>
        <v>Pyridinecarbonitriles</v>
      </c>
      <c r="I91" s="7">
        <f>INDEX('[1]Main v4'!K$2:K$3363,MATCH($E91,'[1]Main v4'!$A$2:$A$3363,0),0)</f>
        <v>32963128</v>
      </c>
      <c r="J91" s="7">
        <f>INDEX('[1]Main v4'!L$2:L$3363,MATCH($E91,'[1]Main v4'!$A$2:$A$3363,0),0)</f>
        <v>15672499</v>
      </c>
      <c r="K91" s="4">
        <f>INDEX('[1]Main v4'!M$2:M$3363,MATCH($E91,'[1]Main v4'!$A$2:$A$3363,0),0)</f>
        <v>2.1032464573773462</v>
      </c>
      <c r="L91" s="2">
        <f>IFERROR(INDEX('[2]r2 analysis primary smoke main'!$J$2:$J$2058,MATCH(D91,'[2]r2 analysis primary smoke main'!$A$2:$A$2058,0),0),"")</f>
        <v>0.89280839758133745</v>
      </c>
      <c r="M91" s="2">
        <f>IFERROR(INDEX('[2]r2 analysis primary smoke main'!$T$2:$T$2058,MATCH(D91,'[2]r2 analysis primary smoke main'!$A$2:$A$2058,0),0),"")</f>
        <v>0.80073631799299749</v>
      </c>
      <c r="N91" s="1"/>
      <c r="O91" s="1"/>
      <c r="P91" s="1"/>
      <c r="Q91" t="s">
        <v>75</v>
      </c>
      <c r="R91" t="s">
        <v>77</v>
      </c>
    </row>
    <row r="92" spans="1:18" ht="15.75" x14ac:dyDescent="0.25">
      <c r="A92" s="1">
        <v>105.0549</v>
      </c>
      <c r="B92" s="1">
        <v>105.05370000000001</v>
      </c>
      <c r="C92" s="1">
        <v>105.0534</v>
      </c>
      <c r="D92" s="1">
        <v>105.0539</v>
      </c>
      <c r="E92" s="10">
        <f>VALUE(FIXED(AVERAGE(A92:D92),4))</f>
        <v>105.054</v>
      </c>
      <c r="F92" s="1">
        <f>VALUE(FIXED(E92-1.007276,4))</f>
        <v>104.0467</v>
      </c>
      <c r="G92" s="1" t="str">
        <f>IF(INDEX('[1]Main v4'!C$2:C$3363,MATCH($E92,'[1]Main v4'!$A$2:$A$3363,0),0)=0,"",INDEX('[1]Main v4'!C$2:C$3363,MATCH($E92,'[1]Main v4'!$A$2:$A$3363,0),0))</f>
        <v>C4H8O3</v>
      </c>
      <c r="H92" s="1" t="str">
        <f>IF(INDEX('[1]Main v4'!D$2:D$3363,MATCH($E92,'[1]Main v4'!$A$2:$A$3363,0),0)=0,"",INDEX('[1]Main v4'!D$2:D$3363,MATCH($E92,'[1]Main v4'!$A$2:$A$3363,0),0))</f>
        <v>Butanoic acid, 4-hydroxy-</v>
      </c>
      <c r="I92" s="7">
        <f>INDEX('[1]Main v4'!K$2:K$3363,MATCH($E92,'[1]Main v4'!$A$2:$A$3363,0),0)</f>
        <v>25950696</v>
      </c>
      <c r="J92" s="7">
        <f>INDEX('[1]Main v4'!L$2:L$3363,MATCH($E92,'[1]Main v4'!$A$2:$A$3363,0),0)</f>
        <v>15672499</v>
      </c>
      <c r="K92" s="4">
        <f>INDEX('[1]Main v4'!M$2:M$3363,MATCH($E92,'[1]Main v4'!$A$2:$A$3363,0),0)</f>
        <v>1.6558109845787836</v>
      </c>
      <c r="L92" s="2">
        <f>IFERROR(INDEX('[2]r2 analysis primary smoke main'!$J$2:$J$2058,MATCH(D92,'[2]r2 analysis primary smoke main'!$A$2:$A$2058,0),0),"")</f>
        <v>0.95007713991332254</v>
      </c>
      <c r="M92" s="2">
        <f>IFERROR(INDEX('[2]r2 analysis primary smoke main'!$T$2:$T$2058,MATCH(D92,'[2]r2 analysis primary smoke main'!$A$2:$A$2058,0),0),"")</f>
        <v>0.74529196183771007</v>
      </c>
      <c r="N92" s="1" t="s">
        <v>12</v>
      </c>
      <c r="O92" s="1"/>
      <c r="P92" s="1" t="s">
        <v>89</v>
      </c>
      <c r="Q92" t="s">
        <v>72</v>
      </c>
      <c r="R92" t="s">
        <v>85</v>
      </c>
    </row>
    <row r="93" spans="1:18" ht="15.75" x14ac:dyDescent="0.25">
      <c r="A93" s="1">
        <v>105.0701</v>
      </c>
      <c r="B93" s="1">
        <v>105.0698</v>
      </c>
      <c r="C93" s="1">
        <v>105.0694</v>
      </c>
      <c r="D93" s="1">
        <v>105.069</v>
      </c>
      <c r="E93" s="10">
        <f>VALUE(FIXED(AVERAGE(A93:D93),4))</f>
        <v>105.06959999999999</v>
      </c>
      <c r="F93" s="1">
        <f>VALUE(FIXED(E93-1.007276,4))</f>
        <v>104.06229999999999</v>
      </c>
      <c r="G93" s="1" t="str">
        <f>IF(INDEX('[1]Main v4'!C$2:C$3363,MATCH($E93,'[1]Main v4'!$A$2:$A$3363,0),0)=0,"",INDEX('[1]Main v4'!C$2:C$3363,MATCH($E93,'[1]Main v4'!$A$2:$A$3363,0),0))</f>
        <v>C8H8</v>
      </c>
      <c r="H93" s="5" t="str">
        <f>IF(INDEX('[1]Main v4'!D$2:D$3363,MATCH($E93,'[1]Main v4'!$A$2:$A$3363,0),0)=0,"",INDEX('[1]Main v4'!D$2:D$3363,MATCH($E93,'[1]Main v4'!$A$2:$A$3363,0),0))</f>
        <v>Styrene</v>
      </c>
      <c r="I93" s="7">
        <f>INDEX('[1]Main v4'!K$2:K$3363,MATCH($E93,'[1]Main v4'!$A$2:$A$3363,0),0)</f>
        <v>52607600</v>
      </c>
      <c r="J93" s="7">
        <f>INDEX('[1]Main v4'!L$2:L$3363,MATCH($E93,'[1]Main v4'!$A$2:$A$3363,0),0)</f>
        <v>15912004</v>
      </c>
      <c r="K93" s="4">
        <f>INDEX('[1]Main v4'!M$2:M$3363,MATCH($E93,'[1]Main v4'!$A$2:$A$3363,0),0)</f>
        <v>3.3061580426953134</v>
      </c>
      <c r="L93" s="2">
        <f>IFERROR(INDEX('[2]r2 analysis primary smoke main'!$J$2:$J$2058,MATCH(D93,'[2]r2 analysis primary smoke main'!$A$2:$A$2058,0),0),"")</f>
        <v>0.95555533651736146</v>
      </c>
      <c r="M93" s="2">
        <f>IFERROR(INDEX('[2]r2 analysis primary smoke main'!$T$2:$T$2058,MATCH(D93,'[2]r2 analysis primary smoke main'!$A$2:$A$2058,0),0),"")</f>
        <v>0.82569265648772949</v>
      </c>
      <c r="N93" s="1" t="s">
        <v>11</v>
      </c>
      <c r="O93" s="1"/>
      <c r="P93" s="1">
        <v>1</v>
      </c>
      <c r="Q93" t="s">
        <v>73</v>
      </c>
      <c r="R93" t="s">
        <v>73</v>
      </c>
    </row>
    <row r="94" spans="1:18" ht="15.75" x14ac:dyDescent="0.25">
      <c r="A94" s="1">
        <v>106.06610000000001</v>
      </c>
      <c r="B94" s="1">
        <v>106.0655</v>
      </c>
      <c r="C94" s="1">
        <v>106.06570000000001</v>
      </c>
      <c r="D94" s="1">
        <v>106.0646</v>
      </c>
      <c r="E94" s="10">
        <f>VALUE(FIXED(AVERAGE(A94:D94),4))</f>
        <v>106.0655</v>
      </c>
      <c r="F94" s="1">
        <f>VALUE(FIXED(E94-1.007276,4))</f>
        <v>105.0582</v>
      </c>
      <c r="G94" s="1" t="str">
        <f>IF(INDEX('[1]Main v4'!C$2:C$3363,MATCH($E94,'[1]Main v4'!$A$2:$A$3363,0),0)=0,"",INDEX('[1]Main v4'!C$2:C$3363,MATCH($E94,'[1]Main v4'!$A$2:$A$3363,0),0))</f>
        <v>C7H7N</v>
      </c>
      <c r="H94" s="5" t="str">
        <f>IF(INDEX('[1]Main v4'!D$2:D$3363,MATCH($E94,'[1]Main v4'!$A$2:$A$3363,0),0)=0,"",INDEX('[1]Main v4'!D$2:D$3363,MATCH($E94,'[1]Main v4'!$A$2:$A$3363,0),0))</f>
        <v>3-Ethenylpyridine</v>
      </c>
      <c r="I94" s="7">
        <f>INDEX('[1]Main v4'!K$2:K$3363,MATCH($E94,'[1]Main v4'!$A$2:$A$3363,0),0)</f>
        <v>471445600</v>
      </c>
      <c r="J94" s="7">
        <f>INDEX('[1]Main v4'!L$2:L$3363,MATCH($E94,'[1]Main v4'!$A$2:$A$3363,0),0)</f>
        <v>15672499</v>
      </c>
      <c r="K94" s="4">
        <f>INDEX('[1]Main v4'!M$2:M$3363,MATCH($E94,'[1]Main v4'!$A$2:$A$3363,0),0)</f>
        <v>30.081073860652342</v>
      </c>
      <c r="L94" s="2">
        <f>IFERROR(INDEX('[2]r2 analysis primary smoke main'!$J$2:$J$2058,MATCH(D94,'[2]r2 analysis primary smoke main'!$A$2:$A$2058,0),0),"")</f>
        <v>0.78397696088924651</v>
      </c>
      <c r="M94" s="2">
        <f>IFERROR(INDEX('[2]r2 analysis primary smoke main'!$T$2:$T$2058,MATCH(D94,'[2]r2 analysis primary smoke main'!$A$2:$A$2058,0),0),"")</f>
        <v>0.95090316154679355</v>
      </c>
      <c r="N94" s="1" t="s">
        <v>11</v>
      </c>
      <c r="O94" s="1"/>
      <c r="P94" s="1">
        <v>1</v>
      </c>
      <c r="Q94" t="s">
        <v>75</v>
      </c>
      <c r="R94" t="s">
        <v>76</v>
      </c>
    </row>
    <row r="95" spans="1:18" ht="15.75" x14ac:dyDescent="0.25">
      <c r="A95" s="1">
        <v>107.0492</v>
      </c>
      <c r="B95" s="1">
        <v>107.0493</v>
      </c>
      <c r="C95" s="1">
        <v>107.0491</v>
      </c>
      <c r="D95" s="1">
        <v>107.04859999999999</v>
      </c>
      <c r="E95" s="10">
        <f>VALUE(FIXED(AVERAGE(A95:D95),4))</f>
        <v>107.0491</v>
      </c>
      <c r="F95" s="1">
        <f>VALUE(FIXED(E95-1.007276,4))</f>
        <v>106.04179999999999</v>
      </c>
      <c r="G95" s="1" t="str">
        <f>IF(INDEX('[1]Main v4'!C$2:C$3363,MATCH($E95,'[1]Main v4'!$A$2:$A$3363,0),0)=0,"",INDEX('[1]Main v4'!C$2:C$3363,MATCH($E95,'[1]Main v4'!$A$2:$A$3363,0),0))</f>
        <v>C7H6O</v>
      </c>
      <c r="H95" s="1" t="str">
        <f>IF(INDEX('[1]Main v4'!D$2:D$3363,MATCH($E95,'[1]Main v4'!$A$2:$A$3363,0),0)=0,"",INDEX('[1]Main v4'!D$2:D$3363,MATCH($E95,'[1]Main v4'!$A$2:$A$3363,0),0))</f>
        <v>Benzaldehyde</v>
      </c>
      <c r="I95" s="7">
        <f>INDEX('[1]Main v4'!K$2:K$3363,MATCH($E95,'[1]Main v4'!$A$2:$A$3363,0),0)</f>
        <v>64681476</v>
      </c>
      <c r="J95" s="7">
        <f>INDEX('[1]Main v4'!L$2:L$3363,MATCH($E95,'[1]Main v4'!$A$2:$A$3363,0),0)</f>
        <v>15912004</v>
      </c>
      <c r="K95" s="4">
        <f>INDEX('[1]Main v4'!M$2:M$3363,MATCH($E95,'[1]Main v4'!$A$2:$A$3363,0),0)</f>
        <v>4.0649484502392035</v>
      </c>
      <c r="L95" s="2">
        <f>IFERROR(INDEX('[2]r2 analysis primary smoke main'!$J$2:$J$2058,MATCH(D95,'[2]r2 analysis primary smoke main'!$A$2:$A$2058,0),0),"")</f>
        <v>0.91261168219973998</v>
      </c>
      <c r="M95" s="2">
        <f>IFERROR(INDEX('[2]r2 analysis primary smoke main'!$T$2:$T$2058,MATCH(D95,'[2]r2 analysis primary smoke main'!$A$2:$A$2058,0),0),"")</f>
        <v>0.82502686958227345</v>
      </c>
      <c r="N95" s="1" t="s">
        <v>11</v>
      </c>
      <c r="O95" s="1"/>
      <c r="P95" s="1">
        <v>1</v>
      </c>
      <c r="Q95" t="s">
        <v>72</v>
      </c>
      <c r="R95" t="s">
        <v>83</v>
      </c>
    </row>
    <row r="96" spans="1:18" ht="15.75" x14ac:dyDescent="0.25">
      <c r="A96" s="1">
        <v>107.0859</v>
      </c>
      <c r="B96" s="1">
        <v>107.0855</v>
      </c>
      <c r="C96" s="1">
        <v>107.08540000000001</v>
      </c>
      <c r="D96" s="1">
        <v>107.08459999999999</v>
      </c>
      <c r="E96" s="10">
        <f>VALUE(FIXED(AVERAGE(A96:D96),4))</f>
        <v>107.08540000000001</v>
      </c>
      <c r="F96" s="1">
        <f>VALUE(FIXED(E96-1.007276,4))</f>
        <v>106.07810000000001</v>
      </c>
      <c r="G96" s="1" t="str">
        <f>IF(INDEX('[1]Main v4'!C$2:C$3363,MATCH($E96,'[1]Main v4'!$A$2:$A$3363,0),0)=0,"",INDEX('[1]Main v4'!C$2:C$3363,MATCH($E96,'[1]Main v4'!$A$2:$A$3363,0),0))</f>
        <v>C8H10</v>
      </c>
      <c r="H96" s="5" t="str">
        <f>IF(INDEX('[1]Main v4'!D$2:D$3363,MATCH($E96,'[1]Main v4'!$A$2:$A$3363,0),0)=0,"",INDEX('[1]Main v4'!D$2:D$3363,MATCH($E96,'[1]Main v4'!$A$2:$A$3363,0),0))</f>
        <v>C8 aromatics</v>
      </c>
      <c r="I96" s="7">
        <f>INDEX('[1]Main v4'!K$2:K$3363,MATCH($E96,'[1]Main v4'!$A$2:$A$3363,0),0)</f>
        <v>49313668</v>
      </c>
      <c r="J96" s="7">
        <f>INDEX('[1]Main v4'!L$2:L$3363,MATCH($E96,'[1]Main v4'!$A$2:$A$3363,0),0)</f>
        <v>15672499</v>
      </c>
      <c r="K96" s="4">
        <f>INDEX('[1]Main v4'!M$2:M$3363,MATCH($E96,'[1]Main v4'!$A$2:$A$3363,0),0)</f>
        <v>3.1465095643011365</v>
      </c>
      <c r="L96" s="2">
        <f>IFERROR(INDEX('[2]r2 analysis primary smoke main'!$J$2:$J$2058,MATCH(D96,'[2]r2 analysis primary smoke main'!$A$2:$A$2058,0),0),"")</f>
        <v>0.963752034854368</v>
      </c>
      <c r="M96" s="2">
        <f>IFERROR(INDEX('[2]r2 analysis primary smoke main'!$T$2:$T$2058,MATCH(D96,'[2]r2 analysis primary smoke main'!$A$2:$A$2058,0),0),"")</f>
        <v>0.80020755145043954</v>
      </c>
      <c r="N96" s="1" t="s">
        <v>11</v>
      </c>
      <c r="O96" s="1"/>
      <c r="P96" s="1">
        <v>1</v>
      </c>
      <c r="Q96" t="s">
        <v>73</v>
      </c>
      <c r="R96" t="s">
        <v>73</v>
      </c>
    </row>
    <row r="97" spans="1:18" ht="15.75" x14ac:dyDescent="0.25">
      <c r="A97" s="1">
        <v>108.0445</v>
      </c>
      <c r="B97" s="1">
        <v>108.0441</v>
      </c>
      <c r="C97" s="1">
        <v>108.0433</v>
      </c>
      <c r="D97" s="1">
        <v>108.0428</v>
      </c>
      <c r="E97" s="10">
        <f>VALUE(FIXED(AVERAGE(A97:D97),4))</f>
        <v>108.0437</v>
      </c>
      <c r="F97" s="1">
        <f>VALUE(FIXED(E97-1.007276,4))</f>
        <v>107.0364</v>
      </c>
      <c r="G97" s="1" t="str">
        <f>IF(INDEX('[1]Main v4'!C$2:C$3363,MATCH($E97,'[1]Main v4'!$A$2:$A$3363,0),0)=0,"",INDEX('[1]Main v4'!C$2:C$3363,MATCH($E97,'[1]Main v4'!$A$2:$A$3363,0),0))</f>
        <v>C6H5NO</v>
      </c>
      <c r="H97" s="1" t="str">
        <f>IF(INDEX('[1]Main v4'!D$2:D$3363,MATCH($E97,'[1]Main v4'!$A$2:$A$3363,0),0)=0,"",INDEX('[1]Main v4'!D$2:D$3363,MATCH($E97,'[1]Main v4'!$A$2:$A$3363,0),0))</f>
        <v>Pyridine aldehyde</v>
      </c>
      <c r="I97" s="7">
        <f>INDEX('[1]Main v4'!K$2:K$3363,MATCH($E97,'[1]Main v4'!$A$2:$A$3363,0),0)</f>
        <v>29812876</v>
      </c>
      <c r="J97" s="7">
        <f>INDEX('[1]Main v4'!L$2:L$3363,MATCH($E97,'[1]Main v4'!$A$2:$A$3363,0),0)</f>
        <v>15138322</v>
      </c>
      <c r="K97" s="4">
        <f>INDEX('[1]Main v4'!M$2:M$3363,MATCH($E97,'[1]Main v4'!$A$2:$A$3363,0),0)</f>
        <v>1.969364636318345</v>
      </c>
      <c r="L97" s="2">
        <f>IFERROR(INDEX('[2]r2 analysis primary smoke main'!$J$2:$J$2058,MATCH(D97,'[2]r2 analysis primary smoke main'!$A$2:$A$2058,0),0),"")</f>
        <v>0.916603711374395</v>
      </c>
      <c r="M97" s="2">
        <f>IFERROR(INDEX('[2]r2 analysis primary smoke main'!$T$2:$T$2058,MATCH(D97,'[2]r2 analysis primary smoke main'!$A$2:$A$2058,0),0),"")</f>
        <v>0.82028211778216298</v>
      </c>
      <c r="N97" s="1" t="s">
        <v>11</v>
      </c>
      <c r="O97" s="1"/>
      <c r="P97" s="1">
        <v>1</v>
      </c>
      <c r="Q97" t="s">
        <v>74</v>
      </c>
      <c r="R97" t="s">
        <v>78</v>
      </c>
    </row>
    <row r="98" spans="1:18" ht="15.75" x14ac:dyDescent="0.25">
      <c r="A98" s="1">
        <v>108.0804</v>
      </c>
      <c r="B98" s="1">
        <v>108.08069999999999</v>
      </c>
      <c r="C98" s="1">
        <v>108.08150000000001</v>
      </c>
      <c r="D98" s="1">
        <v>108.0802</v>
      </c>
      <c r="E98" s="10">
        <f>VALUE(FIXED(AVERAGE(A98:D98),4))</f>
        <v>108.08069999999999</v>
      </c>
      <c r="F98" s="1">
        <f>VALUE(FIXED(E98-1.007276,4))</f>
        <v>107.07340000000001</v>
      </c>
      <c r="G98" s="1" t="str">
        <f>IF(INDEX('[1]Main v4'!C$2:C$3363,MATCH($E98,'[1]Main v4'!$A$2:$A$3363,0),0)=0,"",INDEX('[1]Main v4'!C$2:C$3363,MATCH($E98,'[1]Main v4'!$A$2:$A$3363,0),0))</f>
        <v>C7H9N</v>
      </c>
      <c r="H98" s="1" t="str">
        <f>IF(INDEX('[1]Main v4'!D$2:D$3363,MATCH($E98,'[1]Main v4'!$A$2:$A$3363,0),0)=0,"",INDEX('[1]Main v4'!D$2:D$3363,MATCH($E98,'[1]Main v4'!$A$2:$A$3363,0),0))</f>
        <v>Pyridine + C2</v>
      </c>
      <c r="I98" s="7">
        <f>INDEX('[1]Main v4'!K$2:K$3363,MATCH($E98,'[1]Main v4'!$A$2:$A$3363,0),0)</f>
        <v>160403680</v>
      </c>
      <c r="J98" s="7">
        <f>INDEX('[1]Main v4'!L$2:L$3363,MATCH($E98,'[1]Main v4'!$A$2:$A$3363,0),0)</f>
        <v>14580013</v>
      </c>
      <c r="K98" s="4">
        <f>INDEX('[1]Main v4'!M$2:M$3363,MATCH($E98,'[1]Main v4'!$A$2:$A$3363,0),0)</f>
        <v>11.001614333265683</v>
      </c>
      <c r="L98" s="2">
        <f>IFERROR(INDEX('[2]r2 analysis primary smoke main'!$J$2:$J$2058,MATCH(D98,'[2]r2 analysis primary smoke main'!$A$2:$A$2058,0),0),"")</f>
        <v>0.92823013017109957</v>
      </c>
      <c r="M98" s="2">
        <f>IFERROR(INDEX('[2]r2 analysis primary smoke main'!$T$2:$T$2058,MATCH(D98,'[2]r2 analysis primary smoke main'!$A$2:$A$2058,0),0),"")</f>
        <v>0.87845788889417853</v>
      </c>
      <c r="N98" s="1" t="s">
        <v>11</v>
      </c>
      <c r="O98" s="1"/>
      <c r="P98" s="1">
        <v>1</v>
      </c>
      <c r="Q98" t="s">
        <v>75</v>
      </c>
      <c r="R98" t="s">
        <v>76</v>
      </c>
    </row>
    <row r="99" spans="1:18" ht="15.75" x14ac:dyDescent="0.25">
      <c r="A99" s="1">
        <v>109.029</v>
      </c>
      <c r="B99" s="1">
        <v>109.02849999999999</v>
      </c>
      <c r="C99" s="1">
        <v>109.0279</v>
      </c>
      <c r="D99" s="1">
        <v>109.0275</v>
      </c>
      <c r="E99" s="10">
        <f>VALUE(FIXED(AVERAGE(A99:D99),4))</f>
        <v>109.0282</v>
      </c>
      <c r="F99" s="1">
        <f>VALUE(FIXED(E99-1.007276,4))</f>
        <v>108.0209</v>
      </c>
      <c r="G99" s="1" t="str">
        <f>IF(INDEX('[1]Main v4'!C$2:C$3363,MATCH($E99,'[1]Main v4'!$A$2:$A$3363,0),0)=0,"",INDEX('[1]Main v4'!C$2:C$3363,MATCH($E99,'[1]Main v4'!$A$2:$A$3363,0),0))</f>
        <v>C6H4O2</v>
      </c>
      <c r="H99" s="5" t="str">
        <f>IF(INDEX('[1]Main v4'!D$2:D$3363,MATCH($E99,'[1]Main v4'!$A$2:$A$3363,0),0)=0,"",INDEX('[1]Main v4'!D$2:D$3363,MATCH($E99,'[1]Main v4'!$A$2:$A$3363,0),0))</f>
        <v>Benzoquinones</v>
      </c>
      <c r="I99" s="7">
        <f>INDEX('[1]Main v4'!K$2:K$3363,MATCH($E99,'[1]Main v4'!$A$2:$A$3363,0),0)</f>
        <v>109114592</v>
      </c>
      <c r="J99" s="7">
        <f>INDEX('[1]Main v4'!L$2:L$3363,MATCH($E99,'[1]Main v4'!$A$2:$A$3363,0),0)</f>
        <v>14580013</v>
      </c>
      <c r="K99" s="4">
        <f>INDEX('[1]Main v4'!M$2:M$3363,MATCH($E99,'[1]Main v4'!$A$2:$A$3363,0),0)</f>
        <v>7.4838473737986382</v>
      </c>
      <c r="L99" s="2">
        <f>IFERROR(INDEX('[2]r2 analysis primary smoke main'!$J$2:$J$2058,MATCH(D99,'[2]r2 analysis primary smoke main'!$A$2:$A$2058,0),0),"")</f>
        <v>0.66988077860173445</v>
      </c>
      <c r="M99" s="2">
        <f>IFERROR(INDEX('[2]r2 analysis primary smoke main'!$T$2:$T$2058,MATCH(D99,'[2]r2 analysis primary smoke main'!$A$2:$A$2058,0),0),"")</f>
        <v>0.55179665711384096</v>
      </c>
      <c r="N99" s="1" t="s">
        <v>11</v>
      </c>
      <c r="O99" s="1"/>
      <c r="P99" s="1"/>
      <c r="Q99" t="s">
        <v>72</v>
      </c>
      <c r="R99" t="s">
        <v>84</v>
      </c>
    </row>
    <row r="100" spans="1:18" ht="15.75" x14ac:dyDescent="0.25">
      <c r="A100" s="1">
        <v>109.0646</v>
      </c>
      <c r="B100" s="1">
        <v>109.0646</v>
      </c>
      <c r="C100" s="1">
        <v>109.0641</v>
      </c>
      <c r="D100" s="1">
        <v>109.0634</v>
      </c>
      <c r="E100" s="10">
        <f>VALUE(FIXED(AVERAGE(A100:D100),4))</f>
        <v>109.0642</v>
      </c>
      <c r="F100" s="1">
        <f>VALUE(FIXED(E100-1.007276,4))</f>
        <v>108.0569</v>
      </c>
      <c r="G100" s="1" t="str">
        <f>IF(INDEX('[1]Main v4'!C$2:C$3363,MATCH($E100,'[1]Main v4'!$A$2:$A$3363,0),0)=0,"",INDEX('[1]Main v4'!C$2:C$3363,MATCH($E100,'[1]Main v4'!$A$2:$A$3363,0),0))</f>
        <v>C7H8O</v>
      </c>
      <c r="H100" s="1" t="str">
        <f>IF(INDEX('[1]Main v4'!D$2:D$3363,MATCH($E100,'[1]Main v4'!$A$2:$A$3363,0),0)=0,"",INDEX('[1]Main v4'!D$2:D$3363,MATCH($E100,'[1]Main v4'!$A$2:$A$3363,0),0))</f>
        <v>Cresols and anisole</v>
      </c>
      <c r="I100" s="7">
        <f>INDEX('[1]Main v4'!K$2:K$3363,MATCH($E100,'[1]Main v4'!$A$2:$A$3363,0),0)</f>
        <v>91078920</v>
      </c>
      <c r="J100" s="7">
        <f>INDEX('[1]Main v4'!L$2:L$3363,MATCH($E100,'[1]Main v4'!$A$2:$A$3363,0),0)</f>
        <v>13879995</v>
      </c>
      <c r="K100" s="4">
        <f>INDEX('[1]Main v4'!M$2:M$3363,MATCH($E100,'[1]Main v4'!$A$2:$A$3363,0),0)</f>
        <v>6.5618842081715449</v>
      </c>
      <c r="L100" s="2">
        <f>IFERROR(INDEX('[2]r2 analysis primary smoke main'!$J$2:$J$2058,MATCH(D100,'[2]r2 analysis primary smoke main'!$A$2:$A$2058,0),0),"")</f>
        <v>0.97079297848039547</v>
      </c>
      <c r="M100" s="2">
        <f>IFERROR(INDEX('[2]r2 analysis primary smoke main'!$T$2:$T$2058,MATCH(D100,'[2]r2 analysis primary smoke main'!$A$2:$A$2058,0),0),"")</f>
        <v>0.59349561152312447</v>
      </c>
      <c r="N100" s="1" t="s">
        <v>11</v>
      </c>
      <c r="O100" s="1"/>
      <c r="P100" s="1">
        <v>1</v>
      </c>
      <c r="Q100" t="s">
        <v>72</v>
      </c>
      <c r="R100" t="s">
        <v>83</v>
      </c>
    </row>
    <row r="101" spans="1:18" ht="15.75" x14ac:dyDescent="0.25">
      <c r="A101" s="1">
        <v>109.07640000000001</v>
      </c>
      <c r="B101" s="1">
        <v>109.0758</v>
      </c>
      <c r="C101" s="1">
        <v>109.0731</v>
      </c>
      <c r="D101" s="1">
        <v>109.07380000000001</v>
      </c>
      <c r="E101" s="10">
        <f>VALUE(FIXED(AVERAGE(A101:D101),4))</f>
        <v>109.0748</v>
      </c>
      <c r="F101" s="1">
        <f>VALUE(FIXED(E101-1.007276,4))</f>
        <v>108.0675</v>
      </c>
      <c r="G101" s="1" t="str">
        <f>IF(INDEX('[1]Main v4'!C$2:C$3363,MATCH($E101,'[1]Main v4'!$A$2:$A$3363,0),0)=0,"",INDEX('[1]Main v4'!C$2:C$3363,MATCH($E101,'[1]Main v4'!$A$2:$A$3363,0),0))</f>
        <v>C6H8N2</v>
      </c>
      <c r="H101" s="1" t="str">
        <f>IF(INDEX('[1]Main v4'!D$2:D$3363,MATCH($E101,'[1]Main v4'!$A$2:$A$3363,0),0)=0,"",INDEX('[1]Main v4'!D$2:D$3363,MATCH($E101,'[1]Main v4'!$A$2:$A$3363,0),0))</f>
        <v>C2 Pyrazines, Benzenediamines, Methylpyridinamines, C2 pyrimidines</v>
      </c>
      <c r="I101" s="7">
        <f>INDEX('[1]Main v4'!K$2:K$3363,MATCH($E101,'[1]Main v4'!$A$2:$A$3363,0),0)</f>
        <v>55340948</v>
      </c>
      <c r="J101" s="7">
        <f>INDEX('[1]Main v4'!L$2:L$3363,MATCH($E101,'[1]Main v4'!$A$2:$A$3363,0),0)</f>
        <v>14168982</v>
      </c>
      <c r="K101" s="4">
        <f>INDEX('[1]Main v4'!M$2:M$3363,MATCH($E101,'[1]Main v4'!$A$2:$A$3363,0),0)</f>
        <v>3.9057815162726581</v>
      </c>
      <c r="L101" s="2">
        <f>IFERROR(INDEX('[2]r2 analysis primary smoke main'!$J$2:$J$2058,MATCH(D101,'[2]r2 analysis primary smoke main'!$A$2:$A$2058,0),0),"")</f>
        <v>0.95638043560148001</v>
      </c>
      <c r="M101" s="2">
        <f>IFERROR(INDEX('[2]r2 analysis primary smoke main'!$T$2:$T$2058,MATCH(D101,'[2]r2 analysis primary smoke main'!$A$2:$A$2058,0),0),"")</f>
        <v>0.78718182238856305</v>
      </c>
      <c r="N101" s="1"/>
      <c r="O101" s="1"/>
      <c r="P101" s="1"/>
      <c r="Q101" t="s">
        <v>75</v>
      </c>
      <c r="R101" t="s">
        <v>77</v>
      </c>
    </row>
    <row r="102" spans="1:18" ht="15.75" x14ac:dyDescent="0.25">
      <c r="A102" s="1">
        <v>109.10169999999999</v>
      </c>
      <c r="B102" s="1">
        <v>109.10129999999999</v>
      </c>
      <c r="C102" s="1">
        <v>109.10080000000001</v>
      </c>
      <c r="D102" s="1">
        <v>109.1002</v>
      </c>
      <c r="E102" s="10">
        <f>VALUE(FIXED(AVERAGE(A102:D102),4))</f>
        <v>109.101</v>
      </c>
      <c r="F102" s="1">
        <f>VALUE(FIXED(E102-1.007276,4))</f>
        <v>108.0937</v>
      </c>
      <c r="G102" s="1" t="str">
        <f>IF(INDEX('[1]Main v4'!C$2:C$3363,MATCH($E102,'[1]Main v4'!$A$2:$A$3363,0),0)=0,"",INDEX('[1]Main v4'!C$2:C$3363,MATCH($E102,'[1]Main v4'!$A$2:$A$3363,0),0))</f>
        <v>C8H12</v>
      </c>
      <c r="H102" s="1" t="str">
        <f>IF(INDEX('[1]Main v4'!D$2:D$3363,MATCH($E102,'[1]Main v4'!$A$2:$A$3363,0),0)=0,"",INDEX('[1]Main v4'!D$2:D$3363,MATCH($E102,'[1]Main v4'!$A$2:$A$3363,0),0))</f>
        <v/>
      </c>
      <c r="I102" s="7">
        <f>INDEX('[1]Main v4'!K$2:K$3363,MATCH($E102,'[1]Main v4'!$A$2:$A$3363,0),0)</f>
        <v>39681000</v>
      </c>
      <c r="J102" s="7">
        <f>INDEX('[1]Main v4'!L$2:L$3363,MATCH($E102,'[1]Main v4'!$A$2:$A$3363,0),0)</f>
        <v>14168982</v>
      </c>
      <c r="K102" s="4">
        <f>INDEX('[1]Main v4'!M$2:M$3363,MATCH($E102,'[1]Main v4'!$A$2:$A$3363,0),0)</f>
        <v>2.8005540553301569</v>
      </c>
      <c r="L102" s="2">
        <f>IFERROR(INDEX('[2]r2 analysis primary smoke main'!$J$2:$J$2058,MATCH(D102,'[2]r2 analysis primary smoke main'!$A$2:$A$2058,0),0),"")</f>
        <v>0.97242554732042497</v>
      </c>
      <c r="M102" s="2">
        <f>IFERROR(INDEX('[2]r2 analysis primary smoke main'!$T$2:$T$2058,MATCH(D102,'[2]r2 analysis primary smoke main'!$A$2:$A$2058,0),0),"")</f>
        <v>0.76668376155021045</v>
      </c>
      <c r="N102" s="1" t="s">
        <v>12</v>
      </c>
      <c r="O102" s="1"/>
      <c r="P102" s="1"/>
      <c r="Q102" t="s">
        <v>73</v>
      </c>
      <c r="R102" t="s">
        <v>73</v>
      </c>
    </row>
    <row r="103" spans="1:18" ht="15.75" x14ac:dyDescent="0.25">
      <c r="A103" s="1">
        <v>110.0608</v>
      </c>
      <c r="B103" s="1">
        <v>110.0596</v>
      </c>
      <c r="C103" s="1">
        <v>110.0586</v>
      </c>
      <c r="D103" s="1">
        <v>110.0586</v>
      </c>
      <c r="E103" s="10">
        <f>VALUE(FIXED(AVERAGE(A103:D103),4))</f>
        <v>110.0594</v>
      </c>
      <c r="F103" s="1">
        <f>VALUE(FIXED(E103-1.007276,4))</f>
        <v>109.0521</v>
      </c>
      <c r="G103" s="1" t="str">
        <f>IF(INDEX('[1]Main v4'!C$2:C$3363,MATCH($E103,'[1]Main v4'!$A$2:$A$3363,0),0)=0,"",INDEX('[1]Main v4'!C$2:C$3363,MATCH($E103,'[1]Main v4'!$A$2:$A$3363,0),0))</f>
        <v>C6H7NO</v>
      </c>
      <c r="H103" s="1" t="str">
        <f>IF(INDEX('[1]Main v4'!D$2:D$3363,MATCH($E103,'[1]Main v4'!$A$2:$A$3363,0),0)=0,"",INDEX('[1]Main v4'!D$2:D$3363,MATCH($E103,'[1]Main v4'!$A$2:$A$3363,0),0))</f>
        <v>Aminophenol, others</v>
      </c>
      <c r="I103" s="7">
        <f>INDEX('[1]Main v4'!K$2:K$3363,MATCH($E103,'[1]Main v4'!$A$2:$A$3363,0),0)</f>
        <v>24776286</v>
      </c>
      <c r="J103" s="7">
        <f>INDEX('[1]Main v4'!L$2:L$3363,MATCH($E103,'[1]Main v4'!$A$2:$A$3363,0),0)</f>
        <v>13879995</v>
      </c>
      <c r="K103" s="4">
        <f>INDEX('[1]Main v4'!M$2:M$3363,MATCH($E103,'[1]Main v4'!$A$2:$A$3363,0),0)</f>
        <v>1.7850356574335942</v>
      </c>
      <c r="L103" s="2">
        <f>IFERROR(INDEX('[2]r2 analysis primary smoke main'!$J$2:$J$2058,MATCH(D103,'[2]r2 analysis primary smoke main'!$A$2:$A$2058,0),0),"")</f>
        <v>0.88262413691038843</v>
      </c>
      <c r="M103" s="2">
        <f>IFERROR(INDEX('[2]r2 analysis primary smoke main'!$T$2:$T$2058,MATCH(D103,'[2]r2 analysis primary smoke main'!$A$2:$A$2058,0),0),"")</f>
        <v>0.84157856068638393</v>
      </c>
      <c r="N103" s="1" t="s">
        <v>12</v>
      </c>
      <c r="O103" s="1"/>
      <c r="P103" s="1"/>
      <c r="Q103" t="s">
        <v>74</v>
      </c>
      <c r="R103" t="s">
        <v>78</v>
      </c>
    </row>
    <row r="104" spans="1:18" ht="15.75" x14ac:dyDescent="0.25">
      <c r="A104" s="1" t="s">
        <v>12</v>
      </c>
      <c r="B104" s="1" t="s">
        <v>12</v>
      </c>
      <c r="C104" s="1">
        <v>110.09739999999999</v>
      </c>
      <c r="D104" s="1">
        <v>110.09480000000001</v>
      </c>
      <c r="E104" s="10">
        <f>VALUE(FIXED(AVERAGE(A104:D104),4))</f>
        <v>110.09610000000001</v>
      </c>
      <c r="F104" s="1">
        <f>VALUE(FIXED(E104-1.007276,4))</f>
        <v>109.08880000000001</v>
      </c>
      <c r="G104" s="1" t="str">
        <f>IF(INDEX('[1]Main v4'!C$2:C$3363,MATCH($E104,'[1]Main v4'!$A$2:$A$3363,0),0)=0,"",INDEX('[1]Main v4'!C$2:C$3363,MATCH($E104,'[1]Main v4'!$A$2:$A$3363,0),0))</f>
        <v>C7H11N</v>
      </c>
      <c r="H104" s="1" t="str">
        <f>IF(INDEX('[1]Main v4'!D$2:D$3363,MATCH($E104,'[1]Main v4'!$A$2:$A$3363,0),0)=0,"",INDEX('[1]Main v4'!D$2:D$3363,MATCH($E104,'[1]Main v4'!$A$2:$A$3363,0),0))</f>
        <v>C3 Pyrroles and others</v>
      </c>
      <c r="I104" s="7">
        <f>INDEX('[1]Main v4'!K$2:K$3363,MATCH($E104,'[1]Main v4'!$A$2:$A$3363,0),0)</f>
        <v>16948456</v>
      </c>
      <c r="J104" s="7">
        <f>INDEX('[1]Main v4'!L$2:L$3363,MATCH($E104,'[1]Main v4'!$A$2:$A$3363,0),0)</f>
        <v>12232538</v>
      </c>
      <c r="K104" s="4">
        <f>INDEX('[1]Main v4'!M$2:M$3363,MATCH($E104,'[1]Main v4'!$A$2:$A$3363,0),0)</f>
        <v>1.3855224484076811</v>
      </c>
      <c r="L104" s="2">
        <f>IFERROR(INDEX('[2]r2 analysis primary smoke main'!$J$2:$J$2058,MATCH(D104,'[2]r2 analysis primary smoke main'!$A$2:$A$2058,0),0),"")</f>
        <v>0.977694616889632</v>
      </c>
      <c r="M104" s="2">
        <f>IFERROR(INDEX('[2]r2 analysis primary smoke main'!$T$2:$T$2058,MATCH(D104,'[2]r2 analysis primary smoke main'!$A$2:$A$2058,0),0),"")</f>
        <v>0.71528772259017748</v>
      </c>
      <c r="N104" s="1" t="s">
        <v>11</v>
      </c>
      <c r="O104" s="1"/>
      <c r="P104" s="1"/>
      <c r="Q104" t="s">
        <v>75</v>
      </c>
      <c r="R104" t="s">
        <v>76</v>
      </c>
    </row>
    <row r="105" spans="1:18" ht="15.75" x14ac:dyDescent="0.25">
      <c r="A105" s="1">
        <v>111.045</v>
      </c>
      <c r="B105" s="1">
        <v>111.0441</v>
      </c>
      <c r="C105" s="1">
        <v>111.04389999999999</v>
      </c>
      <c r="D105" s="1">
        <v>111.0432</v>
      </c>
      <c r="E105" s="10">
        <f>VALUE(FIXED(AVERAGE(A105:D105),4))</f>
        <v>111.0441</v>
      </c>
      <c r="F105" s="1">
        <f>VALUE(FIXED(E105-1.007276,4))</f>
        <v>110.0368</v>
      </c>
      <c r="G105" s="1" t="str">
        <f>IF(INDEX('[1]Main v4'!C$2:C$3363,MATCH($E105,'[1]Main v4'!$A$2:$A$3363,0),0)=0,"",INDEX('[1]Main v4'!C$2:C$3363,MATCH($E105,'[1]Main v4'!$A$2:$A$3363,0),0))</f>
        <v>C6H6O2</v>
      </c>
      <c r="H105" s="1" t="str">
        <f>IF(INDEX('[1]Main v4'!D$2:D$3363,MATCH($E105,'[1]Main v4'!$A$2:$A$3363,0),0)=0,"",INDEX('[1]Main v4'!D$2:D$3363,MATCH($E105,'[1]Main v4'!$A$2:$A$3363,0),0))</f>
        <v>Furfural, 5-methyl-, 2-Acetylfuran, Catechols</v>
      </c>
      <c r="I105" s="7">
        <f>INDEX('[1]Main v4'!K$2:K$3363,MATCH($E105,'[1]Main v4'!$A$2:$A$3363,0),0)</f>
        <v>209657312</v>
      </c>
      <c r="J105" s="7">
        <f>INDEX('[1]Main v4'!L$2:L$3363,MATCH($E105,'[1]Main v4'!$A$2:$A$3363,0),0)</f>
        <v>12232538</v>
      </c>
      <c r="K105" s="4">
        <f>INDEX('[1]Main v4'!M$2:M$3363,MATCH($E105,'[1]Main v4'!$A$2:$A$3363,0),0)</f>
        <v>17.139314179935514</v>
      </c>
      <c r="L105" s="2">
        <f>IFERROR(INDEX('[2]r2 analysis primary smoke main'!$J$2:$J$2058,MATCH(D105,'[2]r2 analysis primary smoke main'!$A$2:$A$2058,0),0),"")</f>
        <v>0.96694128826510695</v>
      </c>
      <c r="M105" s="2">
        <f>IFERROR(INDEX('[2]r2 analysis primary smoke main'!$T$2:$T$2058,MATCH(D105,'[2]r2 analysis primary smoke main'!$A$2:$A$2058,0),0),"")</f>
        <v>0.6040168182097525</v>
      </c>
      <c r="N105" s="1" t="s">
        <v>11</v>
      </c>
      <c r="O105" s="1"/>
      <c r="P105" s="1">
        <v>1</v>
      </c>
      <c r="Q105" t="s">
        <v>72</v>
      </c>
      <c r="R105" t="s">
        <v>84</v>
      </c>
    </row>
    <row r="106" spans="1:18" ht="15.75" x14ac:dyDescent="0.25">
      <c r="A106" s="1"/>
      <c r="B106" s="1">
        <v>111.05710000000001</v>
      </c>
      <c r="C106" s="1">
        <v>111.0548</v>
      </c>
      <c r="D106" s="1">
        <v>111.0547</v>
      </c>
      <c r="E106" s="10">
        <f>VALUE(FIXED(AVERAGE(A106:D106),4))</f>
        <v>111.05549999999999</v>
      </c>
      <c r="F106" s="1">
        <f>VALUE(FIXED(E106-1.007276,4))</f>
        <v>110.04819999999999</v>
      </c>
      <c r="G106" s="1" t="str">
        <f>IF(INDEX('[1]Main v4'!C$2:C$3363,MATCH($E106,'[1]Main v4'!$A$2:$A$3363,0),0)=0,"",INDEX('[1]Main v4'!C$2:C$3363,MATCH($E106,'[1]Main v4'!$A$2:$A$3363,0),0))</f>
        <v>C5H6N2O</v>
      </c>
      <c r="H106" s="1" t="str">
        <f>IF(INDEX('[1]Main v4'!D$2:D$3363,MATCH($E106,'[1]Main v4'!$A$2:$A$3363,0),0)=0,"",INDEX('[1]Main v4'!D$2:D$3363,MATCH($E106,'[1]Main v4'!$A$2:$A$3363,0),0))</f>
        <v>Methoxypyrazine</v>
      </c>
      <c r="I106" s="7">
        <f>INDEX('[1]Main v4'!K$2:K$3363,MATCH($E106,'[1]Main v4'!$A$2:$A$3363,0),0)</f>
        <v>10614929</v>
      </c>
      <c r="J106" s="7">
        <f>INDEX('[1]Main v4'!L$2:L$3363,MATCH($E106,'[1]Main v4'!$A$2:$A$3363,0),0)</f>
        <v>12044583</v>
      </c>
      <c r="K106" s="4">
        <f>INDEX('[1]Main v4'!M$2:M$3363,MATCH($E106,'[1]Main v4'!$A$2:$A$3363,0),0)</f>
        <v>0.88130315511960855</v>
      </c>
      <c r="L106" s="2">
        <f>IFERROR(INDEX('[2]r2 analysis primary smoke main'!$J$2:$J$2058,MATCH(D106,'[2]r2 analysis primary smoke main'!$A$2:$A$2058,0),0),"")</f>
        <v>5.1011558063874099E-2</v>
      </c>
      <c r="M106" s="2">
        <f>IFERROR(INDEX('[2]r2 analysis primary smoke main'!$T$2:$T$2058,MATCH(D106,'[2]r2 analysis primary smoke main'!$A$2:$A$2058,0),0),"")</f>
        <v>2.5797615209206301E-2</v>
      </c>
      <c r="N106" s="1"/>
      <c r="O106" s="1"/>
      <c r="P106" s="1"/>
      <c r="Q106" t="s">
        <v>74</v>
      </c>
      <c r="R106" t="s">
        <v>88</v>
      </c>
    </row>
    <row r="107" spans="1:18" ht="15.75" x14ac:dyDescent="0.25">
      <c r="A107" s="1">
        <v>111.0774</v>
      </c>
      <c r="B107" s="1">
        <v>111.0804</v>
      </c>
      <c r="C107" s="1">
        <v>111.08029999999999</v>
      </c>
      <c r="D107" s="1">
        <v>111.0795</v>
      </c>
      <c r="E107" s="10">
        <f>VALUE(FIXED(AVERAGE(A107:D107),4))</f>
        <v>111.07940000000001</v>
      </c>
      <c r="F107" s="1">
        <f>VALUE(FIXED(E107-1.007276,4))</f>
        <v>110.07210000000001</v>
      </c>
      <c r="G107" s="1" t="str">
        <f>IF(INDEX('[1]Main v4'!C$2:C$3363,MATCH($E107,'[1]Main v4'!$A$2:$A$3363,0),0)=0,"",INDEX('[1]Main v4'!C$2:C$3363,MATCH($E107,'[1]Main v4'!$A$2:$A$3363,0),0))</f>
        <v>C7H10O</v>
      </c>
      <c r="H107" s="1" t="str">
        <f>IF(INDEX('[1]Main v4'!D$2:D$3363,MATCH($E107,'[1]Main v4'!$A$2:$A$3363,0),0)=0,"",INDEX('[1]Main v4'!D$2:D$3363,MATCH($E107,'[1]Main v4'!$A$2:$A$3363,0),0))</f>
        <v>Furan + C3</v>
      </c>
      <c r="I107" s="7">
        <f>INDEX('[1]Main v4'!K$2:K$3363,MATCH($E107,'[1]Main v4'!$A$2:$A$3363,0),0)</f>
        <v>143240864</v>
      </c>
      <c r="J107" s="7">
        <f>INDEX('[1]Main v4'!L$2:L$3363,MATCH($E107,'[1]Main v4'!$A$2:$A$3363,0),0)</f>
        <v>12026488</v>
      </c>
      <c r="K107" s="4">
        <f>INDEX('[1]Main v4'!M$2:M$3363,MATCH($E107,'[1]Main v4'!$A$2:$A$3363,0),0)</f>
        <v>11.91044833703738</v>
      </c>
      <c r="L107" s="2">
        <f>IFERROR(INDEX('[2]r2 analysis primary smoke main'!$J$2:$J$2058,MATCH(D107,'[2]r2 analysis primary smoke main'!$A$2:$A$2058,0),0),"")</f>
        <v>0.98439109305231354</v>
      </c>
      <c r="M107" s="2">
        <f>IFERROR(INDEX('[2]r2 analysis primary smoke main'!$T$2:$T$2058,MATCH(D107,'[2]r2 analysis primary smoke main'!$A$2:$A$2058,0),0),"")</f>
        <v>0.62669163909870895</v>
      </c>
      <c r="N107" s="1" t="s">
        <v>11</v>
      </c>
      <c r="O107" s="1"/>
      <c r="P107" s="1">
        <v>1</v>
      </c>
      <c r="Q107" t="s">
        <v>72</v>
      </c>
      <c r="R107" t="s">
        <v>83</v>
      </c>
    </row>
    <row r="108" spans="1:18" ht="15.75" x14ac:dyDescent="0.25">
      <c r="A108" s="1">
        <v>111.11750000000001</v>
      </c>
      <c r="B108" s="1">
        <v>111.1172</v>
      </c>
      <c r="C108" s="1">
        <v>111.1164</v>
      </c>
      <c r="D108" s="1">
        <v>111.1159</v>
      </c>
      <c r="E108" s="10">
        <f>VALUE(FIXED(AVERAGE(A108:D108),4))</f>
        <v>111.1168</v>
      </c>
      <c r="F108" s="1">
        <f>VALUE(FIXED(E108-1.007276,4))</f>
        <v>110.1095</v>
      </c>
      <c r="G108" s="1" t="str">
        <f>IF(INDEX('[1]Main v4'!C$2:C$3363,MATCH($E108,'[1]Main v4'!$A$2:$A$3363,0),0)=0,"",INDEX('[1]Main v4'!C$2:C$3363,MATCH($E108,'[1]Main v4'!$A$2:$A$3363,0),0))</f>
        <v>C8H14</v>
      </c>
      <c r="H108" s="1" t="str">
        <f>IF(INDEX('[1]Main v4'!D$2:D$3363,MATCH($E108,'[1]Main v4'!$A$2:$A$3363,0),0)=0,"",INDEX('[1]Main v4'!D$2:D$3363,MATCH($E108,'[1]Main v4'!$A$2:$A$3363,0),0))</f>
        <v/>
      </c>
      <c r="I108" s="7">
        <f>INDEX('[1]Main v4'!K$2:K$3363,MATCH($E108,'[1]Main v4'!$A$2:$A$3363,0),0)</f>
        <v>24878600</v>
      </c>
      <c r="J108" s="7">
        <f>INDEX('[1]Main v4'!L$2:L$3363,MATCH($E108,'[1]Main v4'!$A$2:$A$3363,0),0)</f>
        <v>12026488</v>
      </c>
      <c r="K108" s="4">
        <f>INDEX('[1]Main v4'!M$2:M$3363,MATCH($E108,'[1]Main v4'!$A$2:$A$3363,0),0)</f>
        <v>2.0686504655390667</v>
      </c>
      <c r="L108" s="2">
        <f>IFERROR(INDEX('[2]r2 analysis primary smoke main'!$J$2:$J$2058,MATCH(D108,'[2]r2 analysis primary smoke main'!$A$2:$A$2058,0),0),"")</f>
        <v>0.96459303335472901</v>
      </c>
      <c r="M108" s="2">
        <f>IFERROR(INDEX('[2]r2 analysis primary smoke main'!$T$2:$T$2058,MATCH(D108,'[2]r2 analysis primary smoke main'!$A$2:$A$2058,0),0),"")</f>
        <v>0.74038743917300853</v>
      </c>
      <c r="N108" s="1" t="s">
        <v>12</v>
      </c>
      <c r="O108" s="1"/>
      <c r="P108" s="1"/>
      <c r="Q108" t="s">
        <v>73</v>
      </c>
      <c r="R108" t="s">
        <v>73</v>
      </c>
    </row>
    <row r="109" spans="1:18" ht="15.75" x14ac:dyDescent="0.25">
      <c r="A109" s="1">
        <v>112.07640000000001</v>
      </c>
      <c r="B109" s="1">
        <v>112.0754</v>
      </c>
      <c r="C109" s="1">
        <v>112.0748</v>
      </c>
      <c r="D109" s="1">
        <v>112.0746</v>
      </c>
      <c r="E109" s="10">
        <f>VALUE(FIXED(AVERAGE(A109:D109),4))</f>
        <v>112.0753</v>
      </c>
      <c r="F109" s="1">
        <f>VALUE(FIXED(E109-1.007276,4))</f>
        <v>111.068</v>
      </c>
      <c r="G109" s="1" t="str">
        <f>IF(INDEX('[1]Main v4'!C$2:C$3363,MATCH($E109,'[1]Main v4'!$A$2:$A$3363,0),0)=0,"",INDEX('[1]Main v4'!C$2:C$3363,MATCH($E109,'[1]Main v4'!$A$2:$A$3363,0),0))</f>
        <v>C6H9NO</v>
      </c>
      <c r="H109" s="1" t="str">
        <f>IF(INDEX('[1]Main v4'!D$2:D$3363,MATCH($E109,'[1]Main v4'!$A$2:$A$3363,0),0)=0,"",INDEX('[1]Main v4'!D$2:D$3363,MATCH($E109,'[1]Main v4'!$A$2:$A$3363,0),0))</f>
        <v/>
      </c>
      <c r="I109" s="7">
        <f>INDEX('[1]Main v4'!K$2:K$3363,MATCH($E109,'[1]Main v4'!$A$2:$A$3363,0),0)</f>
        <v>14580013</v>
      </c>
      <c r="J109" s="7">
        <f>INDEX('[1]Main v4'!L$2:L$3363,MATCH($E109,'[1]Main v4'!$A$2:$A$3363,0),0)</f>
        <v>11793024</v>
      </c>
      <c r="K109" s="4">
        <f>INDEX('[1]Main v4'!M$2:M$3363,MATCH($E109,'[1]Main v4'!$A$2:$A$3363,0),0)</f>
        <v>1.2363252207406683</v>
      </c>
      <c r="L109" s="2">
        <f>IFERROR(INDEX('[2]r2 analysis primary smoke main'!$J$2:$J$2058,MATCH(D109,'[2]r2 analysis primary smoke main'!$A$2:$A$2058,0),0),"")</f>
        <v>0.95630835011351401</v>
      </c>
      <c r="M109" s="2">
        <f>IFERROR(INDEX('[2]r2 analysis primary smoke main'!$T$2:$T$2058,MATCH(D109,'[2]r2 analysis primary smoke main'!$A$2:$A$2058,0),0),"")</f>
        <v>0.74332218241591042</v>
      </c>
      <c r="N109" s="1" t="s">
        <v>12</v>
      </c>
      <c r="O109" s="1"/>
      <c r="P109" s="1"/>
      <c r="Q109" t="s">
        <v>74</v>
      </c>
      <c r="R109" t="s">
        <v>78</v>
      </c>
    </row>
    <row r="110" spans="1:18" ht="15.75" x14ac:dyDescent="0.25">
      <c r="A110" s="1">
        <v>113.02379999999999</v>
      </c>
      <c r="B110" s="1">
        <v>113.0235</v>
      </c>
      <c r="C110" s="1">
        <v>113.0226</v>
      </c>
      <c r="D110" s="1">
        <v>113.02200000000001</v>
      </c>
      <c r="E110" s="10">
        <f>VALUE(FIXED(AVERAGE(A110:D110),4))</f>
        <v>113.023</v>
      </c>
      <c r="F110" s="1">
        <f>VALUE(FIXED(E110-1.007276,4))</f>
        <v>112.0157</v>
      </c>
      <c r="G110" s="1" t="str">
        <f>IF(INDEX('[1]Main v4'!C$2:C$3363,MATCH($E110,'[1]Main v4'!$A$2:$A$3363,0),0)=0,"",INDEX('[1]Main v4'!C$2:C$3363,MATCH($E110,'[1]Main v4'!$A$2:$A$3363,0),0))</f>
        <v>C5H4O3</v>
      </c>
      <c r="H110" s="1" t="str">
        <f>IF(INDEX('[1]Main v4'!D$2:D$3363,MATCH($E110,'[1]Main v4'!$A$2:$A$3363,0),0)=0,"",INDEX('[1]Main v4'!D$2:D$3363,MATCH($E110,'[1]Main v4'!$A$2:$A$3363,0),0))</f>
        <v>2,5-Furandione, 3-methyl-</v>
      </c>
      <c r="I110" s="7">
        <f>INDEX('[1]Main v4'!K$2:K$3363,MATCH($E110,'[1]Main v4'!$A$2:$A$3363,0),0)</f>
        <v>14168982</v>
      </c>
      <c r="J110" s="7">
        <f>INDEX('[1]Main v4'!L$2:L$3363,MATCH($E110,'[1]Main v4'!$A$2:$A$3363,0),0)</f>
        <v>9089954</v>
      </c>
      <c r="K110" s="4">
        <f>INDEX('[1]Main v4'!M$2:M$3363,MATCH($E110,'[1]Main v4'!$A$2:$A$3363,0),0)</f>
        <v>1.5587517824622654</v>
      </c>
      <c r="L110" s="2">
        <f>IFERROR(INDEX('[2]r2 analysis primary smoke main'!$J$2:$J$2058,MATCH(D110,'[2]r2 analysis primary smoke main'!$A$2:$A$2058,0),0),"")</f>
        <v>0.84033548438070049</v>
      </c>
      <c r="M110" s="2">
        <f>IFERROR(INDEX('[2]r2 analysis primary smoke main'!$T$2:$T$2058,MATCH(D110,'[2]r2 analysis primary smoke main'!$A$2:$A$2058,0),0),"")</f>
        <v>0.49016571588387603</v>
      </c>
      <c r="N110" s="1" t="s">
        <v>11</v>
      </c>
      <c r="O110" s="1"/>
      <c r="P110" s="1"/>
      <c r="Q110" t="s">
        <v>72</v>
      </c>
      <c r="R110" t="s">
        <v>85</v>
      </c>
    </row>
    <row r="111" spans="1:18" ht="15.75" x14ac:dyDescent="0.25">
      <c r="A111" s="1">
        <v>113.0604</v>
      </c>
      <c r="B111" s="1">
        <v>113.0598</v>
      </c>
      <c r="C111" s="1">
        <v>113.0594</v>
      </c>
      <c r="D111" s="1">
        <v>113.05880000000001</v>
      </c>
      <c r="E111" s="10">
        <f>VALUE(FIXED(AVERAGE(A111:D111),4))</f>
        <v>113.0596</v>
      </c>
      <c r="F111" s="1">
        <f>VALUE(FIXED(E111-1.007276,4))</f>
        <v>112.0523</v>
      </c>
      <c r="G111" s="1" t="str">
        <f>IF(INDEX('[1]Main v4'!C$2:C$3363,MATCH($E111,'[1]Main v4'!$A$2:$A$3363,0),0)=0,"",INDEX('[1]Main v4'!C$2:C$3363,MATCH($E111,'[1]Main v4'!$A$2:$A$3363,0),0))</f>
        <v>C6H8O2</v>
      </c>
      <c r="H111" s="1" t="str">
        <f>IF(INDEX('[1]Main v4'!D$2:D$3363,MATCH($E111,'[1]Main v4'!$A$2:$A$3363,0),0)=0,"",INDEX('[1]Main v4'!D$2:D$3363,MATCH($E111,'[1]Main v4'!$A$2:$A$3363,0),0))</f>
        <v>2-hydroxy-3-methyl-2-cyclopenten-1-one(?)</v>
      </c>
      <c r="I111" s="7">
        <f>INDEX('[1]Main v4'!K$2:K$3363,MATCH($E111,'[1]Main v4'!$A$2:$A$3363,0),0)</f>
        <v>106061216</v>
      </c>
      <c r="J111" s="7">
        <f>INDEX('[1]Main v4'!L$2:L$3363,MATCH($E111,'[1]Main v4'!$A$2:$A$3363,0),0)</f>
        <v>8801469</v>
      </c>
      <c r="K111" s="4">
        <f>INDEX('[1]Main v4'!M$2:M$3363,MATCH($E111,'[1]Main v4'!$A$2:$A$3363,0),0)</f>
        <v>12.050399314023602</v>
      </c>
      <c r="L111" s="2">
        <f>IFERROR(INDEX('[2]r2 analysis primary smoke main'!$J$2:$J$2058,MATCH(D111,'[2]r2 analysis primary smoke main'!$A$2:$A$2058,0),0),"")</f>
        <v>0.89963631471231653</v>
      </c>
      <c r="M111" s="2">
        <f>IFERROR(INDEX('[2]r2 analysis primary smoke main'!$T$2:$T$2058,MATCH(D111,'[2]r2 analysis primary smoke main'!$A$2:$A$2058,0),0),"")</f>
        <v>0.49587817731396</v>
      </c>
      <c r="N111" s="1" t="s">
        <v>11</v>
      </c>
      <c r="O111" s="1"/>
      <c r="P111" s="1"/>
      <c r="Q111" t="s">
        <v>72</v>
      </c>
      <c r="R111" t="s">
        <v>84</v>
      </c>
    </row>
    <row r="112" spans="1:18" ht="15.75" x14ac:dyDescent="0.25">
      <c r="A112" s="1">
        <v>113.07340000000001</v>
      </c>
      <c r="B112" s="1">
        <v>113.07550000000001</v>
      </c>
      <c r="C112" s="1">
        <v>113.0714</v>
      </c>
      <c r="D112" s="1">
        <v>113.0719</v>
      </c>
      <c r="E112" s="10">
        <f>VALUE(FIXED(AVERAGE(A112:D112),4))</f>
        <v>113.0731</v>
      </c>
      <c r="F112" s="1">
        <f>VALUE(FIXED(E112-1.007276,4))</f>
        <v>112.0658</v>
      </c>
      <c r="G112" s="1" t="str">
        <f>IF(INDEX('[1]Main v4'!C$2:C$3363,MATCH($E112,'[1]Main v4'!$A$2:$A$3363,0),0)=0,"",INDEX('[1]Main v4'!C$2:C$3363,MATCH($E112,'[1]Main v4'!$A$2:$A$3363,0),0))</f>
        <v>C5H8N2O</v>
      </c>
      <c r="H112" s="1" t="str">
        <f>IF(INDEX('[1]Main v4'!D$2:D$3363,MATCH($E112,'[1]Main v4'!$A$2:$A$3363,0),0)=0,"",INDEX('[1]Main v4'!D$2:D$3363,MATCH($E112,'[1]Main v4'!$A$2:$A$3363,0),0))</f>
        <v/>
      </c>
      <c r="I112" s="7">
        <f>INDEX('[1]Main v4'!K$2:K$3363,MATCH($E112,'[1]Main v4'!$A$2:$A$3363,0),0)</f>
        <v>4569259</v>
      </c>
      <c r="J112" s="7">
        <f>INDEX('[1]Main v4'!L$2:L$3363,MATCH($E112,'[1]Main v4'!$A$2:$A$3363,0),0)</f>
        <v>6216475.5</v>
      </c>
      <c r="K112" s="4">
        <f>INDEX('[1]Main v4'!M$2:M$3363,MATCH($E112,'[1]Main v4'!$A$2:$A$3363,0),0)</f>
        <v>0.73502405020336681</v>
      </c>
      <c r="L112" s="2">
        <f>IFERROR(INDEX('[2]r2 analysis primary smoke main'!$J$2:$J$2058,MATCH(D112,'[2]r2 analysis primary smoke main'!$A$2:$A$2058,0),0),"")</f>
        <v>4.7552371309380703E-4</v>
      </c>
      <c r="M112" s="2">
        <f>IFERROR(INDEX('[2]r2 analysis primary smoke main'!$T$2:$T$2058,MATCH(D112,'[2]r2 analysis primary smoke main'!$A$2:$A$2058,0),0),"")</f>
        <v>4.1331282857670001E-3</v>
      </c>
      <c r="N112" s="1"/>
      <c r="O112" s="1"/>
      <c r="P112" s="1"/>
      <c r="Q112" t="s">
        <v>74</v>
      </c>
      <c r="R112" t="s">
        <v>88</v>
      </c>
    </row>
    <row r="113" spans="1:18" ht="15.75" x14ac:dyDescent="0.25">
      <c r="A113" s="1">
        <v>113.096</v>
      </c>
      <c r="B113" s="1">
        <v>113.0955</v>
      </c>
      <c r="C113" s="1">
        <v>113.0955</v>
      </c>
      <c r="D113" s="1">
        <v>113.0951</v>
      </c>
      <c r="E113" s="10">
        <f>VALUE(FIXED(AVERAGE(A113:D113),4))</f>
        <v>113.0955</v>
      </c>
      <c r="F113" s="1">
        <f>VALUE(FIXED(E113-1.007276,4))</f>
        <v>112.0882</v>
      </c>
      <c r="G113" s="1" t="str">
        <f>IF(INDEX('[1]Main v4'!C$2:C$3363,MATCH($E113,'[1]Main v4'!$A$2:$A$3363,0),0)=0,"",INDEX('[1]Main v4'!C$2:C$3363,MATCH($E113,'[1]Main v4'!$A$2:$A$3363,0),0))</f>
        <v>C7H12O</v>
      </c>
      <c r="H113" s="5" t="str">
        <f>IF(INDEX('[1]Main v4'!D$2:D$3363,MATCH($E113,'[1]Main v4'!$A$2:$A$3363,0),0)=0,"",INDEX('[1]Main v4'!D$2:D$3363,MATCH($E113,'[1]Main v4'!$A$2:$A$3363,0),0))</f>
        <v/>
      </c>
      <c r="I113" s="7">
        <f>INDEX('[1]Main v4'!K$2:K$3363,MATCH($E113,'[1]Main v4'!$A$2:$A$3363,0),0)</f>
        <v>16762662</v>
      </c>
      <c r="J113" s="7">
        <f>INDEX('[1]Main v4'!L$2:L$3363,MATCH($E113,'[1]Main v4'!$A$2:$A$3363,0),0)</f>
        <v>6114552.5</v>
      </c>
      <c r="K113" s="4">
        <f>INDEX('[1]Main v4'!M$2:M$3363,MATCH($E113,'[1]Main v4'!$A$2:$A$3363,0),0)</f>
        <v>2.7414372515404848</v>
      </c>
      <c r="L113" s="2">
        <f>IFERROR(INDEX('[2]r2 analysis primary smoke main'!$J$2:$J$2058,MATCH(D113,'[2]r2 analysis primary smoke main'!$A$2:$A$2058,0),0),"")</f>
        <v>0.98605084452354552</v>
      </c>
      <c r="M113" s="2">
        <f>IFERROR(INDEX('[2]r2 analysis primary smoke main'!$T$2:$T$2058,MATCH(D113,'[2]r2 analysis primary smoke main'!$A$2:$A$2058,0),0),"")</f>
        <v>0.63610129394258541</v>
      </c>
      <c r="N113" s="1" t="s">
        <v>11</v>
      </c>
      <c r="O113" s="1"/>
      <c r="P113" s="1"/>
      <c r="Q113" t="s">
        <v>72</v>
      </c>
      <c r="R113" t="s">
        <v>83</v>
      </c>
    </row>
    <row r="114" spans="1:18" ht="15.75" x14ac:dyDescent="0.25">
      <c r="A114" s="1">
        <v>113.1332</v>
      </c>
      <c r="B114" s="1">
        <v>113.1326</v>
      </c>
      <c r="C114" s="1">
        <v>113.1318</v>
      </c>
      <c r="D114" s="1">
        <v>113.13160000000001</v>
      </c>
      <c r="E114" s="10">
        <f>VALUE(FIXED(AVERAGE(A114:D114),4))</f>
        <v>113.1323</v>
      </c>
      <c r="F114" s="1">
        <f>VALUE(FIXED(E114-1.007276,4))</f>
        <v>112.125</v>
      </c>
      <c r="G114" s="1" t="str">
        <f>IF(INDEX('[1]Main v4'!C$2:C$3363,MATCH($E114,'[1]Main v4'!$A$2:$A$3363,0),0)=0,"",INDEX('[1]Main v4'!C$2:C$3363,MATCH($E114,'[1]Main v4'!$A$2:$A$3363,0),0))</f>
        <v>C8H16</v>
      </c>
      <c r="H114" s="1" t="str">
        <f>IF(INDEX('[1]Main v4'!D$2:D$3363,MATCH($E114,'[1]Main v4'!$A$2:$A$3363,0),0)=0,"",INDEX('[1]Main v4'!D$2:D$3363,MATCH($E114,'[1]Main v4'!$A$2:$A$3363,0),0))</f>
        <v>Octene</v>
      </c>
      <c r="I114" s="7">
        <f>INDEX('[1]Main v4'!K$2:K$3363,MATCH($E114,'[1]Main v4'!$A$2:$A$3363,0),0)</f>
        <v>12232538</v>
      </c>
      <c r="J114" s="7">
        <f>INDEX('[1]Main v4'!L$2:L$3363,MATCH($E114,'[1]Main v4'!$A$2:$A$3363,0),0)</f>
        <v>6114552.5</v>
      </c>
      <c r="K114" s="4">
        <f>INDEX('[1]Main v4'!M$2:M$3363,MATCH($E114,'[1]Main v4'!$A$2:$A$3363,0),0)</f>
        <v>2.0005614474648801</v>
      </c>
      <c r="L114" s="2">
        <f>IFERROR(INDEX('[2]r2 analysis primary smoke main'!$J$2:$J$2058,MATCH(D114,'[2]r2 analysis primary smoke main'!$A$2:$A$2058,0),0),"")</f>
        <v>0.94548189844706343</v>
      </c>
      <c r="M114" s="2">
        <f>IFERROR(INDEX('[2]r2 analysis primary smoke main'!$T$2:$T$2058,MATCH(D114,'[2]r2 analysis primary smoke main'!$A$2:$A$2058,0),0),"")</f>
        <v>0.80308632770677391</v>
      </c>
      <c r="N114" s="1"/>
      <c r="O114" s="1"/>
      <c r="P114" s="1">
        <v>1</v>
      </c>
      <c r="Q114" t="s">
        <v>73</v>
      </c>
      <c r="R114" t="s">
        <v>73</v>
      </c>
    </row>
    <row r="115" spans="1:18" ht="15.75" x14ac:dyDescent="0.25">
      <c r="A115" s="1">
        <v>114.09220000000001</v>
      </c>
      <c r="B115" s="1">
        <v>114.0908</v>
      </c>
      <c r="C115" s="1">
        <v>114.0904</v>
      </c>
      <c r="D115" s="1">
        <v>114.0898</v>
      </c>
      <c r="E115" s="10">
        <f>VALUE(FIXED(AVERAGE(A115:D115),4))</f>
        <v>114.0908</v>
      </c>
      <c r="F115" s="1">
        <f>VALUE(FIXED(E115-1.007276,4))</f>
        <v>113.0835</v>
      </c>
      <c r="G115" s="1" t="str">
        <f>IF(INDEX('[1]Main v4'!C$2:C$3363,MATCH($E115,'[1]Main v4'!$A$2:$A$3363,0),0)=0,"",INDEX('[1]Main v4'!C$2:C$3363,MATCH($E115,'[1]Main v4'!$A$2:$A$3363,0),0))</f>
        <v>C6H11NO</v>
      </c>
      <c r="H115" s="1" t="str">
        <f>IF(INDEX('[1]Main v4'!D$2:D$3363,MATCH($E115,'[1]Main v4'!$A$2:$A$3363,0),0)=0,"",INDEX('[1]Main v4'!D$2:D$3363,MATCH($E115,'[1]Main v4'!$A$2:$A$3363,0),0))</f>
        <v/>
      </c>
      <c r="I115" s="7">
        <f>INDEX('[1]Main v4'!K$2:K$3363,MATCH($E115,'[1]Main v4'!$A$2:$A$3363,0),0)</f>
        <v>11853198</v>
      </c>
      <c r="J115" s="7">
        <f>INDEX('[1]Main v4'!L$2:L$3363,MATCH($E115,'[1]Main v4'!$A$2:$A$3363,0),0)</f>
        <v>6114552.5</v>
      </c>
      <c r="K115" s="4">
        <f>INDEX('[1]Main v4'!M$2:M$3363,MATCH($E115,'[1]Main v4'!$A$2:$A$3363,0),0)</f>
        <v>1.9385225656333804</v>
      </c>
      <c r="L115" s="2">
        <f>IFERROR(INDEX('[2]r2 analysis primary smoke main'!$J$2:$J$2058,MATCH(D115,'[2]r2 analysis primary smoke main'!$A$2:$A$2058,0),0),"")</f>
        <v>0.92143677773500943</v>
      </c>
      <c r="M115" s="2">
        <f>IFERROR(INDEX('[2]r2 analysis primary smoke main'!$T$2:$T$2058,MATCH(D115,'[2]r2 analysis primary smoke main'!$A$2:$A$2058,0),0),"")</f>
        <v>0.86032530839138099</v>
      </c>
      <c r="N115" s="1"/>
      <c r="O115" s="1"/>
      <c r="P115" s="1"/>
      <c r="Q115" t="s">
        <v>74</v>
      </c>
      <c r="R115" t="s">
        <v>78</v>
      </c>
    </row>
    <row r="116" spans="1:18" ht="15.75" x14ac:dyDescent="0.25">
      <c r="A116" s="1">
        <v>115.0397</v>
      </c>
      <c r="B116" s="1">
        <v>115.039</v>
      </c>
      <c r="C116" s="1">
        <v>115.0384</v>
      </c>
      <c r="D116" s="1">
        <v>115.03789999999999</v>
      </c>
      <c r="E116" s="10">
        <f>VALUE(FIXED(AVERAGE(A116:D116),4))</f>
        <v>115.03879999999999</v>
      </c>
      <c r="F116" s="1">
        <f>VALUE(FIXED(E116-1.007276,4))</f>
        <v>114.03149999999999</v>
      </c>
      <c r="G116" s="1" t="str">
        <f>IF(INDEX('[1]Main v4'!C$2:C$3363,MATCH($E116,'[1]Main v4'!$A$2:$A$3363,0),0)=0,"",INDEX('[1]Main v4'!C$2:C$3363,MATCH($E116,'[1]Main v4'!$A$2:$A$3363,0),0))</f>
        <v>C5H6O3</v>
      </c>
      <c r="H116" s="1" t="str">
        <f>IF(INDEX('[1]Main v4'!D$2:D$3363,MATCH($E116,'[1]Main v4'!$A$2:$A$3363,0),0)=0,"",INDEX('[1]Main v4'!D$2:D$3363,MATCH($E116,'[1]Main v4'!$A$2:$A$3363,0),0))</f>
        <v>5-Hydroxymethyl-2[3H]-furanone</v>
      </c>
      <c r="I116" s="7">
        <f>INDEX('[1]Main v4'!K$2:K$3363,MATCH($E116,'[1]Main v4'!$A$2:$A$3363,0),0)</f>
        <v>23689958</v>
      </c>
      <c r="J116" s="7">
        <f>INDEX('[1]Main v4'!L$2:L$3363,MATCH($E116,'[1]Main v4'!$A$2:$A$3363,0),0)</f>
        <v>4706487</v>
      </c>
      <c r="K116" s="4">
        <f>INDEX('[1]Main v4'!M$2:M$3363,MATCH($E116,'[1]Main v4'!$A$2:$A$3363,0),0)</f>
        <v>5.0334693371085484</v>
      </c>
      <c r="L116" s="2">
        <f>IFERROR(INDEX('[2]r2 analysis primary smoke main'!$J$2:$J$2058,MATCH(D116,'[2]r2 analysis primary smoke main'!$A$2:$A$2058,0),0),"")</f>
        <v>0.89956531962522701</v>
      </c>
      <c r="M116" s="2">
        <f>IFERROR(INDEX('[2]r2 analysis primary smoke main'!$T$2:$T$2058,MATCH(D116,'[2]r2 analysis primary smoke main'!$A$2:$A$2058,0),0),"")</f>
        <v>0.56575721774339405</v>
      </c>
      <c r="N116" s="1" t="s">
        <v>11</v>
      </c>
      <c r="O116" s="1"/>
      <c r="P116" s="1"/>
      <c r="Q116" t="s">
        <v>72</v>
      </c>
      <c r="R116" t="s">
        <v>85</v>
      </c>
    </row>
    <row r="117" spans="1:18" ht="15.75" x14ac:dyDescent="0.25">
      <c r="A117" s="1">
        <v>115.0759</v>
      </c>
      <c r="B117" s="1">
        <v>115.0753</v>
      </c>
      <c r="C117" s="1">
        <v>115.0746</v>
      </c>
      <c r="D117" s="1">
        <v>115.07429999999999</v>
      </c>
      <c r="E117" s="10">
        <f>VALUE(FIXED(AVERAGE(A117:D117),4))</f>
        <v>115.075</v>
      </c>
      <c r="F117" s="1">
        <f>VALUE(FIXED(E117-1.007276,4))</f>
        <v>114.0677</v>
      </c>
      <c r="G117" s="1" t="str">
        <f>IF(INDEX('[1]Main v4'!C$2:C$3363,MATCH($E117,'[1]Main v4'!$A$2:$A$3363,0),0)=0,"",INDEX('[1]Main v4'!C$2:C$3363,MATCH($E117,'[1]Main v4'!$A$2:$A$3363,0),0))</f>
        <v>C6H10O2</v>
      </c>
      <c r="H117" s="1" t="str">
        <f>IF(INDEX('[1]Main v4'!D$2:D$3363,MATCH($E117,'[1]Main v4'!$A$2:$A$3363,0),0)=0,"",INDEX('[1]Main v4'!D$2:D$3363,MATCH($E117,'[1]Main v4'!$A$2:$A$3363,0),0))</f>
        <v>C6 diketones and esters</v>
      </c>
      <c r="I117" s="7">
        <f>INDEX('[1]Main v4'!K$2:K$3363,MATCH($E117,'[1]Main v4'!$A$2:$A$3363,0),0)</f>
        <v>31193500</v>
      </c>
      <c r="J117" s="7">
        <f>INDEX('[1]Main v4'!L$2:L$3363,MATCH($E117,'[1]Main v4'!$A$2:$A$3363,0),0)</f>
        <v>4706487</v>
      </c>
      <c r="K117" s="4">
        <f>INDEX('[1]Main v4'!M$2:M$3363,MATCH($E117,'[1]Main v4'!$A$2:$A$3363,0),0)</f>
        <v>6.6277671647664169</v>
      </c>
      <c r="L117" s="2">
        <f>IFERROR(INDEX('[2]r2 analysis primary smoke main'!$J$2:$J$2058,MATCH(D117,'[2]r2 analysis primary smoke main'!$A$2:$A$2058,0),0),"")</f>
        <v>0.95421077448001601</v>
      </c>
      <c r="M117" s="2">
        <f>IFERROR(INDEX('[2]r2 analysis primary smoke main'!$T$2:$T$2058,MATCH(D117,'[2]r2 analysis primary smoke main'!$A$2:$A$2058,0),0),"")</f>
        <v>0.53378240211285655</v>
      </c>
      <c r="N117" s="1"/>
      <c r="O117" s="1"/>
      <c r="P117" s="1"/>
      <c r="Q117" t="s">
        <v>72</v>
      </c>
      <c r="R117" t="s">
        <v>84</v>
      </c>
    </row>
    <row r="118" spans="1:18" ht="15.75" x14ac:dyDescent="0.25">
      <c r="A118" s="1">
        <v>116.1078</v>
      </c>
      <c r="B118" s="1">
        <v>116.1073</v>
      </c>
      <c r="C118" s="1">
        <v>116.1069</v>
      </c>
      <c r="D118" s="1">
        <v>116.1063</v>
      </c>
      <c r="E118" s="10">
        <f>VALUE(FIXED(AVERAGE(A118:D118),4))</f>
        <v>116.1071</v>
      </c>
      <c r="F118" s="1">
        <f>VALUE(FIXED(E118-1.007276,4))</f>
        <v>115.0998</v>
      </c>
      <c r="G118" s="1" t="str">
        <f>IF(INDEX('[1]Main v4'!C$2:C$3363,MATCH($E118,'[1]Main v4'!$A$2:$A$3363,0),0)=0,"",INDEX('[1]Main v4'!C$2:C$3363,MATCH($E118,'[1]Main v4'!$A$2:$A$3363,0),0))</f>
        <v>C6H13NO</v>
      </c>
      <c r="H118" s="1" t="str">
        <f>IF(INDEX('[1]Main v4'!D$2:D$3363,MATCH($E118,'[1]Main v4'!$A$2:$A$3363,0),0)=0,"",INDEX('[1]Main v4'!D$2:D$3363,MATCH($E118,'[1]Main v4'!$A$2:$A$3363,0),0))</f>
        <v/>
      </c>
      <c r="I118" s="7">
        <f>INDEX('[1]Main v4'!K$2:K$3363,MATCH($E118,'[1]Main v4'!$A$2:$A$3363,0),0)</f>
        <v>15547453</v>
      </c>
      <c r="J118" s="7">
        <f>INDEX('[1]Main v4'!L$2:L$3363,MATCH($E118,'[1]Main v4'!$A$2:$A$3363,0),0)</f>
        <v>4569259</v>
      </c>
      <c r="K118" s="4">
        <f>INDEX('[1]Main v4'!M$2:M$3363,MATCH($E118,'[1]Main v4'!$A$2:$A$3363,0),0)</f>
        <v>3.402620206033407</v>
      </c>
      <c r="L118" s="2">
        <f>IFERROR(INDEX('[2]r2 analysis primary smoke main'!$J$2:$J$2058,MATCH(D118,'[2]r2 analysis primary smoke main'!$A$2:$A$2058,0),0),"")</f>
        <v>0.9806813912775405</v>
      </c>
      <c r="M118" s="2">
        <f>IFERROR(INDEX('[2]r2 analysis primary smoke main'!$T$2:$T$2058,MATCH(D118,'[2]r2 analysis primary smoke main'!$A$2:$A$2058,0),0),"")</f>
        <v>0.72374573977879608</v>
      </c>
      <c r="N118" s="1" t="s">
        <v>12</v>
      </c>
      <c r="O118" s="1"/>
      <c r="P118" s="1"/>
      <c r="Q118" t="s">
        <v>74</v>
      </c>
      <c r="R118" t="s">
        <v>78</v>
      </c>
    </row>
    <row r="119" spans="1:18" ht="15.75" x14ac:dyDescent="0.25">
      <c r="A119" s="1">
        <v>117.05589999999999</v>
      </c>
      <c r="B119" s="1">
        <v>117.05589999999999</v>
      </c>
      <c r="C119" s="1">
        <v>117.05459999999999</v>
      </c>
      <c r="D119" s="1">
        <v>117.0544</v>
      </c>
      <c r="E119" s="10">
        <f>VALUE(FIXED(AVERAGE(A119:D119),4))</f>
        <v>117.0552</v>
      </c>
      <c r="F119" s="1">
        <f>VALUE(FIXED(E119-1.007276,4))</f>
        <v>116.0479</v>
      </c>
      <c r="G119" s="1" t="str">
        <f>IF(INDEX('[1]Main v4'!C$2:C$3363,MATCH($E119,'[1]Main v4'!$A$2:$A$3363,0),0)=0,"",INDEX('[1]Main v4'!C$2:C$3363,MATCH($E119,'[1]Main v4'!$A$2:$A$3363,0),0))</f>
        <v>C5H8O3</v>
      </c>
      <c r="H119" s="1" t="str">
        <f>IF(INDEX('[1]Main v4'!D$2:D$3363,MATCH($E119,'[1]Main v4'!$A$2:$A$3363,0),0)=0,"",INDEX('[1]Main v4'!D$2:D$3363,MATCH($E119,'[1]Main v4'!$A$2:$A$3363,0),0))</f>
        <v>2-Propanone, 1-(acetyloxy)- or Levulinic acid</v>
      </c>
      <c r="I119" s="7">
        <f>INDEX('[1]Main v4'!K$2:K$3363,MATCH($E119,'[1]Main v4'!$A$2:$A$3363,0),0)</f>
        <v>151736688</v>
      </c>
      <c r="J119" s="7">
        <f>INDEX('[1]Main v4'!L$2:L$3363,MATCH($E119,'[1]Main v4'!$A$2:$A$3363,0),0)</f>
        <v>4706487</v>
      </c>
      <c r="K119" s="4">
        <f>INDEX('[1]Main v4'!M$2:M$3363,MATCH($E119,'[1]Main v4'!$A$2:$A$3363,0),0)</f>
        <v>32.239903775363665</v>
      </c>
      <c r="L119" s="2">
        <f>IFERROR(INDEX('[2]r2 analysis primary smoke main'!$J$2:$J$2058,MATCH(D119,'[2]r2 analysis primary smoke main'!$A$2:$A$2058,0),0),"")</f>
        <v>0.95270199191213045</v>
      </c>
      <c r="M119" s="2">
        <f>IFERROR(INDEX('[2]r2 analysis primary smoke main'!$T$2:$T$2058,MATCH(D119,'[2]r2 analysis primary smoke main'!$A$2:$A$2058,0),0),"")</f>
        <v>0.68047463498133443</v>
      </c>
      <c r="N119" s="1"/>
      <c r="O119" s="1"/>
      <c r="P119" s="1">
        <v>1</v>
      </c>
      <c r="Q119" t="s">
        <v>72</v>
      </c>
      <c r="R119" t="s">
        <v>85</v>
      </c>
    </row>
    <row r="120" spans="1:18" ht="15.75" x14ac:dyDescent="0.25">
      <c r="A120" s="1">
        <v>117.09099999999999</v>
      </c>
      <c r="B120" s="1">
        <v>117.0912</v>
      </c>
      <c r="C120" s="1">
        <v>117.08969999999999</v>
      </c>
      <c r="D120" s="1">
        <v>117.0899</v>
      </c>
      <c r="E120" s="10">
        <f>VALUE(FIXED(AVERAGE(A120:D120),4))</f>
        <v>117.09050000000001</v>
      </c>
      <c r="F120" s="1">
        <f>VALUE(FIXED(E120-1.007276,4))</f>
        <v>116.08320000000001</v>
      </c>
      <c r="G120" s="1" t="str">
        <f>IF(INDEX('[1]Main v4'!C$2:C$3363,MATCH($E120,'[1]Main v4'!$A$2:$A$3363,0),0)=0,"",INDEX('[1]Main v4'!C$2:C$3363,MATCH($E120,'[1]Main v4'!$A$2:$A$3363,0),0))</f>
        <v>C6H12O2</v>
      </c>
      <c r="H120" s="1" t="str">
        <f>IF(INDEX('[1]Main v4'!D$2:D$3363,MATCH($E120,'[1]Main v4'!$A$2:$A$3363,0),0)=0,"",INDEX('[1]Main v4'!D$2:D$3363,MATCH($E120,'[1]Main v4'!$A$2:$A$3363,0),0))</f>
        <v>C6 esters</v>
      </c>
      <c r="I120" s="7">
        <f>INDEX('[1]Main v4'!K$2:K$3363,MATCH($E120,'[1]Main v4'!$A$2:$A$3363,0),0)</f>
        <v>16364388</v>
      </c>
      <c r="J120" s="7">
        <f>INDEX('[1]Main v4'!L$2:L$3363,MATCH($E120,'[1]Main v4'!$A$2:$A$3363,0),0)</f>
        <v>4822190</v>
      </c>
      <c r="K120" s="4">
        <f>INDEX('[1]Main v4'!M$2:M$3363,MATCH($E120,'[1]Main v4'!$A$2:$A$3363,0),0)</f>
        <v>3.3935593578851102</v>
      </c>
      <c r="L120" s="2">
        <f>IFERROR(INDEX('[2]r2 analysis primary smoke main'!$J$2:$J$2058,MATCH(D120,'[2]r2 analysis primary smoke main'!$A$2:$A$2058,0),0),"")</f>
        <v>0.93586706434197997</v>
      </c>
      <c r="M120" s="2">
        <f>IFERROR(INDEX('[2]r2 analysis primary smoke main'!$T$2:$T$2058,MATCH(D120,'[2]r2 analysis primary smoke main'!$A$2:$A$2058,0),0),"")</f>
        <v>0.64414638597941054</v>
      </c>
      <c r="N120" s="1" t="s">
        <v>11</v>
      </c>
      <c r="O120" s="1"/>
      <c r="P120" s="1"/>
      <c r="Q120" t="s">
        <v>72</v>
      </c>
      <c r="R120" t="s">
        <v>84</v>
      </c>
    </row>
    <row r="121" spans="1:18" ht="15.75" x14ac:dyDescent="0.25">
      <c r="A121" s="1">
        <v>118.0654</v>
      </c>
      <c r="B121" s="1">
        <v>118.06359999999999</v>
      </c>
      <c r="C121" s="1">
        <v>118.06480000000001</v>
      </c>
      <c r="D121" s="1">
        <v>118.0642</v>
      </c>
      <c r="E121" s="10">
        <f>VALUE(FIXED(AVERAGE(A121:D121),4))</f>
        <v>118.0645</v>
      </c>
      <c r="F121" s="1">
        <f>VALUE(FIXED(E121-1.007276,4))</f>
        <v>117.05719999999999</v>
      </c>
      <c r="G121" s="1" t="str">
        <f>IF(INDEX('[1]Main v4'!C$2:C$3363,MATCH($E121,'[1]Main v4'!$A$2:$A$3363,0),0)=0,"",INDEX('[1]Main v4'!C$2:C$3363,MATCH($E121,'[1]Main v4'!$A$2:$A$3363,0),0))</f>
        <v>C8H7N</v>
      </c>
      <c r="H121" s="1" t="str">
        <f>IF(INDEX('[1]Main v4'!D$2:D$3363,MATCH($E121,'[1]Main v4'!$A$2:$A$3363,0),0)=0,"",INDEX('[1]Main v4'!D$2:D$3363,MATCH($E121,'[1]Main v4'!$A$2:$A$3363,0),0))</f>
        <v>Benzeneacetonitrile</v>
      </c>
      <c r="I121" s="7">
        <f>INDEX('[1]Main v4'!K$2:K$3363,MATCH($E121,'[1]Main v4'!$A$2:$A$3363,0),0)</f>
        <v>64883676</v>
      </c>
      <c r="J121" s="7">
        <f>INDEX('[1]Main v4'!L$2:L$3363,MATCH($E121,'[1]Main v4'!$A$2:$A$3363,0),0)</f>
        <v>4822190</v>
      </c>
      <c r="K121" s="4">
        <f>INDEX('[1]Main v4'!M$2:M$3363,MATCH($E121,'[1]Main v4'!$A$2:$A$3363,0),0)</f>
        <v>13.455230092551309</v>
      </c>
      <c r="L121" s="2">
        <f>IFERROR(INDEX('[2]r2 analysis primary smoke main'!$J$2:$J$2058,MATCH(D121,'[2]r2 analysis primary smoke main'!$A$2:$A$2058,0),0),"")</f>
        <v>0.93251972898822599</v>
      </c>
      <c r="M121" s="2">
        <f>IFERROR(INDEX('[2]r2 analysis primary smoke main'!$T$2:$T$2058,MATCH(D121,'[2]r2 analysis primary smoke main'!$A$2:$A$2058,0),0),"")</f>
        <v>0.86706051233129444</v>
      </c>
      <c r="N121" s="1" t="s">
        <v>11</v>
      </c>
      <c r="O121" s="1"/>
      <c r="P121" s="1"/>
      <c r="Q121" t="s">
        <v>75</v>
      </c>
      <c r="R121" t="s">
        <v>76</v>
      </c>
    </row>
    <row r="122" spans="1:18" ht="15.75" x14ac:dyDescent="0.25">
      <c r="A122" s="1" t="s">
        <v>12</v>
      </c>
      <c r="B122" s="1" t="s">
        <v>12</v>
      </c>
      <c r="C122" s="1">
        <v>119.04730000000001</v>
      </c>
      <c r="D122" s="1">
        <v>119.0475</v>
      </c>
      <c r="E122" s="10">
        <f>VALUE(FIXED(AVERAGE(A122:D122),4))</f>
        <v>119.0474</v>
      </c>
      <c r="F122" s="1">
        <f>VALUE(FIXED(E122-1.007276,4))</f>
        <v>118.0401</v>
      </c>
      <c r="G122" s="1" t="str">
        <f>IF(INDEX('[1]Main v4'!C$2:C$3363,MATCH($E122,'[1]Main v4'!$A$2:$A$3363,0),0)=0,"",INDEX('[1]Main v4'!C$2:C$3363,MATCH($E122,'[1]Main v4'!$A$2:$A$3363,0),0))</f>
        <v>C8H6O</v>
      </c>
      <c r="H122" s="1" t="str">
        <f>IF(INDEX('[1]Main v4'!D$2:D$3363,MATCH($E122,'[1]Main v4'!$A$2:$A$3363,0),0)=0,"",INDEX('[1]Main v4'!D$2:D$3363,MATCH($E122,'[1]Main v4'!$A$2:$A$3363,0),0))</f>
        <v>Benzofuran</v>
      </c>
      <c r="I122" s="7">
        <f>INDEX('[1]Main v4'!K$2:K$3363,MATCH($E122,'[1]Main v4'!$A$2:$A$3363,0),0)</f>
        <v>8575864</v>
      </c>
      <c r="J122" s="7">
        <f>INDEX('[1]Main v4'!L$2:L$3363,MATCH($E122,'[1]Main v4'!$A$2:$A$3363,0),0)</f>
        <v>8973434</v>
      </c>
      <c r="K122" s="4">
        <f>INDEX('[1]Main v4'!M$2:M$3363,MATCH($E122,'[1]Main v4'!$A$2:$A$3363,0),0)</f>
        <v>0.95569477638103761</v>
      </c>
      <c r="L122" s="2">
        <f>IFERROR(INDEX('[2]r2 analysis primary smoke main'!$J$2:$J$2058,MATCH(D122,'[2]r2 analysis primary smoke main'!$A$2:$A$2058,0),0),"")</f>
        <v>0.92269307663276301</v>
      </c>
      <c r="M122" s="2">
        <f>IFERROR(INDEX('[2]r2 analysis primary smoke main'!$T$2:$T$2058,MATCH(D122,'[2]r2 analysis primary smoke main'!$A$2:$A$2058,0),0),"")</f>
        <v>0.85028562214625347</v>
      </c>
      <c r="N122" s="1" t="s">
        <v>11</v>
      </c>
      <c r="O122" s="1"/>
      <c r="P122" s="1">
        <v>1</v>
      </c>
      <c r="Q122" t="s">
        <v>72</v>
      </c>
      <c r="R122" t="s">
        <v>83</v>
      </c>
    </row>
    <row r="123" spans="1:18" ht="15.75" x14ac:dyDescent="0.25">
      <c r="A123" s="1">
        <v>119.0603</v>
      </c>
      <c r="B123" s="1">
        <v>119.0586</v>
      </c>
      <c r="C123" s="1">
        <v>119.05719999999999</v>
      </c>
      <c r="D123" s="1">
        <v>119.0591</v>
      </c>
      <c r="E123" s="10">
        <f>VALUE(FIXED(AVERAGE(A123:D123),4))</f>
        <v>119.05880000000001</v>
      </c>
      <c r="F123" s="1">
        <f>VALUE(FIXED(E123-1.007276,4))</f>
        <v>118.0515</v>
      </c>
      <c r="G123" s="1" t="str">
        <f>IF(INDEX('[1]Main v4'!C$2:C$3363,MATCH($E123,'[1]Main v4'!$A$2:$A$3363,0),0)=0,"",INDEX('[1]Main v4'!C$2:C$3363,MATCH($E123,'[1]Main v4'!$A$2:$A$3363,0),0))</f>
        <v>C7H6N2</v>
      </c>
      <c r="H123" s="1" t="str">
        <f>IF(INDEX('[1]Main v4'!D$2:D$3363,MATCH($E123,'[1]Main v4'!$A$2:$A$3363,0),0)=0,"",INDEX('[1]Main v4'!D$2:D$3363,MATCH($E123,'[1]Main v4'!$A$2:$A$3363,0),0))</f>
        <v/>
      </c>
      <c r="I123" s="7">
        <f>INDEX('[1]Main v4'!K$2:K$3363,MATCH($E123,'[1]Main v4'!$A$2:$A$3363,0),0)</f>
        <v>11518875</v>
      </c>
      <c r="J123" s="7">
        <f>INDEX('[1]Main v4'!L$2:L$3363,MATCH($E123,'[1]Main v4'!$A$2:$A$3363,0),0)</f>
        <v>8575864</v>
      </c>
      <c r="K123" s="4">
        <f>INDEX('[1]Main v4'!M$2:M$3363,MATCH($E123,'[1]Main v4'!$A$2:$A$3363,0),0)</f>
        <v>1.3431737023814743</v>
      </c>
      <c r="L123" s="2">
        <f>IFERROR(INDEX('[2]r2 analysis primary smoke main'!$J$2:$J$2058,MATCH(D123,'[2]r2 analysis primary smoke main'!$A$2:$A$2058,0),0),"")</f>
        <v>0.92532336385014502</v>
      </c>
      <c r="M123" s="2">
        <f>IFERROR(INDEX('[2]r2 analysis primary smoke main'!$T$2:$T$2058,MATCH(D123,'[2]r2 analysis primary smoke main'!$A$2:$A$2058,0),0),"")</f>
        <v>0.86331626832318342</v>
      </c>
      <c r="N123" s="1"/>
      <c r="O123" s="1"/>
      <c r="P123" s="1"/>
      <c r="Q123" t="s">
        <v>75</v>
      </c>
      <c r="R123" t="s">
        <v>77</v>
      </c>
    </row>
    <row r="124" spans="1:18" ht="15.75" x14ac:dyDescent="0.25">
      <c r="A124" s="1">
        <v>119.0697</v>
      </c>
      <c r="B124" s="1">
        <v>119.07</v>
      </c>
      <c r="C124" s="1">
        <v>119.0675</v>
      </c>
      <c r="D124" s="1">
        <v>119.069</v>
      </c>
      <c r="E124" s="10">
        <f>VALUE(FIXED(AVERAGE(A124:D124),4))</f>
        <v>119.06910000000001</v>
      </c>
      <c r="F124" s="1">
        <f>VALUE(FIXED(E124-1.007276,4))</f>
        <v>118.06180000000001</v>
      </c>
      <c r="G124" s="1" t="str">
        <f>IF(INDEX('[1]Main v4'!C$2:C$3363,MATCH($E124,'[1]Main v4'!$A$2:$A$3363,0),0)=0,"",INDEX('[1]Main v4'!C$2:C$3363,MATCH($E124,'[1]Main v4'!$A$2:$A$3363,0),0))</f>
        <v>C5H10O3</v>
      </c>
      <c r="H124" s="1" t="str">
        <f>IF(INDEX('[1]Main v4'!D$2:D$3363,MATCH($E124,'[1]Main v4'!$A$2:$A$3363,0),0)=0,"",INDEX('[1]Main v4'!D$2:D$3363,MATCH($E124,'[1]Main v4'!$A$2:$A$3363,0),0))</f>
        <v/>
      </c>
      <c r="I124" s="7">
        <f>INDEX('[1]Main v4'!K$2:K$3363,MATCH($E124,'[1]Main v4'!$A$2:$A$3363,0),0)</f>
        <v>15266260</v>
      </c>
      <c r="J124" s="7">
        <f>INDEX('[1]Main v4'!L$2:L$3363,MATCH($E124,'[1]Main v4'!$A$2:$A$3363,0),0)</f>
        <v>8575864</v>
      </c>
      <c r="K124" s="4">
        <f>INDEX('[1]Main v4'!M$2:M$3363,MATCH($E124,'[1]Main v4'!$A$2:$A$3363,0),0)</f>
        <v>1.7801425022598305</v>
      </c>
      <c r="L124" s="2">
        <f>IFERROR(INDEX('[2]r2 analysis primary smoke main'!$J$2:$J$2058,MATCH(D124,'[2]r2 analysis primary smoke main'!$A$2:$A$2058,0),0),"")</f>
        <v>0.94448448733729995</v>
      </c>
      <c r="M124" s="2">
        <f>IFERROR(INDEX('[2]r2 analysis primary smoke main'!$T$2:$T$2058,MATCH(D124,'[2]r2 analysis primary smoke main'!$A$2:$A$2058,0),0),"")</f>
        <v>0.74758686139632546</v>
      </c>
      <c r="N124" s="1" t="s">
        <v>11</v>
      </c>
      <c r="O124" s="1"/>
      <c r="P124" s="1"/>
      <c r="Q124" t="s">
        <v>72</v>
      </c>
      <c r="R124" t="s">
        <v>85</v>
      </c>
    </row>
    <row r="125" spans="1:18" ht="15.75" x14ac:dyDescent="0.25">
      <c r="A125" s="1">
        <v>119.08540000000001</v>
      </c>
      <c r="B125" s="1">
        <v>119.0849</v>
      </c>
      <c r="C125" s="1">
        <v>119.0851</v>
      </c>
      <c r="D125" s="1">
        <v>119.08450000000001</v>
      </c>
      <c r="E125" s="10">
        <f>VALUE(FIXED(AVERAGE(A125:D125),4))</f>
        <v>119.08499999999999</v>
      </c>
      <c r="F125" s="1">
        <f>VALUE(FIXED(E125-1.007276,4))</f>
        <v>118.07769999999999</v>
      </c>
      <c r="G125" s="1" t="str">
        <f>IF(INDEX('[1]Main v4'!C$2:C$3363,MATCH($E125,'[1]Main v4'!$A$2:$A$3363,0),0)=0,"",INDEX('[1]Main v4'!C$2:C$3363,MATCH($E125,'[1]Main v4'!$A$2:$A$3363,0),0))</f>
        <v>C9H10</v>
      </c>
      <c r="H125" s="1" t="str">
        <f>IF(INDEX('[1]Main v4'!D$2:D$3363,MATCH($E125,'[1]Main v4'!$A$2:$A$3363,0),0)=0,"",INDEX('[1]Main v4'!D$2:D$3363,MATCH($E125,'[1]Main v4'!$A$2:$A$3363,0),0))</f>
        <v>Indane + Benzene, cyclopropyl- + alpha-Methylstyrene</v>
      </c>
      <c r="I125" s="7">
        <f>INDEX('[1]Main v4'!K$2:K$3363,MATCH($E125,'[1]Main v4'!$A$2:$A$3363,0),0)</f>
        <v>40132940</v>
      </c>
      <c r="J125" s="7">
        <f>INDEX('[1]Main v4'!L$2:L$3363,MATCH($E125,'[1]Main v4'!$A$2:$A$3363,0),0)</f>
        <v>6216475.5</v>
      </c>
      <c r="K125" s="4">
        <f>INDEX('[1]Main v4'!M$2:M$3363,MATCH($E125,'[1]Main v4'!$A$2:$A$3363,0),0)</f>
        <v>6.4558993275208758</v>
      </c>
      <c r="L125" s="2">
        <f>IFERROR(INDEX('[2]r2 analysis primary smoke main'!$J$2:$J$2058,MATCH(D125,'[2]r2 analysis primary smoke main'!$A$2:$A$2058,0),0),"")</f>
        <v>0.947515898866511</v>
      </c>
      <c r="M125" s="2">
        <f>IFERROR(INDEX('[2]r2 analysis primary smoke main'!$T$2:$T$2058,MATCH(D125,'[2]r2 analysis primary smoke main'!$A$2:$A$2058,0),0),"")</f>
        <v>0.8386321732085924</v>
      </c>
      <c r="N125" s="1" t="s">
        <v>11</v>
      </c>
      <c r="O125" s="1"/>
      <c r="P125" s="1">
        <v>1</v>
      </c>
      <c r="Q125" t="s">
        <v>73</v>
      </c>
      <c r="R125" t="s">
        <v>73</v>
      </c>
    </row>
    <row r="126" spans="1:18" ht="15.75" x14ac:dyDescent="0.25">
      <c r="A126" s="1">
        <v>120.0822</v>
      </c>
      <c r="B126" s="1">
        <v>120.0812</v>
      </c>
      <c r="C126" s="1">
        <v>120.07989999999999</v>
      </c>
      <c r="D126" s="1">
        <v>120.0792</v>
      </c>
      <c r="E126" s="10">
        <f>VALUE(FIXED(AVERAGE(A126:D126),4))</f>
        <v>120.0806</v>
      </c>
      <c r="F126" s="1">
        <f>VALUE(FIXED(E126-1.007276,4))</f>
        <v>119.0733</v>
      </c>
      <c r="G126" s="1" t="str">
        <f>IF(INDEX('[1]Main v4'!C$2:C$3363,MATCH($E126,'[1]Main v4'!$A$2:$A$3363,0),0)=0,"",INDEX('[1]Main v4'!C$2:C$3363,MATCH($E126,'[1]Main v4'!$A$2:$A$3363,0),0))</f>
        <v>C8H9N</v>
      </c>
      <c r="H126" s="1" t="str">
        <f>IF(INDEX('[1]Main v4'!D$2:D$3363,MATCH($E126,'[1]Main v4'!$A$2:$A$3363,0),0)=0,"",INDEX('[1]Main v4'!D$2:D$3363,MATCH($E126,'[1]Main v4'!$A$2:$A$3363,0),0))</f>
        <v>Dihydropyridine or Methylethenylpyridine</v>
      </c>
      <c r="I126" s="7">
        <f>INDEX('[1]Main v4'!K$2:K$3363,MATCH($E126,'[1]Main v4'!$A$2:$A$3363,0),0)</f>
        <v>50651024</v>
      </c>
      <c r="J126" s="7">
        <f>INDEX('[1]Main v4'!L$2:L$3363,MATCH($E126,'[1]Main v4'!$A$2:$A$3363,0),0)</f>
        <v>9340875</v>
      </c>
      <c r="K126" s="4">
        <f>INDEX('[1]Main v4'!M$2:M$3363,MATCH($E126,'[1]Main v4'!$A$2:$A$3363,0),0)</f>
        <v>5.4225138437244906</v>
      </c>
      <c r="L126" s="2">
        <f>IFERROR(INDEX('[2]r2 analysis primary smoke main'!$J$2:$J$2058,MATCH(D126,'[2]r2 analysis primary smoke main'!$A$2:$A$2058,0),0),"")</f>
        <v>0.82456021919071198</v>
      </c>
      <c r="M126" s="2">
        <f>IFERROR(INDEX('[2]r2 analysis primary smoke main'!$T$2:$T$2058,MATCH(D126,'[2]r2 analysis primary smoke main'!$A$2:$A$2058,0),0),"")</f>
        <v>0.94679062997459007</v>
      </c>
      <c r="N126" s="1" t="s">
        <v>11</v>
      </c>
      <c r="O126" s="1"/>
      <c r="P126" s="1"/>
      <c r="Q126" t="s">
        <v>75</v>
      </c>
      <c r="R126" t="s">
        <v>76</v>
      </c>
    </row>
    <row r="127" spans="1:18" ht="15.75" x14ac:dyDescent="0.25">
      <c r="A127" s="1" t="s">
        <v>12</v>
      </c>
      <c r="B127" s="1" t="s">
        <v>12</v>
      </c>
      <c r="C127" s="1">
        <v>120.09</v>
      </c>
      <c r="D127" s="1">
        <v>120.08839999999999</v>
      </c>
      <c r="E127" s="10">
        <f>VALUE(FIXED(AVERAGE(A127:D127),4))</f>
        <v>120.08920000000001</v>
      </c>
      <c r="F127" s="1">
        <f>VALUE(FIXED(E127-1.007276,4))</f>
        <v>119.0819</v>
      </c>
      <c r="G127" s="1" t="str">
        <f>IF(INDEX('[1]Main v4'!C$2:C$3363,MATCH($E127,'[1]Main v4'!$A$2:$A$3363,0),0)=0,"",INDEX('[1]Main v4'!C$2:C$3363,MATCH($E127,'[1]Main v4'!$A$2:$A$3363,0),0))</f>
        <v/>
      </c>
      <c r="H127" s="1" t="str">
        <f>IF(INDEX('[1]Main v4'!D$2:D$3363,MATCH($E127,'[1]Main v4'!$A$2:$A$3363,0),0)=0,"",INDEX('[1]Main v4'!D$2:D$3363,MATCH($E127,'[1]Main v4'!$A$2:$A$3363,0),0))</f>
        <v/>
      </c>
      <c r="I127" s="7">
        <f>INDEX('[1]Main v4'!K$2:K$3363,MATCH($E127,'[1]Main v4'!$A$2:$A$3363,0),0)</f>
        <v>10865348</v>
      </c>
      <c r="J127" s="7">
        <f>INDEX('[1]Main v4'!L$2:L$3363,MATCH($E127,'[1]Main v4'!$A$2:$A$3363,0),0)</f>
        <v>9363615</v>
      </c>
      <c r="K127" s="4">
        <f>INDEX('[1]Main v4'!M$2:M$3363,MATCH($E127,'[1]Main v4'!$A$2:$A$3363,0),0)</f>
        <v>1.1603796183418478</v>
      </c>
      <c r="L127" s="2">
        <f>IFERROR(INDEX('[2]r2 analysis primary smoke main'!$J$2:$J$2058,MATCH(D127,'[2]r2 analysis primary smoke main'!$A$2:$A$2058,0),0),"")</f>
        <v>0.89221790289109149</v>
      </c>
      <c r="M127" s="2">
        <f>IFERROR(INDEX('[2]r2 analysis primary smoke main'!$T$2:$T$2058,MATCH(D127,'[2]r2 analysis primary smoke main'!$A$2:$A$2058,0),0),"")</f>
        <v>0.82442951066146208</v>
      </c>
      <c r="N127" s="1" t="s">
        <v>12</v>
      </c>
      <c r="O127" s="1"/>
      <c r="P127" s="1"/>
      <c r="Q127" t="s">
        <v>12</v>
      </c>
    </row>
    <row r="128" spans="1:18" ht="15.75" x14ac:dyDescent="0.25">
      <c r="A128" s="1">
        <v>121.0646</v>
      </c>
      <c r="B128" s="1">
        <v>121.0639</v>
      </c>
      <c r="C128" s="1">
        <v>121.06319999999999</v>
      </c>
      <c r="D128" s="1">
        <v>121.0629</v>
      </c>
      <c r="E128" s="10">
        <f>VALUE(FIXED(AVERAGE(A128:D128),4))</f>
        <v>121.0637</v>
      </c>
      <c r="F128" s="1">
        <f>VALUE(FIXED(E128-1.007276,4))</f>
        <v>120.0564</v>
      </c>
      <c r="G128" s="1" t="str">
        <f>IF(INDEX('[1]Main v4'!C$2:C$3363,MATCH($E128,'[1]Main v4'!$A$2:$A$3363,0),0)=0,"",INDEX('[1]Main v4'!C$2:C$3363,MATCH($E128,'[1]Main v4'!$A$2:$A$3363,0),0))</f>
        <v>C8H8O</v>
      </c>
      <c r="H128" s="1" t="str">
        <f>IF(INDEX('[1]Main v4'!D$2:D$3363,MATCH($E128,'[1]Main v4'!$A$2:$A$3363,0),0)=0,"",INDEX('[1]Main v4'!D$2:D$3363,MATCH($E128,'[1]Main v4'!$A$2:$A$3363,0),0))</f>
        <v>Acetophenone and tolualdehydes</v>
      </c>
      <c r="I128" s="7">
        <f>INDEX('[1]Main v4'!K$2:K$3363,MATCH($E128,'[1]Main v4'!$A$2:$A$3363,0),0)</f>
        <v>50806028</v>
      </c>
      <c r="J128" s="7">
        <f>INDEX('[1]Main v4'!L$2:L$3363,MATCH($E128,'[1]Main v4'!$A$2:$A$3363,0),0)</f>
        <v>9363615</v>
      </c>
      <c r="K128" s="4">
        <f>INDEX('[1]Main v4'!M$2:M$3363,MATCH($E128,'[1]Main v4'!$A$2:$A$3363,0),0)</f>
        <v>5.4258988649148856</v>
      </c>
      <c r="L128" s="2">
        <f>IFERROR(INDEX('[2]r2 analysis primary smoke main'!$J$2:$J$2058,MATCH(D128,'[2]r2 analysis primary smoke main'!$A$2:$A$2058,0),0),"")</f>
        <v>0.98302766683952747</v>
      </c>
      <c r="M128" s="2">
        <f>IFERROR(INDEX('[2]r2 analysis primary smoke main'!$T$2:$T$2058,MATCH(D128,'[2]r2 analysis primary smoke main'!$A$2:$A$2058,0),0),"")</f>
        <v>0.75399027299518451</v>
      </c>
      <c r="N128" s="1" t="s">
        <v>12</v>
      </c>
      <c r="O128" s="1"/>
      <c r="P128" s="1">
        <v>1</v>
      </c>
      <c r="Q128" t="s">
        <v>72</v>
      </c>
      <c r="R128" t="s">
        <v>83</v>
      </c>
    </row>
    <row r="129" spans="1:18" ht="15.75" x14ac:dyDescent="0.25">
      <c r="A129" s="1">
        <v>121.07389999999999</v>
      </c>
      <c r="B129" s="1">
        <v>121.07470000000001</v>
      </c>
      <c r="C129" s="1">
        <v>121.0703</v>
      </c>
      <c r="D129" s="1">
        <v>121.0724</v>
      </c>
      <c r="E129" s="10">
        <f>VALUE(FIXED(AVERAGE(A129:D129),4))</f>
        <v>121.0728</v>
      </c>
      <c r="F129" s="1">
        <f>VALUE(FIXED(E129-1.007276,4))</f>
        <v>120.0655</v>
      </c>
      <c r="G129" s="1" t="str">
        <f>IF(INDEX('[1]Main v4'!C$2:C$3363,MATCH($E129,'[1]Main v4'!$A$2:$A$3363,0),0)=0,"",INDEX('[1]Main v4'!C$2:C$3363,MATCH($E129,'[1]Main v4'!$A$2:$A$3363,0),0))</f>
        <v>C7H8N2</v>
      </c>
      <c r="H129" s="1" t="str">
        <f>IF(INDEX('[1]Main v4'!D$2:D$3363,MATCH($E129,'[1]Main v4'!$A$2:$A$3363,0),0)=0,"",INDEX('[1]Main v4'!D$2:D$3363,MATCH($E129,'[1]Main v4'!$A$2:$A$3363,0),0))</f>
        <v/>
      </c>
      <c r="I129" s="7">
        <f>INDEX('[1]Main v4'!K$2:K$3363,MATCH($E129,'[1]Main v4'!$A$2:$A$3363,0),0)</f>
        <v>18960764</v>
      </c>
      <c r="J129" s="7">
        <f>INDEX('[1]Main v4'!L$2:L$3363,MATCH($E129,'[1]Main v4'!$A$2:$A$3363,0),0)</f>
        <v>9876930</v>
      </c>
      <c r="K129" s="4">
        <f>INDEX('[1]Main v4'!M$2:M$3363,MATCH($E129,'[1]Main v4'!$A$2:$A$3363,0),0)</f>
        <v>1.9197021746635847</v>
      </c>
      <c r="L129" s="2">
        <f>IFERROR(INDEX('[2]r2 analysis primary smoke main'!$J$2:$J$2058,MATCH(D129,'[2]r2 analysis primary smoke main'!$A$2:$A$2058,0),0),"")</f>
        <v>0.85924776497655253</v>
      </c>
      <c r="M129" s="2">
        <f>IFERROR(INDEX('[2]r2 analysis primary smoke main'!$T$2:$T$2058,MATCH(D129,'[2]r2 analysis primary smoke main'!$A$2:$A$2058,0),0),"")</f>
        <v>0.88761770461286593</v>
      </c>
      <c r="N129" s="1"/>
      <c r="O129" s="1"/>
      <c r="P129" s="1"/>
      <c r="Q129" t="s">
        <v>75</v>
      </c>
      <c r="R129" t="s">
        <v>77</v>
      </c>
    </row>
    <row r="130" spans="1:18" ht="15.75" x14ac:dyDescent="0.25">
      <c r="A130" s="1">
        <v>121.1016</v>
      </c>
      <c r="B130" s="1">
        <v>121.10129999999999</v>
      </c>
      <c r="C130" s="1">
        <v>121.101</v>
      </c>
      <c r="D130" s="1">
        <v>121.1002</v>
      </c>
      <c r="E130" s="10">
        <f>VALUE(FIXED(AVERAGE(A130:D130),4))</f>
        <v>121.101</v>
      </c>
      <c r="F130" s="1">
        <f>VALUE(FIXED(E130-1.007276,4))</f>
        <v>120.0937</v>
      </c>
      <c r="G130" s="1" t="str">
        <f>IF(INDEX('[1]Main v4'!C$2:C$3363,MATCH($E130,'[1]Main v4'!$A$2:$A$3363,0),0)=0,"",INDEX('[1]Main v4'!C$2:C$3363,MATCH($E130,'[1]Main v4'!$A$2:$A$3363,0),0))</f>
        <v>C9H12</v>
      </c>
      <c r="H130" s="1" t="str">
        <f>IF(INDEX('[1]Main v4'!D$2:D$3363,MATCH($E130,'[1]Main v4'!$A$2:$A$3363,0),0)=0,"",INDEX('[1]Main v4'!D$2:D$3363,MATCH($E130,'[1]Main v4'!$A$2:$A$3363,0),0))</f>
        <v>C9 Aromatics</v>
      </c>
      <c r="I130" s="7">
        <f>INDEX('[1]Main v4'!K$2:K$3363,MATCH($E130,'[1]Main v4'!$A$2:$A$3363,0),0)</f>
        <v>36044136</v>
      </c>
      <c r="J130" s="7">
        <f>INDEX('[1]Main v4'!L$2:L$3363,MATCH($E130,'[1]Main v4'!$A$2:$A$3363,0),0)</f>
        <v>9363615</v>
      </c>
      <c r="K130" s="4">
        <f>INDEX('[1]Main v4'!M$2:M$3363,MATCH($E130,'[1]Main v4'!$A$2:$A$3363,0),0)</f>
        <v>3.8493825301446076</v>
      </c>
      <c r="L130" s="2">
        <f>IFERROR(INDEX('[2]r2 analysis primary smoke main'!$J$2:$J$2058,MATCH(D130,'[2]r2 analysis primary smoke main'!$A$2:$A$2058,0),0),"")</f>
        <v>0.96690238570597153</v>
      </c>
      <c r="M130" s="2">
        <f>IFERROR(INDEX('[2]r2 analysis primary smoke main'!$T$2:$T$2058,MATCH(D130,'[2]r2 analysis primary smoke main'!$A$2:$A$2058,0),0),"")</f>
        <v>0.78936544435647804</v>
      </c>
      <c r="N130" s="1" t="s">
        <v>11</v>
      </c>
      <c r="O130" s="1"/>
      <c r="P130" s="1"/>
      <c r="Q130" t="s">
        <v>73</v>
      </c>
      <c r="R130" t="s">
        <v>73</v>
      </c>
    </row>
    <row r="131" spans="1:18" ht="15.75" x14ac:dyDescent="0.25">
      <c r="A131" s="1">
        <v>122.0596</v>
      </c>
      <c r="B131" s="1">
        <v>122.06</v>
      </c>
      <c r="C131" s="1">
        <v>122.0586</v>
      </c>
      <c r="D131" s="1">
        <v>122.0585</v>
      </c>
      <c r="E131" s="10">
        <f>VALUE(FIXED(AVERAGE(A131:D131),4))</f>
        <v>122.0592</v>
      </c>
      <c r="F131" s="1">
        <f>VALUE(FIXED(E131-1.007276,4))</f>
        <v>121.0519</v>
      </c>
      <c r="G131" s="1" t="str">
        <f>IF(INDEX('[1]Main v4'!C$2:C$3363,MATCH($E131,'[1]Main v4'!$A$2:$A$3363,0),0)=0,"",INDEX('[1]Main v4'!C$2:C$3363,MATCH($E131,'[1]Main v4'!$A$2:$A$3363,0),0))</f>
        <v>C7H7NO</v>
      </c>
      <c r="H131" s="1" t="str">
        <f>IF(INDEX('[1]Main v4'!D$2:D$3363,MATCH($E131,'[1]Main v4'!$A$2:$A$3363,0),0)=0,"",INDEX('[1]Main v4'!D$2:D$3363,MATCH($E131,'[1]Main v4'!$A$2:$A$3363,0),0))</f>
        <v/>
      </c>
      <c r="I131" s="7">
        <f>INDEX('[1]Main v4'!K$2:K$3363,MATCH($E131,'[1]Main v4'!$A$2:$A$3363,0),0)</f>
        <v>25872560</v>
      </c>
      <c r="J131" s="7">
        <f>INDEX('[1]Main v4'!L$2:L$3363,MATCH($E131,'[1]Main v4'!$A$2:$A$3363,0),0)</f>
        <v>9353428</v>
      </c>
      <c r="K131" s="4">
        <f>INDEX('[1]Main v4'!M$2:M$3363,MATCH($E131,'[1]Main v4'!$A$2:$A$3363,0),0)</f>
        <v>2.7661045768460504</v>
      </c>
      <c r="L131" s="2">
        <f>IFERROR(INDEX('[2]r2 analysis primary smoke main'!$J$2:$J$2058,MATCH(D131,'[2]r2 analysis primary smoke main'!$A$2:$A$2058,0),0),"")</f>
        <v>0.92731180648700495</v>
      </c>
      <c r="M131" s="2">
        <f>IFERROR(INDEX('[2]r2 analysis primary smoke main'!$T$2:$T$2058,MATCH(D131,'[2]r2 analysis primary smoke main'!$A$2:$A$2058,0),0),"")</f>
        <v>0.84666828747837708</v>
      </c>
      <c r="N131" s="1" t="s">
        <v>12</v>
      </c>
      <c r="O131" s="1"/>
      <c r="P131" s="1"/>
      <c r="Q131" t="s">
        <v>74</v>
      </c>
      <c r="R131" t="s">
        <v>78</v>
      </c>
    </row>
    <row r="132" spans="1:18" ht="15.75" x14ac:dyDescent="0.25">
      <c r="A132" s="1">
        <v>122.096</v>
      </c>
      <c r="B132" s="1" t="s">
        <v>12</v>
      </c>
      <c r="C132" s="1">
        <v>122.0975</v>
      </c>
      <c r="D132" s="1">
        <v>122.09610000000001</v>
      </c>
      <c r="E132" s="10">
        <f>VALUE(FIXED(AVERAGE(A132:D132),4))</f>
        <v>122.09650000000001</v>
      </c>
      <c r="F132" s="1">
        <f>VALUE(FIXED(E132-1.007276,4))</f>
        <v>121.08920000000001</v>
      </c>
      <c r="G132" s="1" t="str">
        <f>IF(INDEX('[1]Main v4'!C$2:C$3363,MATCH($E132,'[1]Main v4'!$A$2:$A$3363,0),0)=0,"",INDEX('[1]Main v4'!C$2:C$3363,MATCH($E132,'[1]Main v4'!$A$2:$A$3363,0),0))</f>
        <v>C8H11N</v>
      </c>
      <c r="H132" s="5" t="str">
        <f>IF(INDEX('[1]Main v4'!D$2:D$3363,MATCH($E132,'[1]Main v4'!$A$2:$A$3363,0),0)=0,"",INDEX('[1]Main v4'!D$2:D$3363,MATCH($E132,'[1]Main v4'!$A$2:$A$3363,0),0))</f>
        <v>Pyridine + C3</v>
      </c>
      <c r="I132" s="7">
        <f>INDEX('[1]Main v4'!K$2:K$3363,MATCH($E132,'[1]Main v4'!$A$2:$A$3363,0),0)</f>
        <v>67527216</v>
      </c>
      <c r="J132" s="7">
        <f>INDEX('[1]Main v4'!L$2:L$3363,MATCH($E132,'[1]Main v4'!$A$2:$A$3363,0),0)</f>
        <v>9353428</v>
      </c>
      <c r="K132" s="4">
        <f>INDEX('[1]Main v4'!M$2:M$3363,MATCH($E132,'[1]Main v4'!$A$2:$A$3363,0),0)</f>
        <v>7.2195152408293515</v>
      </c>
      <c r="L132" s="2">
        <f>IFERROR(INDEX('[2]r2 analysis primary smoke main'!$J$2:$J$2058,MATCH(D132,'[2]r2 analysis primary smoke main'!$A$2:$A$2058,0),0),"")</f>
        <v>0.94022718122118498</v>
      </c>
      <c r="M132" s="2">
        <f>IFERROR(INDEX('[2]r2 analysis primary smoke main'!$T$2:$T$2058,MATCH(D132,'[2]r2 analysis primary smoke main'!$A$2:$A$2058,0),0),"")</f>
        <v>0.86180637242478597</v>
      </c>
      <c r="N132" s="1" t="s">
        <v>12</v>
      </c>
      <c r="O132" s="1"/>
      <c r="P132" s="1">
        <v>1</v>
      </c>
      <c r="Q132" t="s">
        <v>75</v>
      </c>
      <c r="R132" t="s">
        <v>76</v>
      </c>
    </row>
    <row r="133" spans="1:18" ht="15.75" x14ac:dyDescent="0.25">
      <c r="A133" s="1">
        <v>123.0448</v>
      </c>
      <c r="B133" s="1">
        <v>123.044</v>
      </c>
      <c r="C133" s="1">
        <v>123.04340000000001</v>
      </c>
      <c r="D133" s="1">
        <v>123.0431</v>
      </c>
      <c r="E133" s="10">
        <f>VALUE(FIXED(AVERAGE(A133:D133),4))</f>
        <v>123.0438</v>
      </c>
      <c r="F133" s="1">
        <f>VALUE(FIXED(E133-1.007276,4))</f>
        <v>122.0365</v>
      </c>
      <c r="G133" s="1" t="str">
        <f>IF(INDEX('[1]Main v4'!C$2:C$3363,MATCH($E133,'[1]Main v4'!$A$2:$A$3363,0),0)=0,"",INDEX('[1]Main v4'!C$2:C$3363,MATCH($E133,'[1]Main v4'!$A$2:$A$3363,0),0))</f>
        <v>C7H6O2</v>
      </c>
      <c r="H133" s="1" t="str">
        <f>IF(INDEX('[1]Main v4'!D$2:D$3363,MATCH($E133,'[1]Main v4'!$A$2:$A$3363,0),0)=0,"",INDEX('[1]Main v4'!D$2:D$3363,MATCH($E133,'[1]Main v4'!$A$2:$A$3363,0),0))</f>
        <v>Benzoic acid</v>
      </c>
      <c r="I133" s="7">
        <f>INDEX('[1]Main v4'!K$2:K$3363,MATCH($E133,'[1]Main v4'!$A$2:$A$3363,0),0)</f>
        <v>16966872</v>
      </c>
      <c r="J133" s="7">
        <f>INDEX('[1]Main v4'!L$2:L$3363,MATCH($E133,'[1]Main v4'!$A$2:$A$3363,0),0)</f>
        <v>9340875</v>
      </c>
      <c r="K133" s="4">
        <f>INDEX('[1]Main v4'!M$2:M$3363,MATCH($E133,'[1]Main v4'!$A$2:$A$3363,0),0)</f>
        <v>1.8164114175599182</v>
      </c>
      <c r="L133" s="2">
        <f>IFERROR(INDEX('[2]r2 analysis primary smoke main'!$J$2:$J$2058,MATCH(D133,'[2]r2 analysis primary smoke main'!$A$2:$A$2058,0),0),"")</f>
        <v>0.95611270414617744</v>
      </c>
      <c r="M133" s="2">
        <f>IFERROR(INDEX('[2]r2 analysis primary smoke main'!$T$2:$T$2058,MATCH(D133,'[2]r2 analysis primary smoke main'!$A$2:$A$2058,0),0),"")</f>
        <v>0.76054093093874653</v>
      </c>
      <c r="N133" s="1" t="s">
        <v>11</v>
      </c>
      <c r="O133" s="1"/>
      <c r="P133" s="1"/>
      <c r="Q133" t="s">
        <v>72</v>
      </c>
      <c r="R133" t="s">
        <v>84</v>
      </c>
    </row>
    <row r="134" spans="1:18" ht="15.75" x14ac:dyDescent="0.25">
      <c r="A134" s="1">
        <v>123.05670000000001</v>
      </c>
      <c r="B134" s="1">
        <v>123.0558</v>
      </c>
      <c r="C134" s="1">
        <v>123.05589999999999</v>
      </c>
      <c r="D134" s="1">
        <v>123.0549</v>
      </c>
      <c r="E134" s="10">
        <f>VALUE(FIXED(AVERAGE(A134:D134),4))</f>
        <v>123.0558</v>
      </c>
      <c r="F134" s="1">
        <f>VALUE(FIXED(E134-1.007276,4))</f>
        <v>122.0485</v>
      </c>
      <c r="G134" s="1" t="str">
        <f>IF(INDEX('[1]Main v4'!C$2:C$3363,MATCH($E134,'[1]Main v4'!$A$2:$A$3363,0),0)=0,"",INDEX('[1]Main v4'!C$2:C$3363,MATCH($E134,'[1]Main v4'!$A$2:$A$3363,0),0))</f>
        <v>C6H6N2O</v>
      </c>
      <c r="H134" s="1" t="str">
        <f>IF(INDEX('[1]Main v4'!D$2:D$3363,MATCH($E134,'[1]Main v4'!$A$2:$A$3363,0),0)=0,"",INDEX('[1]Main v4'!D$2:D$3363,MATCH($E134,'[1]Main v4'!$A$2:$A$3363,0),0))</f>
        <v>Acetylpyrazine</v>
      </c>
      <c r="I134" s="7">
        <f>INDEX('[1]Main v4'!K$2:K$3363,MATCH($E134,'[1]Main v4'!$A$2:$A$3363,0),0)</f>
        <v>13149461</v>
      </c>
      <c r="J134" s="7">
        <f>INDEX('[1]Main v4'!L$2:L$3363,MATCH($E134,'[1]Main v4'!$A$2:$A$3363,0),0)</f>
        <v>9353428</v>
      </c>
      <c r="K134" s="4">
        <f>INDEX('[1]Main v4'!M$2:M$3363,MATCH($E134,'[1]Main v4'!$A$2:$A$3363,0),0)</f>
        <v>1.4058440392121476</v>
      </c>
      <c r="L134" s="2">
        <f>IFERROR(INDEX('[2]r2 analysis primary smoke main'!$J$2:$J$2058,MATCH(D134,'[2]r2 analysis primary smoke main'!$A$2:$A$2058,0),0),"")</f>
        <v>0.96267723292116103</v>
      </c>
      <c r="M134" s="2">
        <f>IFERROR(INDEX('[2]r2 analysis primary smoke main'!$T$2:$T$2058,MATCH(D134,'[2]r2 analysis primary smoke main'!$A$2:$A$2058,0),0),"")</f>
        <v>0.7487593732173935</v>
      </c>
      <c r="N134" s="1"/>
      <c r="O134" s="1"/>
      <c r="P134" s="1"/>
      <c r="Q134" t="s">
        <v>74</v>
      </c>
      <c r="R134" t="s">
        <v>88</v>
      </c>
    </row>
    <row r="135" spans="1:18" ht="15.75" x14ac:dyDescent="0.25">
      <c r="A135" s="1">
        <v>123.0801</v>
      </c>
      <c r="B135" s="1">
        <v>123.0801</v>
      </c>
      <c r="C135" s="1">
        <v>123.0792</v>
      </c>
      <c r="D135" s="1">
        <v>123.0793</v>
      </c>
      <c r="E135" s="10">
        <f>VALUE(FIXED(AVERAGE(A135:D135),4))</f>
        <v>123.0797</v>
      </c>
      <c r="F135" s="1">
        <f>VALUE(FIXED(E135-1.007276,4))</f>
        <v>122.0724</v>
      </c>
      <c r="G135" s="1" t="str">
        <f>IF(INDEX('[1]Main v4'!C$2:C$3363,MATCH($E135,'[1]Main v4'!$A$2:$A$3363,0),0)=0,"",INDEX('[1]Main v4'!C$2:C$3363,MATCH($E135,'[1]Main v4'!$A$2:$A$3363,0),0))</f>
        <v>C8H10O</v>
      </c>
      <c r="H135" s="1" t="str">
        <f>IF(INDEX('[1]Main v4'!D$2:D$3363,MATCH($E135,'[1]Main v4'!$A$2:$A$3363,0),0)=0,"",INDEX('[1]Main v4'!D$2:D$3363,MATCH($E135,'[1]Main v4'!$A$2:$A$3363,0),0))</f>
        <v>Phenol + C2 or Methylanisole</v>
      </c>
      <c r="I135" s="7">
        <f>INDEX('[1]Main v4'!K$2:K$3363,MATCH($E135,'[1]Main v4'!$A$2:$A$3363,0),0)</f>
        <v>77709448</v>
      </c>
      <c r="J135" s="7">
        <f>INDEX('[1]Main v4'!L$2:L$3363,MATCH($E135,'[1]Main v4'!$A$2:$A$3363,0),0)</f>
        <v>9353428</v>
      </c>
      <c r="K135" s="4">
        <f>INDEX('[1]Main v4'!M$2:M$3363,MATCH($E135,'[1]Main v4'!$A$2:$A$3363,0),0)</f>
        <v>8.3081248928200448</v>
      </c>
      <c r="L135" s="2">
        <f>IFERROR(INDEX('[2]r2 analysis primary smoke main'!$J$2:$J$2058,MATCH(D135,'[2]r2 analysis primary smoke main'!$A$2:$A$2058,0),0),"")</f>
        <v>0.98185515698922454</v>
      </c>
      <c r="M135" s="2">
        <f>IFERROR(INDEX('[2]r2 analysis primary smoke main'!$T$2:$T$2058,MATCH(D135,'[2]r2 analysis primary smoke main'!$A$2:$A$2058,0),0),"")</f>
        <v>0.6550426572547835</v>
      </c>
      <c r="N135" s="1" t="s">
        <v>12</v>
      </c>
      <c r="O135" s="1"/>
      <c r="P135" s="1"/>
      <c r="Q135" t="s">
        <v>72</v>
      </c>
      <c r="R135" t="s">
        <v>83</v>
      </c>
    </row>
    <row r="136" spans="1:18" ht="15.75" x14ac:dyDescent="0.25">
      <c r="A136" s="1">
        <v>123.0907</v>
      </c>
      <c r="B136" s="1">
        <v>123.0898</v>
      </c>
      <c r="C136" s="1">
        <v>123.0954</v>
      </c>
      <c r="D136" s="1">
        <v>123.0919</v>
      </c>
      <c r="E136" s="10">
        <f>VALUE(FIXED(AVERAGE(A136:D136),4))</f>
        <v>123.092</v>
      </c>
      <c r="F136" s="1">
        <f>VALUE(FIXED(E136-1.007276,4))</f>
        <v>122.0847</v>
      </c>
      <c r="G136" s="1" t="str">
        <f>IF(INDEX('[1]Main v4'!C$2:C$3363,MATCH($E136,'[1]Main v4'!$A$2:$A$3363,0),0)=0,"",INDEX('[1]Main v4'!C$2:C$3363,MATCH($E136,'[1]Main v4'!$A$2:$A$3363,0),0))</f>
        <v>C7H10N2</v>
      </c>
      <c r="H136" s="1" t="str">
        <f>IF(INDEX('[1]Main v4'!D$2:D$3363,MATCH($E136,'[1]Main v4'!$A$2:$A$3363,0),0)=0,"",INDEX('[1]Main v4'!D$2:D$3363,MATCH($E136,'[1]Main v4'!$A$2:$A$3363,0),0))</f>
        <v>C3 Pyrazines</v>
      </c>
      <c r="I136" s="7">
        <f>INDEX('[1]Main v4'!K$2:K$3363,MATCH($E136,'[1]Main v4'!$A$2:$A$3363,0),0)</f>
        <v>25268144</v>
      </c>
      <c r="J136" s="7">
        <f>INDEX('[1]Main v4'!L$2:L$3363,MATCH($E136,'[1]Main v4'!$A$2:$A$3363,0),0)</f>
        <v>9363615</v>
      </c>
      <c r="K136" s="4">
        <f>INDEX('[1]Main v4'!M$2:M$3363,MATCH($E136,'[1]Main v4'!$A$2:$A$3363,0),0)</f>
        <v>2.6985458073617936</v>
      </c>
      <c r="L136" s="2">
        <f>IFERROR(INDEX('[2]r2 analysis primary smoke main'!$J$2:$J$2058,MATCH(D136,'[2]r2 analysis primary smoke main'!$A$2:$A$2058,0),0),"")</f>
        <v>0.95343042021525348</v>
      </c>
      <c r="M136" s="2">
        <f>IFERROR(INDEX('[2]r2 analysis primary smoke main'!$T$2:$T$2058,MATCH(D136,'[2]r2 analysis primary smoke main'!$A$2:$A$2058,0),0),"")</f>
        <v>0.78847692479899301</v>
      </c>
      <c r="N136" s="1"/>
      <c r="O136" s="1"/>
      <c r="P136" s="1"/>
      <c r="Q136" t="s">
        <v>75</v>
      </c>
      <c r="R136" t="s">
        <v>77</v>
      </c>
    </row>
    <row r="137" spans="1:18" ht="15.75" x14ac:dyDescent="0.25">
      <c r="A137" s="1">
        <v>123.11750000000001</v>
      </c>
      <c r="B137" s="1">
        <v>123.1172</v>
      </c>
      <c r="C137" s="1">
        <v>123.11660000000001</v>
      </c>
      <c r="D137" s="1">
        <v>123.1157</v>
      </c>
      <c r="E137" s="10">
        <f>VALUE(FIXED(AVERAGE(A137:D137),4))</f>
        <v>123.1168</v>
      </c>
      <c r="F137" s="1">
        <f>VALUE(FIXED(E137-1.007276,4))</f>
        <v>122.1095</v>
      </c>
      <c r="G137" s="1" t="str">
        <f>IF(INDEX('[1]Main v4'!C$2:C$3363,MATCH($E137,'[1]Main v4'!$A$2:$A$3363,0),0)=0,"",INDEX('[1]Main v4'!C$2:C$3363,MATCH($E137,'[1]Main v4'!$A$2:$A$3363,0),0))</f>
        <v>C9H14</v>
      </c>
      <c r="H137" s="1" t="str">
        <f>IF(INDEX('[1]Main v4'!D$2:D$3363,MATCH($E137,'[1]Main v4'!$A$2:$A$3363,0),0)=0,"",INDEX('[1]Main v4'!D$2:D$3363,MATCH($E137,'[1]Main v4'!$A$2:$A$3363,0),0))</f>
        <v/>
      </c>
      <c r="I137" s="7">
        <f>INDEX('[1]Main v4'!K$2:K$3363,MATCH($E137,'[1]Main v4'!$A$2:$A$3363,0),0)</f>
        <v>30140832</v>
      </c>
      <c r="J137" s="7">
        <f>INDEX('[1]Main v4'!L$2:L$3363,MATCH($E137,'[1]Main v4'!$A$2:$A$3363,0),0)</f>
        <v>9363615</v>
      </c>
      <c r="K137" s="4">
        <f>INDEX('[1]Main v4'!M$2:M$3363,MATCH($E137,'[1]Main v4'!$A$2:$A$3363,0),0)</f>
        <v>3.218931149988546</v>
      </c>
      <c r="L137" s="2">
        <f>IFERROR(INDEX('[2]r2 analysis primary smoke main'!$J$2:$J$2058,MATCH(D137,'[2]r2 analysis primary smoke main'!$A$2:$A$2058,0),0),"")</f>
        <v>0.97734628770708198</v>
      </c>
      <c r="M137" s="2">
        <f>IFERROR(INDEX('[2]r2 analysis primary smoke main'!$T$2:$T$2058,MATCH(D137,'[2]r2 analysis primary smoke main'!$A$2:$A$2058,0),0),"")</f>
        <v>0.73844304352518253</v>
      </c>
      <c r="N137" s="1" t="s">
        <v>12</v>
      </c>
      <c r="O137" s="1"/>
      <c r="P137" s="1"/>
      <c r="Q137" t="s">
        <v>73</v>
      </c>
      <c r="R137" t="s">
        <v>73</v>
      </c>
    </row>
    <row r="138" spans="1:18" ht="15.75" x14ac:dyDescent="0.25">
      <c r="A138" s="1">
        <v>124.0757</v>
      </c>
      <c r="B138" s="1">
        <v>124.075</v>
      </c>
      <c r="C138" s="1">
        <v>124.07429999999999</v>
      </c>
      <c r="D138" s="1">
        <v>124.0749</v>
      </c>
      <c r="E138" s="10">
        <f>VALUE(FIXED(AVERAGE(A138:D138),4))</f>
        <v>124.075</v>
      </c>
      <c r="F138" s="1">
        <f>VALUE(FIXED(E138-1.007276,4))</f>
        <v>123.0677</v>
      </c>
      <c r="G138" s="1" t="str">
        <f>IF(INDEX('[1]Main v4'!C$2:C$3363,MATCH($E138,'[1]Main v4'!$A$2:$A$3363,0),0)=0,"",INDEX('[1]Main v4'!C$2:C$3363,MATCH($E138,'[1]Main v4'!$A$2:$A$3363,0),0))</f>
        <v>C7H9NO</v>
      </c>
      <c r="H138" s="1" t="str">
        <f>IF(INDEX('[1]Main v4'!D$2:D$3363,MATCH($E138,'[1]Main v4'!$A$2:$A$3363,0),0)=0,"",INDEX('[1]Main v4'!D$2:D$3363,MATCH($E138,'[1]Main v4'!$A$2:$A$3363,0),0))</f>
        <v/>
      </c>
      <c r="I138" s="7">
        <f>INDEX('[1]Main v4'!K$2:K$3363,MATCH($E138,'[1]Main v4'!$A$2:$A$3363,0),0)</f>
        <v>20191060</v>
      </c>
      <c r="J138" s="7">
        <f>INDEX('[1]Main v4'!L$2:L$3363,MATCH($E138,'[1]Main v4'!$A$2:$A$3363,0),0)</f>
        <v>9340875</v>
      </c>
      <c r="K138" s="4">
        <f>INDEX('[1]Main v4'!M$2:M$3363,MATCH($E138,'[1]Main v4'!$A$2:$A$3363,0),0)</f>
        <v>2.1615812223158963</v>
      </c>
      <c r="L138" s="2">
        <f>IFERROR(INDEX('[2]r2 analysis primary smoke main'!$J$2:$J$2058,MATCH(D138,'[2]r2 analysis primary smoke main'!$A$2:$A$2058,0),0),"")</f>
        <v>0.942780570847913</v>
      </c>
      <c r="M138" s="2">
        <f>IFERROR(INDEX('[2]r2 analysis primary smoke main'!$T$2:$T$2058,MATCH(D138,'[2]r2 analysis primary smoke main'!$A$2:$A$2058,0),0),"")</f>
        <v>0.81713416926743343</v>
      </c>
      <c r="N138" s="1" t="s">
        <v>12</v>
      </c>
      <c r="O138" s="1"/>
      <c r="P138" s="1"/>
      <c r="Q138" t="s">
        <v>74</v>
      </c>
      <c r="R138" t="s">
        <v>78</v>
      </c>
    </row>
    <row r="139" spans="1:18" ht="15.75" x14ac:dyDescent="0.25">
      <c r="A139" s="1" t="s">
        <v>12</v>
      </c>
      <c r="B139" s="1" t="s">
        <v>12</v>
      </c>
      <c r="C139" s="1">
        <v>124.1097</v>
      </c>
      <c r="D139" s="1">
        <v>124.1096</v>
      </c>
      <c r="E139" s="10">
        <f>VALUE(FIXED(AVERAGE(A139:D139),4))</f>
        <v>124.1097</v>
      </c>
      <c r="F139" s="1">
        <f>VALUE(FIXED(E139-1.007276,4))</f>
        <v>123.1024</v>
      </c>
      <c r="G139" s="1" t="str">
        <f>IF(INDEX('[1]Main v4'!C$2:C$3363,MATCH($E139,'[1]Main v4'!$A$2:$A$3363,0),0)=0,"",INDEX('[1]Main v4'!C$2:C$3363,MATCH($E139,'[1]Main v4'!$A$2:$A$3363,0),0))</f>
        <v>C8H13N</v>
      </c>
      <c r="H139" s="1" t="str">
        <f>IF(INDEX('[1]Main v4'!D$2:D$3363,MATCH($E139,'[1]Main v4'!$A$2:$A$3363,0),0)=0,"",INDEX('[1]Main v4'!D$2:D$3363,MATCH($E139,'[1]Main v4'!$A$2:$A$3363,0),0))</f>
        <v/>
      </c>
      <c r="I139" s="7">
        <f>INDEX('[1]Main v4'!K$2:K$3363,MATCH($E139,'[1]Main v4'!$A$2:$A$3363,0),0)</f>
        <v>7501054</v>
      </c>
      <c r="J139" s="7">
        <f>INDEX('[1]Main v4'!L$2:L$3363,MATCH($E139,'[1]Main v4'!$A$2:$A$3363,0),0)</f>
        <v>9353428</v>
      </c>
      <c r="K139" s="4">
        <f>INDEX('[1]Main v4'!M$2:M$3363,MATCH($E139,'[1]Main v4'!$A$2:$A$3363,0),0)</f>
        <v>0.80195774212406401</v>
      </c>
      <c r="L139" s="2">
        <f>IFERROR(INDEX('[2]r2 analysis primary smoke main'!$J$2:$J$2058,MATCH(D139,'[2]r2 analysis primary smoke main'!$A$2:$A$2058,0),0),"")</f>
        <v>0.97510787211980254</v>
      </c>
      <c r="M139" s="2">
        <f>IFERROR(INDEX('[2]r2 analysis primary smoke main'!$T$2:$T$2058,MATCH(D139,'[2]r2 analysis primary smoke main'!$A$2:$A$2058,0),0),"")</f>
        <v>0.66435239780798849</v>
      </c>
      <c r="N139" s="1" t="s">
        <v>12</v>
      </c>
      <c r="O139" s="1"/>
      <c r="P139" s="1"/>
      <c r="Q139" t="s">
        <v>75</v>
      </c>
      <c r="R139" t="s">
        <v>76</v>
      </c>
    </row>
    <row r="140" spans="1:18" ht="15.75" x14ac:dyDescent="0.25">
      <c r="A140" s="1">
        <v>125.0244</v>
      </c>
      <c r="B140" s="1">
        <v>125.0235</v>
      </c>
      <c r="C140" s="1">
        <v>125.02249999999999</v>
      </c>
      <c r="D140" s="1">
        <v>125.0222</v>
      </c>
      <c r="E140" s="10">
        <f>VALUE(FIXED(AVERAGE(A140:D140),4))</f>
        <v>125.0232</v>
      </c>
      <c r="F140" s="1">
        <f>VALUE(FIXED(E140-1.007276,4))</f>
        <v>124.0159</v>
      </c>
      <c r="G140" s="1" t="str">
        <f>IF(INDEX('[1]Main v4'!C$2:C$3363,MATCH($E140,'[1]Main v4'!$A$2:$A$3363,0),0)=0,"",INDEX('[1]Main v4'!C$2:C$3363,MATCH($E140,'[1]Main v4'!$A$2:$A$3363,0),0))</f>
        <v>C6H4O3</v>
      </c>
      <c r="H140" s="5" t="str">
        <f>IF(INDEX('[1]Main v4'!D$2:D$3363,MATCH($E140,'[1]Main v4'!$A$2:$A$3363,0),0)=0,"",INDEX('[1]Main v4'!D$2:D$3363,MATCH($E140,'[1]Main v4'!$A$2:$A$3363,0),0))</f>
        <v>Hydroxybenzoquinone or Furandicarboxaldehyde</v>
      </c>
      <c r="I140" s="7">
        <f>INDEX('[1]Main v4'!K$2:K$3363,MATCH($E140,'[1]Main v4'!$A$2:$A$3363,0),0)</f>
        <v>24285878</v>
      </c>
      <c r="J140" s="7">
        <f>INDEX('[1]Main v4'!L$2:L$3363,MATCH($E140,'[1]Main v4'!$A$2:$A$3363,0),0)</f>
        <v>9353428</v>
      </c>
      <c r="K140" s="4">
        <f>INDEX('[1]Main v4'!M$2:M$3363,MATCH($E140,'[1]Main v4'!$A$2:$A$3363,0),0)</f>
        <v>2.5964681611918112</v>
      </c>
      <c r="L140" s="2">
        <f>IFERROR(INDEX('[2]r2 analysis primary smoke main'!$J$2:$J$2058,MATCH(D140,'[2]r2 analysis primary smoke main'!$A$2:$A$2058,0),0),"")</f>
        <v>0.83704877201310546</v>
      </c>
      <c r="M140" s="2">
        <f>IFERROR(INDEX('[2]r2 analysis primary smoke main'!$T$2:$T$2058,MATCH(D140,'[2]r2 analysis primary smoke main'!$A$2:$A$2058,0),0),"")</f>
        <v>0.43319698604471846</v>
      </c>
      <c r="N140" s="1" t="s">
        <v>11</v>
      </c>
      <c r="O140" s="1"/>
      <c r="P140" s="1"/>
      <c r="Q140" t="s">
        <v>72</v>
      </c>
      <c r="R140" t="s">
        <v>85</v>
      </c>
    </row>
    <row r="141" spans="1:18" ht="15.75" x14ac:dyDescent="0.25">
      <c r="A141" s="1">
        <v>125.05889999999999</v>
      </c>
      <c r="B141" s="1">
        <v>125.0591</v>
      </c>
      <c r="C141" s="1">
        <v>125.0592</v>
      </c>
      <c r="D141" s="1">
        <v>125.0585</v>
      </c>
      <c r="E141" s="10">
        <f>VALUE(FIXED(AVERAGE(A141:D141),4))</f>
        <v>125.05889999999999</v>
      </c>
      <c r="F141" s="1">
        <f>VALUE(FIXED(E141-1.007276,4))</f>
        <v>124.05159999999999</v>
      </c>
      <c r="G141" s="1" t="str">
        <f>IF(INDEX('[1]Main v4'!C$2:C$3363,MATCH($E141,'[1]Main v4'!$A$2:$A$3363,0),0)=0,"",INDEX('[1]Main v4'!C$2:C$3363,MATCH($E141,'[1]Main v4'!$A$2:$A$3363,0),0))</f>
        <v>C7H8O2</v>
      </c>
      <c r="H141" s="1" t="str">
        <f>IF(INDEX('[1]Main v4'!D$2:D$3363,MATCH($E141,'[1]Main v4'!$A$2:$A$3363,0),0)=0,"",INDEX('[1]Main v4'!D$2:D$3363,MATCH($E141,'[1]Main v4'!$A$2:$A$3363,0),0))</f>
        <v>Guaiacol</v>
      </c>
      <c r="I141" s="7">
        <f>INDEX('[1]Main v4'!K$2:K$3363,MATCH($E141,'[1]Main v4'!$A$2:$A$3363,0),0)</f>
        <v>69257432</v>
      </c>
      <c r="J141" s="7">
        <f>INDEX('[1]Main v4'!L$2:L$3363,MATCH($E141,'[1]Main v4'!$A$2:$A$3363,0),0)</f>
        <v>9353428</v>
      </c>
      <c r="K141" s="4">
        <f>INDEX('[1]Main v4'!M$2:M$3363,MATCH($E141,'[1]Main v4'!$A$2:$A$3363,0),0)</f>
        <v>7.4044972602558117</v>
      </c>
      <c r="L141" s="2">
        <f>IFERROR(INDEX('[2]r2 analysis primary smoke main'!$J$2:$J$2058,MATCH(D141,'[2]r2 analysis primary smoke main'!$A$2:$A$2058,0),0),"")</f>
        <v>0.95666040197477054</v>
      </c>
      <c r="M141" s="2">
        <f>IFERROR(INDEX('[2]r2 analysis primary smoke main'!$T$2:$T$2058,MATCH(D141,'[2]r2 analysis primary smoke main'!$A$2:$A$2058,0),0),"")</f>
        <v>0.64670255230396201</v>
      </c>
      <c r="N141" s="1" t="s">
        <v>12</v>
      </c>
      <c r="O141" s="1"/>
      <c r="P141" s="1">
        <v>1</v>
      </c>
      <c r="Q141" t="s">
        <v>72</v>
      </c>
      <c r="R141" t="s">
        <v>84</v>
      </c>
    </row>
    <row r="142" spans="1:18" ht="15.75" x14ac:dyDescent="0.25">
      <c r="A142" s="1">
        <v>125.0693</v>
      </c>
      <c r="B142" s="1">
        <v>125.0697</v>
      </c>
      <c r="C142" s="1">
        <v>125.07129999999999</v>
      </c>
      <c r="D142" s="1">
        <v>125.0706</v>
      </c>
      <c r="E142" s="10">
        <f>VALUE(FIXED(AVERAGE(A142:D142),4))</f>
        <v>125.0702</v>
      </c>
      <c r="F142" s="1">
        <f>VALUE(FIXED(E142-1.007276,4))</f>
        <v>124.0629</v>
      </c>
      <c r="G142" s="1" t="str">
        <f>IF(INDEX('[1]Main v4'!C$2:C$3363,MATCH($E142,'[1]Main v4'!$A$2:$A$3363,0),0)=0,"",INDEX('[1]Main v4'!C$2:C$3363,MATCH($E142,'[1]Main v4'!$A$2:$A$3363,0),0))</f>
        <v>C6H8N2O</v>
      </c>
      <c r="H142" s="1" t="str">
        <f>IF(INDEX('[1]Main v4'!D$2:D$3363,MATCH($E142,'[1]Main v4'!$A$2:$A$3363,0),0)=0,"",INDEX('[1]Main v4'!D$2:D$3363,MATCH($E142,'[1]Main v4'!$A$2:$A$3363,0),0))</f>
        <v>Methoxymethylpyrazine</v>
      </c>
      <c r="I142" s="7">
        <f>INDEX('[1]Main v4'!K$2:K$3363,MATCH($E142,'[1]Main v4'!$A$2:$A$3363,0),0)</f>
        <v>7343112</v>
      </c>
      <c r="J142" s="7">
        <f>INDEX('[1]Main v4'!L$2:L$3363,MATCH($E142,'[1]Main v4'!$A$2:$A$3363,0),0)</f>
        <v>9340875</v>
      </c>
      <c r="K142" s="4">
        <f>INDEX('[1]Main v4'!M$2:M$3363,MATCH($E142,'[1]Main v4'!$A$2:$A$3363,0),0)</f>
        <v>0.78612678148460391</v>
      </c>
      <c r="L142" s="2">
        <f>IFERROR(INDEX('[2]r2 analysis primary smoke main'!$J$2:$J$2058,MATCH(D142,'[2]r2 analysis primary smoke main'!$A$2:$A$2058,0),0),"")</f>
        <v>0.68953118300107896</v>
      </c>
      <c r="M142" s="2">
        <f>IFERROR(INDEX('[2]r2 analysis primary smoke main'!$T$2:$T$2058,MATCH(D142,'[2]r2 analysis primary smoke main'!$A$2:$A$2058,0),0),"")</f>
        <v>0.53659580773459747</v>
      </c>
      <c r="N142" s="1"/>
      <c r="O142" s="1"/>
      <c r="P142" s="1"/>
      <c r="Q142" t="s">
        <v>74</v>
      </c>
      <c r="R142" t="s">
        <v>88</v>
      </c>
    </row>
    <row r="143" spans="1:18" ht="15.75" x14ac:dyDescent="0.25">
      <c r="A143" s="1">
        <v>125.096</v>
      </c>
      <c r="B143" s="1">
        <v>125.0963</v>
      </c>
      <c r="C143" s="1">
        <v>125.09569999999999</v>
      </c>
      <c r="D143" s="1">
        <v>125.095</v>
      </c>
      <c r="E143" s="10">
        <f>VALUE(FIXED(AVERAGE(A143:D143),4))</f>
        <v>125.0958</v>
      </c>
      <c r="F143" s="1">
        <f>VALUE(FIXED(E143-1.007276,4))</f>
        <v>124.0885</v>
      </c>
      <c r="G143" s="1" t="str">
        <f>IF(INDEX('[1]Main v4'!C$2:C$3363,MATCH($E143,'[1]Main v4'!$A$2:$A$3363,0),0)=0,"",INDEX('[1]Main v4'!C$2:C$3363,MATCH($E143,'[1]Main v4'!$A$2:$A$3363,0),0))</f>
        <v>C8H12O</v>
      </c>
      <c r="H143" s="1" t="str">
        <f>IF(INDEX('[1]Main v4'!D$2:D$3363,MATCH($E143,'[1]Main v4'!$A$2:$A$3363,0),0)=0,"",INDEX('[1]Main v4'!D$2:D$3363,MATCH($E143,'[1]Main v4'!$A$2:$A$3363,0),0))</f>
        <v/>
      </c>
      <c r="I143" s="7">
        <f>INDEX('[1]Main v4'!K$2:K$3363,MATCH($E143,'[1]Main v4'!$A$2:$A$3363,0),0)</f>
        <v>78157568</v>
      </c>
      <c r="J143" s="7">
        <f>INDEX('[1]Main v4'!L$2:L$3363,MATCH($E143,'[1]Main v4'!$A$2:$A$3363,0),0)</f>
        <v>9340875</v>
      </c>
      <c r="K143" s="4">
        <f>INDEX('[1]Main v4'!M$2:M$3363,MATCH($E143,'[1]Main v4'!$A$2:$A$3363,0),0)</f>
        <v>8.3672640946378145</v>
      </c>
      <c r="L143" s="2">
        <f>IFERROR(INDEX('[2]r2 analysis primary smoke main'!$J$2:$J$2058,MATCH(D143,'[2]r2 analysis primary smoke main'!$A$2:$A$2058,0),0),"")</f>
        <v>0.98330618909516954</v>
      </c>
      <c r="M143" s="2">
        <f>IFERROR(INDEX('[2]r2 analysis primary smoke main'!$T$2:$T$2058,MATCH(D143,'[2]r2 analysis primary smoke main'!$A$2:$A$2058,0),0),"")</f>
        <v>0.62551695396636542</v>
      </c>
      <c r="N143" s="1" t="s">
        <v>12</v>
      </c>
      <c r="O143" s="1"/>
      <c r="P143" s="1"/>
      <c r="Q143" t="s">
        <v>72</v>
      </c>
      <c r="R143" t="s">
        <v>83</v>
      </c>
    </row>
    <row r="144" spans="1:18" ht="15.75" x14ac:dyDescent="0.25">
      <c r="A144" s="1">
        <v>125.1332</v>
      </c>
      <c r="B144" s="1">
        <v>125.133</v>
      </c>
      <c r="C144" s="1">
        <v>125.1319</v>
      </c>
      <c r="D144" s="1">
        <v>125.1315</v>
      </c>
      <c r="E144" s="10">
        <f>VALUE(FIXED(AVERAGE(A144:D144),4))</f>
        <v>125.1324</v>
      </c>
      <c r="F144" s="1">
        <f>VALUE(FIXED(E144-1.007276,4))</f>
        <v>124.1251</v>
      </c>
      <c r="G144" s="1" t="str">
        <f>IF(INDEX('[1]Main v4'!C$2:C$3363,MATCH($E144,'[1]Main v4'!$A$2:$A$3363,0),0)=0,"",INDEX('[1]Main v4'!C$2:C$3363,MATCH($E144,'[1]Main v4'!$A$2:$A$3363,0),0))</f>
        <v>C9H16</v>
      </c>
      <c r="H144" s="1" t="str">
        <f>IF(INDEX('[1]Main v4'!D$2:D$3363,MATCH($E144,'[1]Main v4'!$A$2:$A$3363,0),0)=0,"",INDEX('[1]Main v4'!D$2:D$3363,MATCH($E144,'[1]Main v4'!$A$2:$A$3363,0),0))</f>
        <v/>
      </c>
      <c r="I144" s="7">
        <f>INDEX('[1]Main v4'!K$2:K$3363,MATCH($E144,'[1]Main v4'!$A$2:$A$3363,0),0)</f>
        <v>15243466</v>
      </c>
      <c r="J144" s="7">
        <f>INDEX('[1]Main v4'!L$2:L$3363,MATCH($E144,'[1]Main v4'!$A$2:$A$3363,0),0)</f>
        <v>9353428</v>
      </c>
      <c r="K144" s="4">
        <f>INDEX('[1]Main v4'!M$2:M$3363,MATCH($E144,'[1]Main v4'!$A$2:$A$3363,0),0)</f>
        <v>1.6297197134569272</v>
      </c>
      <c r="L144" s="2">
        <f>IFERROR(INDEX('[2]r2 analysis primary smoke main'!$J$2:$J$2058,MATCH(D144,'[2]r2 analysis primary smoke main'!$A$2:$A$2058,0),0),"")</f>
        <v>0.96190425107069744</v>
      </c>
      <c r="M144" s="2">
        <f>IFERROR(INDEX('[2]r2 analysis primary smoke main'!$T$2:$T$2058,MATCH(D144,'[2]r2 analysis primary smoke main'!$A$2:$A$2058,0),0),"")</f>
        <v>0.71891093484898594</v>
      </c>
      <c r="N144" s="1" t="s">
        <v>12</v>
      </c>
      <c r="O144" s="1"/>
      <c r="P144" s="1"/>
      <c r="Q144" t="s">
        <v>73</v>
      </c>
      <c r="R144" t="s">
        <v>73</v>
      </c>
    </row>
    <row r="145" spans="1:18" ht="15.75" x14ac:dyDescent="0.25">
      <c r="A145" s="1">
        <v>126.09229999999999</v>
      </c>
      <c r="B145" s="1">
        <v>126.0916</v>
      </c>
      <c r="C145" s="1">
        <v>126.09</v>
      </c>
      <c r="D145" s="1">
        <v>126.0898</v>
      </c>
      <c r="E145" s="10">
        <f>VALUE(FIXED(AVERAGE(A145:D145),4))</f>
        <v>126.0909</v>
      </c>
      <c r="F145" s="1">
        <f>VALUE(FIXED(E145-1.007276,4))</f>
        <v>125.0836</v>
      </c>
      <c r="G145" s="1" t="str">
        <f>IF(INDEX('[1]Main v4'!C$2:C$3363,MATCH($E145,'[1]Main v4'!$A$2:$A$3363,0),0)=0,"",INDEX('[1]Main v4'!C$2:C$3363,MATCH($E145,'[1]Main v4'!$A$2:$A$3363,0),0))</f>
        <v>C7H11NO</v>
      </c>
      <c r="H145" s="1" t="str">
        <f>IF(INDEX('[1]Main v4'!D$2:D$3363,MATCH($E145,'[1]Main v4'!$A$2:$A$3363,0),0)=0,"",INDEX('[1]Main v4'!D$2:D$3363,MATCH($E145,'[1]Main v4'!$A$2:$A$3363,0),0))</f>
        <v/>
      </c>
      <c r="I145" s="7">
        <f>INDEX('[1]Main v4'!K$2:K$3363,MATCH($E145,'[1]Main v4'!$A$2:$A$3363,0),0)</f>
        <v>11276573</v>
      </c>
      <c r="J145" s="7">
        <f>INDEX('[1]Main v4'!L$2:L$3363,MATCH($E145,'[1]Main v4'!$A$2:$A$3363,0),0)</f>
        <v>8469433</v>
      </c>
      <c r="K145" s="4">
        <f>INDEX('[1]Main v4'!M$2:M$3363,MATCH($E145,'[1]Main v4'!$A$2:$A$3363,0),0)</f>
        <v>1.3314436751551137</v>
      </c>
      <c r="L145" s="2">
        <f>IFERROR(INDEX('[2]r2 analysis primary smoke main'!$J$2:$J$2058,MATCH(D145,'[2]r2 analysis primary smoke main'!$A$2:$A$2058,0),0),"")</f>
        <v>0.94490956803718906</v>
      </c>
      <c r="M145" s="2">
        <f>IFERROR(INDEX('[2]r2 analysis primary smoke main'!$T$2:$T$2058,MATCH(D145,'[2]r2 analysis primary smoke main'!$A$2:$A$2058,0),0),"")</f>
        <v>0.80270786992102594</v>
      </c>
      <c r="N145" s="1"/>
      <c r="O145" s="1"/>
      <c r="P145" s="1"/>
      <c r="Q145" t="s">
        <v>74</v>
      </c>
      <c r="R145" t="s">
        <v>78</v>
      </c>
    </row>
    <row r="146" spans="1:18" ht="15.75" x14ac:dyDescent="0.25">
      <c r="A146" s="1">
        <v>127.03959999999999</v>
      </c>
      <c r="B146" s="1">
        <v>127.0391</v>
      </c>
      <c r="C146" s="1">
        <v>127.0382</v>
      </c>
      <c r="D146" s="1">
        <v>127.0376</v>
      </c>
      <c r="E146" s="10">
        <f>VALUE(FIXED(AVERAGE(A146:D146),4))</f>
        <v>127.0386</v>
      </c>
      <c r="F146" s="1">
        <f>VALUE(FIXED(E146-1.007276,4))</f>
        <v>126.0313</v>
      </c>
      <c r="G146" s="1" t="str">
        <f>IF(INDEX('[1]Main v4'!C$2:C$3363,MATCH($E146,'[1]Main v4'!$A$2:$A$3363,0),0)=0,"",INDEX('[1]Main v4'!C$2:C$3363,MATCH($E146,'[1]Main v4'!$A$2:$A$3363,0),0))</f>
        <v>C6H6O3</v>
      </c>
      <c r="H146" s="1" t="str">
        <f>IF(INDEX('[1]Main v4'!D$2:D$3363,MATCH($E146,'[1]Main v4'!$A$2:$A$3363,0),0)=0,"",INDEX('[1]Main v4'!D$2:D$3363,MATCH($E146,'[1]Main v4'!$A$2:$A$3363,0),0))</f>
        <v>5-Hydroxymethyl, 2-furfural</v>
      </c>
      <c r="I146" s="7">
        <f>INDEX('[1]Main v4'!K$2:K$3363,MATCH($E146,'[1]Main v4'!$A$2:$A$3363,0),0)</f>
        <v>44368676</v>
      </c>
      <c r="J146" s="7">
        <f>INDEX('[1]Main v4'!L$2:L$3363,MATCH($E146,'[1]Main v4'!$A$2:$A$3363,0),0)</f>
        <v>8439137</v>
      </c>
      <c r="K146" s="4">
        <f>INDEX('[1]Main v4'!M$2:M$3363,MATCH($E146,'[1]Main v4'!$A$2:$A$3363,0),0)</f>
        <v>5.2574897172542645</v>
      </c>
      <c r="L146" s="2">
        <f>IFERROR(INDEX('[2]r2 analysis primary smoke main'!$J$2:$J$2058,MATCH(D146,'[2]r2 analysis primary smoke main'!$A$2:$A$2058,0),0),"")</f>
        <v>0.89721820616054049</v>
      </c>
      <c r="M146" s="2">
        <f>IFERROR(INDEX('[2]r2 analysis primary smoke main'!$T$2:$T$2058,MATCH(D146,'[2]r2 analysis primary smoke main'!$A$2:$A$2058,0),0),"")</f>
        <v>0.70193962074693506</v>
      </c>
      <c r="N146" s="1" t="s">
        <v>11</v>
      </c>
      <c r="O146" s="1"/>
      <c r="P146" s="1"/>
      <c r="Q146" t="s">
        <v>72</v>
      </c>
      <c r="R146" t="s">
        <v>85</v>
      </c>
    </row>
    <row r="147" spans="1:18" ht="15.75" x14ac:dyDescent="0.25">
      <c r="A147" s="1">
        <v>127.0758</v>
      </c>
      <c r="B147" s="1">
        <v>127.0754</v>
      </c>
      <c r="C147" s="1">
        <v>127.0746</v>
      </c>
      <c r="D147" s="1">
        <v>127.0742</v>
      </c>
      <c r="E147" s="10">
        <f>VALUE(FIXED(AVERAGE(A147:D147),4))</f>
        <v>127.075</v>
      </c>
      <c r="F147" s="1">
        <f>VALUE(FIXED(E147-1.007276,4))</f>
        <v>126.0677</v>
      </c>
      <c r="G147" s="1" t="str">
        <f>IF(INDEX('[1]Main v4'!C$2:C$3363,MATCH($E147,'[1]Main v4'!$A$2:$A$3363,0),0)=0,"",INDEX('[1]Main v4'!C$2:C$3363,MATCH($E147,'[1]Main v4'!$A$2:$A$3363,0),0))</f>
        <v>C7H10O2</v>
      </c>
      <c r="H147" s="1" t="str">
        <f>IF(INDEX('[1]Main v4'!D$2:D$3363,MATCH($E147,'[1]Main v4'!$A$2:$A$3363,0),0)=0,"",INDEX('[1]Main v4'!D$2:D$3363,MATCH($E147,'[1]Main v4'!$A$2:$A$3363,0),0))</f>
        <v/>
      </c>
      <c r="I147" s="7">
        <f>INDEX('[1]Main v4'!K$2:K$3363,MATCH($E147,'[1]Main v4'!$A$2:$A$3363,0),0)</f>
        <v>48683684</v>
      </c>
      <c r="J147" s="7">
        <f>INDEX('[1]Main v4'!L$2:L$3363,MATCH($E147,'[1]Main v4'!$A$2:$A$3363,0),0)</f>
        <v>7999475.5</v>
      </c>
      <c r="K147" s="4">
        <f>INDEX('[1]Main v4'!M$2:M$3363,MATCH($E147,'[1]Main v4'!$A$2:$A$3363,0),0)</f>
        <v>6.085859504163742</v>
      </c>
      <c r="L147" s="2">
        <f>IFERROR(INDEX('[2]r2 analysis primary smoke main'!$J$2:$J$2058,MATCH(D147,'[2]r2 analysis primary smoke main'!$A$2:$A$2058,0),0),"")</f>
        <v>0.93739150226800749</v>
      </c>
      <c r="M147" s="2">
        <f>IFERROR(INDEX('[2]r2 analysis primary smoke main'!$T$2:$T$2058,MATCH(D147,'[2]r2 analysis primary smoke main'!$A$2:$A$2058,0),0),"")</f>
        <v>0.57655321130141501</v>
      </c>
      <c r="N147" s="1" t="s">
        <v>11</v>
      </c>
      <c r="O147" s="1"/>
      <c r="P147" s="1"/>
      <c r="Q147" t="s">
        <v>72</v>
      </c>
      <c r="R147" t="s">
        <v>84</v>
      </c>
    </row>
    <row r="148" spans="1:18" ht="15.75" x14ac:dyDescent="0.25">
      <c r="A148" s="1">
        <v>127.09010000000001</v>
      </c>
      <c r="B148" s="1">
        <v>127.0869</v>
      </c>
      <c r="C148" s="1">
        <v>127.0869</v>
      </c>
      <c r="D148" s="1">
        <v>127.08759999999999</v>
      </c>
      <c r="E148" s="10">
        <f>VALUE(FIXED(AVERAGE(A148:D148),4))</f>
        <v>127.0879</v>
      </c>
      <c r="F148" s="1">
        <f>VALUE(FIXED(E148-1.007276,4))</f>
        <v>126.0806</v>
      </c>
      <c r="G148" s="1" t="str">
        <f>IF(INDEX('[1]Main v4'!C$2:C$3363,MATCH($E148,'[1]Main v4'!$A$2:$A$3363,0),0)=0,"",INDEX('[1]Main v4'!C$2:C$3363,MATCH($E148,'[1]Main v4'!$A$2:$A$3363,0),0))</f>
        <v>C6H10N2O</v>
      </c>
      <c r="H148" s="1" t="str">
        <f>IF(INDEX('[1]Main v4'!D$2:D$3363,MATCH($E148,'[1]Main v4'!$A$2:$A$3363,0),0)=0,"",INDEX('[1]Main v4'!D$2:D$3363,MATCH($E148,'[1]Main v4'!$A$2:$A$3363,0),0))</f>
        <v/>
      </c>
      <c r="I148" s="7">
        <f>INDEX('[1]Main v4'!K$2:K$3363,MATCH($E148,'[1]Main v4'!$A$2:$A$3363,0),0)</f>
        <v>3249111.75</v>
      </c>
      <c r="J148" s="7">
        <f>INDEX('[1]Main v4'!L$2:L$3363,MATCH($E148,'[1]Main v4'!$A$2:$A$3363,0),0)</f>
        <v>7501054</v>
      </c>
      <c r="K148" s="4">
        <f>INDEX('[1]Main v4'!M$2:M$3363,MATCH($E148,'[1]Main v4'!$A$2:$A$3363,0),0)</f>
        <v>0.43315402742067982</v>
      </c>
      <c r="L148" s="2">
        <f>IFERROR(INDEX('[2]r2 analysis primary smoke main'!$J$2:$J$2058,MATCH(D148,'[2]r2 analysis primary smoke main'!$A$2:$A$2058,0),0),"")</f>
        <v>0.63530869783907451</v>
      </c>
      <c r="M148" s="2">
        <f>IFERROR(INDEX('[2]r2 analysis primary smoke main'!$T$2:$T$2058,MATCH(D148,'[2]r2 analysis primary smoke main'!$A$2:$A$2058,0),0),"")</f>
        <v>0.36526032631795047</v>
      </c>
      <c r="N148" s="1"/>
      <c r="O148" s="1"/>
      <c r="P148" s="1"/>
      <c r="Q148" t="s">
        <v>74</v>
      </c>
      <c r="R148" t="s">
        <v>88</v>
      </c>
    </row>
    <row r="149" spans="1:18" ht="15.75" x14ac:dyDescent="0.25">
      <c r="A149" s="1">
        <v>127.11199999999999</v>
      </c>
      <c r="B149" s="1">
        <v>127.11199999999999</v>
      </c>
      <c r="C149" s="1">
        <v>127.1108</v>
      </c>
      <c r="D149" s="1">
        <v>127.1103</v>
      </c>
      <c r="E149" s="10">
        <f>VALUE(FIXED(AVERAGE(A149:D149),4))</f>
        <v>127.1113</v>
      </c>
      <c r="F149" s="1">
        <f>VALUE(FIXED(E149-1.007276,4))</f>
        <v>126.104</v>
      </c>
      <c r="G149" s="1" t="str">
        <f>IF(INDEX('[1]Main v4'!C$2:C$3363,MATCH($E149,'[1]Main v4'!$A$2:$A$3363,0),0)=0,"",INDEX('[1]Main v4'!C$2:C$3363,MATCH($E149,'[1]Main v4'!$A$2:$A$3363,0),0))</f>
        <v>C8H14O</v>
      </c>
      <c r="H149" s="1" t="str">
        <f>IF(INDEX('[1]Main v4'!D$2:D$3363,MATCH($E149,'[1]Main v4'!$A$2:$A$3363,0),0)=0,"",INDEX('[1]Main v4'!D$2:D$3363,MATCH($E149,'[1]Main v4'!$A$2:$A$3363,0),0))</f>
        <v>6-Methyl-5-hepten-2-one (6-MHO)</v>
      </c>
      <c r="I149" s="7">
        <f>INDEX('[1]Main v4'!K$2:K$3363,MATCH($E149,'[1]Main v4'!$A$2:$A$3363,0),0)</f>
        <v>16327917</v>
      </c>
      <c r="J149" s="7">
        <f>INDEX('[1]Main v4'!L$2:L$3363,MATCH($E149,'[1]Main v4'!$A$2:$A$3363,0),0)</f>
        <v>7501054</v>
      </c>
      <c r="K149" s="4">
        <f>INDEX('[1]Main v4'!M$2:M$3363,MATCH($E149,'[1]Main v4'!$A$2:$A$3363,0),0)</f>
        <v>2.1767496941096542</v>
      </c>
      <c r="L149" s="2">
        <f>IFERROR(INDEX('[2]r2 analysis primary smoke main'!$J$2:$J$2058,MATCH(D149,'[2]r2 analysis primary smoke main'!$A$2:$A$2058,0),0),"")</f>
        <v>0.98058631356082149</v>
      </c>
      <c r="M149" s="2">
        <f>IFERROR(INDEX('[2]r2 analysis primary smoke main'!$T$2:$T$2058,MATCH(D149,'[2]r2 analysis primary smoke main'!$A$2:$A$2058,0),0),"")</f>
        <v>0.62856857446782499</v>
      </c>
      <c r="N149" s="1" t="s">
        <v>11</v>
      </c>
      <c r="O149" s="1"/>
      <c r="P149" s="1"/>
      <c r="Q149" t="s">
        <v>72</v>
      </c>
      <c r="R149" t="s">
        <v>83</v>
      </c>
    </row>
    <row r="150" spans="1:18" ht="15.75" x14ac:dyDescent="0.25">
      <c r="A150" s="1">
        <v>127.1489</v>
      </c>
      <c r="B150" s="1">
        <v>127.1485</v>
      </c>
      <c r="C150" s="1">
        <v>127.1474</v>
      </c>
      <c r="D150" s="1">
        <v>127.14709999999999</v>
      </c>
      <c r="E150" s="10">
        <f>VALUE(FIXED(AVERAGE(A150:D150),4))</f>
        <v>127.148</v>
      </c>
      <c r="F150" s="1">
        <f>VALUE(FIXED(E150-1.007276,4))</f>
        <v>126.1407</v>
      </c>
      <c r="G150" s="1" t="str">
        <f>IF(INDEX('[1]Main v4'!C$2:C$3363,MATCH($E150,'[1]Main v4'!$A$2:$A$3363,0),0)=0,"",INDEX('[1]Main v4'!C$2:C$3363,MATCH($E150,'[1]Main v4'!$A$2:$A$3363,0),0))</f>
        <v>C9H18</v>
      </c>
      <c r="H150" s="1" t="str">
        <f>IF(INDEX('[1]Main v4'!D$2:D$3363,MATCH($E150,'[1]Main v4'!$A$2:$A$3363,0),0)=0,"",INDEX('[1]Main v4'!D$2:D$3363,MATCH($E150,'[1]Main v4'!$A$2:$A$3363,0),0))</f>
        <v>Nonene</v>
      </c>
      <c r="I150" s="7">
        <f>INDEX('[1]Main v4'!K$2:K$3363,MATCH($E150,'[1]Main v4'!$A$2:$A$3363,0),0)</f>
        <v>9126160</v>
      </c>
      <c r="J150" s="7">
        <f>INDEX('[1]Main v4'!L$2:L$3363,MATCH($E150,'[1]Main v4'!$A$2:$A$3363,0),0)</f>
        <v>7999475.5</v>
      </c>
      <c r="K150" s="4">
        <f>INDEX('[1]Main v4'!M$2:M$3363,MATCH($E150,'[1]Main v4'!$A$2:$A$3363,0),0)</f>
        <v>1.1408447966369795</v>
      </c>
      <c r="L150" s="2">
        <f>IFERROR(INDEX('[2]r2 analysis primary smoke main'!$J$2:$J$2058,MATCH(D150,'[2]r2 analysis primary smoke main'!$A$2:$A$2058,0),0),"")</f>
        <v>0.935945973253824</v>
      </c>
      <c r="M150" s="2">
        <f>IFERROR(INDEX('[2]r2 analysis primary smoke main'!$T$2:$T$2058,MATCH(D150,'[2]r2 analysis primary smoke main'!$A$2:$A$2058,0),0),"")</f>
        <v>0.82931121572643796</v>
      </c>
      <c r="N150" s="1"/>
      <c r="O150" s="1"/>
      <c r="P150" s="1"/>
      <c r="Q150" t="s">
        <v>73</v>
      </c>
      <c r="R150" t="s">
        <v>73</v>
      </c>
    </row>
    <row r="151" spans="1:18" ht="15.75" x14ac:dyDescent="0.25">
      <c r="A151" s="1">
        <v>128.06110000000001</v>
      </c>
      <c r="B151" s="1">
        <v>128.05770000000001</v>
      </c>
      <c r="C151" s="1">
        <v>128.0591</v>
      </c>
      <c r="D151" s="1">
        <v>128.06100000000001</v>
      </c>
      <c r="E151" s="10">
        <f>VALUE(FIXED(AVERAGE(A151:D151),4))</f>
        <v>128.05969999999999</v>
      </c>
      <c r="F151" s="1">
        <f>VALUE(FIXED(E151-1.007276,4))</f>
        <v>127.05240000000001</v>
      </c>
      <c r="G151" s="1" t="str">
        <f>IF(INDEX('[1]Main v4'!C$2:C$3363,MATCH($E151,'[1]Main v4'!$A$2:$A$3363,0),0)=0,"",INDEX('[1]Main v4'!C$2:C$3363,MATCH($E151,'[1]Main v4'!$A$2:$A$3363,0),0))</f>
        <v>C10H8</v>
      </c>
      <c r="H151" s="1" t="str">
        <f>IF(INDEX('[1]Main v4'!D$2:D$3363,MATCH($E151,'[1]Main v4'!$A$2:$A$3363,0),0)=0,"",INDEX('[1]Main v4'!D$2:D$3363,MATCH($E151,'[1]Main v4'!$A$2:$A$3363,0),0))</f>
        <v>Naphthalene (no H+)</v>
      </c>
      <c r="I151" s="7">
        <f>INDEX('[1]Main v4'!K$2:K$3363,MATCH($E151,'[1]Main v4'!$A$2:$A$3363,0),0)</f>
        <v>17714262</v>
      </c>
      <c r="J151" s="7">
        <f>INDEX('[1]Main v4'!L$2:L$3363,MATCH($E151,'[1]Main v4'!$A$2:$A$3363,0),0)</f>
        <v>7343112</v>
      </c>
      <c r="K151" s="4">
        <f>INDEX('[1]Main v4'!M$2:M$3363,MATCH($E151,'[1]Main v4'!$A$2:$A$3363,0),0)</f>
        <v>2.41236440353899</v>
      </c>
      <c r="L151" s="2">
        <f>IFERROR(INDEX('[2]r2 analysis primary smoke main'!$J$2:$J$2058,MATCH(D151,'[2]r2 analysis primary smoke main'!$A$2:$A$2058,0),0),"")</f>
        <v>0.94298438217889946</v>
      </c>
      <c r="M151" s="2">
        <f>IFERROR(INDEX('[2]r2 analysis primary smoke main'!$T$2:$T$2058,MATCH(D151,'[2]r2 analysis primary smoke main'!$A$2:$A$2058,0),0),"")</f>
        <v>0.83399214570430047</v>
      </c>
      <c r="N151" s="1"/>
      <c r="O151" s="1"/>
      <c r="P151" s="1"/>
      <c r="Q151" t="s">
        <v>73</v>
      </c>
    </row>
    <row r="152" spans="1:18" ht="15.75" x14ac:dyDescent="0.25">
      <c r="A152" s="1">
        <v>128.10830000000001</v>
      </c>
      <c r="B152" s="1">
        <v>128.10650000000001</v>
      </c>
      <c r="C152" s="1">
        <v>128.10720000000001</v>
      </c>
      <c r="D152" s="1">
        <v>128.10669999999999</v>
      </c>
      <c r="E152" s="10">
        <f>VALUE(FIXED(AVERAGE(A152:D152),4))</f>
        <v>128.10720000000001</v>
      </c>
      <c r="F152" s="1">
        <f>VALUE(FIXED(E152-1.007276,4))</f>
        <v>127.09990000000001</v>
      </c>
      <c r="G152" s="1" t="str">
        <f>IF(INDEX('[1]Main v4'!C$2:C$3363,MATCH($E152,'[1]Main v4'!$A$2:$A$3363,0),0)=0,"",INDEX('[1]Main v4'!C$2:C$3363,MATCH($E152,'[1]Main v4'!$A$2:$A$3363,0),0))</f>
        <v>C7H13NO</v>
      </c>
      <c r="H152" s="1" t="str">
        <f>IF(INDEX('[1]Main v4'!D$2:D$3363,MATCH($E152,'[1]Main v4'!$A$2:$A$3363,0),0)=0,"",INDEX('[1]Main v4'!D$2:D$3363,MATCH($E152,'[1]Main v4'!$A$2:$A$3363,0),0))</f>
        <v/>
      </c>
      <c r="I152" s="7">
        <f>INDEX('[1]Main v4'!K$2:K$3363,MATCH($E152,'[1]Main v4'!$A$2:$A$3363,0),0)</f>
        <v>9684039</v>
      </c>
      <c r="J152" s="7">
        <f>INDEX('[1]Main v4'!L$2:L$3363,MATCH($E152,'[1]Main v4'!$A$2:$A$3363,0),0)</f>
        <v>4680909.5</v>
      </c>
      <c r="K152" s="4">
        <f>INDEX('[1]Main v4'!M$2:M$3363,MATCH($E152,'[1]Main v4'!$A$2:$A$3363,0),0)</f>
        <v>2.0688370497229225</v>
      </c>
      <c r="L152" s="2">
        <f>IFERROR(INDEX('[2]r2 analysis primary smoke main'!$J$2:$J$2058,MATCH(D152,'[2]r2 analysis primary smoke main'!$A$2:$A$2058,0),0),"")</f>
        <v>0.94265007473671447</v>
      </c>
      <c r="M152" s="2">
        <f>IFERROR(INDEX('[2]r2 analysis primary smoke main'!$T$2:$T$2058,MATCH(D152,'[2]r2 analysis primary smoke main'!$A$2:$A$2058,0),0),"")</f>
        <v>0.84035095838556395</v>
      </c>
      <c r="N152" s="1"/>
      <c r="O152" s="1"/>
      <c r="P152" s="1"/>
      <c r="Q152" t="s">
        <v>74</v>
      </c>
      <c r="R152" t="s">
        <v>78</v>
      </c>
    </row>
    <row r="153" spans="1:18" ht="15.75" x14ac:dyDescent="0.25">
      <c r="A153" s="1">
        <v>129.05500000000001</v>
      </c>
      <c r="B153" s="1">
        <v>129.05449999999999</v>
      </c>
      <c r="C153" s="1">
        <v>129.054</v>
      </c>
      <c r="D153" s="1">
        <v>129.05350000000001</v>
      </c>
      <c r="E153" s="10">
        <f>VALUE(FIXED(AVERAGE(A153:D153),4))</f>
        <v>129.05430000000001</v>
      </c>
      <c r="F153" s="1">
        <f>VALUE(FIXED(E153-1.007276,4))</f>
        <v>128.047</v>
      </c>
      <c r="G153" s="1" t="str">
        <f>IF(INDEX('[1]Main v4'!C$2:C$3363,MATCH($E153,'[1]Main v4'!$A$2:$A$3363,0),0)=0,"",INDEX('[1]Main v4'!C$2:C$3363,MATCH($E153,'[1]Main v4'!$A$2:$A$3363,0),0))</f>
        <v>C6H8O3</v>
      </c>
      <c r="H153" s="1" t="str">
        <f>IF(INDEX('[1]Main v4'!D$2:D$3363,MATCH($E153,'[1]Main v4'!$A$2:$A$3363,0),0)=0,"",INDEX('[1]Main v4'!D$2:D$3363,MATCH($E153,'[1]Main v4'!$A$2:$A$3363,0),0))</f>
        <v/>
      </c>
      <c r="I153" s="7">
        <f>INDEX('[1]Main v4'!K$2:K$3363,MATCH($E153,'[1]Main v4'!$A$2:$A$3363,0),0)</f>
        <v>33918444</v>
      </c>
      <c r="J153" s="7">
        <f>INDEX('[1]Main v4'!L$2:L$3363,MATCH($E153,'[1]Main v4'!$A$2:$A$3363,0),0)</f>
        <v>4674688</v>
      </c>
      <c r="K153" s="4">
        <f>INDEX('[1]Main v4'!M$2:M$3363,MATCH($E153,'[1]Main v4'!$A$2:$A$3363,0),0)</f>
        <v>7.2557663741409053</v>
      </c>
      <c r="L153" s="2">
        <f>IFERROR(INDEX('[2]r2 analysis primary smoke main'!$J$2:$J$2058,MATCH(D153,'[2]r2 analysis primary smoke main'!$A$2:$A$2058,0),0),"")</f>
        <v>0.90439457806951851</v>
      </c>
      <c r="M153" s="2">
        <f>IFERROR(INDEX('[2]r2 analysis primary smoke main'!$T$2:$T$2058,MATCH(D153,'[2]r2 analysis primary smoke main'!$A$2:$A$2058,0),0),"")</f>
        <v>0.51438800302883803</v>
      </c>
      <c r="N153" s="1" t="s">
        <v>12</v>
      </c>
      <c r="O153" s="1"/>
      <c r="P153" s="1"/>
      <c r="Q153" t="s">
        <v>72</v>
      </c>
      <c r="R153" t="s">
        <v>85</v>
      </c>
    </row>
    <row r="154" spans="1:18" ht="15.75" x14ac:dyDescent="0.25">
      <c r="A154" s="1">
        <v>129.06790000000001</v>
      </c>
      <c r="B154" s="1">
        <v>129.0677</v>
      </c>
      <c r="C154" s="1">
        <v>129.06870000000001</v>
      </c>
      <c r="D154" s="1">
        <v>129.06870000000001</v>
      </c>
      <c r="E154" s="10">
        <f>VALUE(FIXED(AVERAGE(A154:D154),4))</f>
        <v>129.06829999999999</v>
      </c>
      <c r="F154" s="1">
        <f>VALUE(FIXED(E154-1.007276,4))</f>
        <v>128.06100000000001</v>
      </c>
      <c r="G154" s="1" t="str">
        <f>IF(INDEX('[1]Main v4'!C$2:C$3363,MATCH($E154,'[1]Main v4'!$A$2:$A$3363,0),0)=0,"",INDEX('[1]Main v4'!C$2:C$3363,MATCH($E154,'[1]Main v4'!$A$2:$A$3363,0),0))</f>
        <v>C10H8</v>
      </c>
      <c r="H154" s="5" t="str">
        <f>IF(INDEX('[1]Main v4'!D$2:D$3363,MATCH($E154,'[1]Main v4'!$A$2:$A$3363,0),0)=0,"",INDEX('[1]Main v4'!D$2:D$3363,MATCH($E154,'[1]Main v4'!$A$2:$A$3363,0),0))</f>
        <v>Naphthalene</v>
      </c>
      <c r="I154" s="7">
        <f>INDEX('[1]Main v4'!K$2:K$3363,MATCH($E154,'[1]Main v4'!$A$2:$A$3363,0),0)</f>
        <v>33690120</v>
      </c>
      <c r="J154" s="7">
        <f>INDEX('[1]Main v4'!L$2:L$3363,MATCH($E154,'[1]Main v4'!$A$2:$A$3363,0),0)</f>
        <v>4674688</v>
      </c>
      <c r="K154" s="4">
        <f>INDEX('[1]Main v4'!M$2:M$3363,MATCH($E154,'[1]Main v4'!$A$2:$A$3363,0),0)</f>
        <v>7.2069237561950654</v>
      </c>
      <c r="L154" s="2">
        <f>IFERROR(INDEX('[2]r2 analysis primary smoke main'!$J$2:$J$2058,MATCH(D154,'[2]r2 analysis primary smoke main'!$A$2:$A$2058,0),0),"")</f>
        <v>0.92624815698937946</v>
      </c>
      <c r="M154" s="2">
        <f>IFERROR(INDEX('[2]r2 analysis primary smoke main'!$T$2:$T$2058,MATCH(D154,'[2]r2 analysis primary smoke main'!$A$2:$A$2058,0),0),"")</f>
        <v>0.86442863312463203</v>
      </c>
      <c r="N154" s="1" t="s">
        <v>11</v>
      </c>
      <c r="O154" s="1"/>
      <c r="P154" s="1">
        <v>1</v>
      </c>
      <c r="Q154" t="s">
        <v>73</v>
      </c>
      <c r="R154" t="s">
        <v>73</v>
      </c>
    </row>
    <row r="155" spans="1:18" ht="15.75" x14ac:dyDescent="0.25">
      <c r="A155" s="1">
        <v>130.06549999999999</v>
      </c>
      <c r="B155" s="1">
        <v>130.06540000000001</v>
      </c>
      <c r="C155" s="1">
        <v>130.0642</v>
      </c>
      <c r="D155" s="1">
        <v>130.0633</v>
      </c>
      <c r="E155" s="10">
        <f>VALUE(FIXED(AVERAGE(A155:D155),4))</f>
        <v>130.06460000000001</v>
      </c>
      <c r="F155" s="1">
        <f>VALUE(FIXED(E155-1.007276,4))</f>
        <v>129.0573</v>
      </c>
      <c r="G155" s="1" t="str">
        <f>IF(INDEX('[1]Main v4'!C$2:C$3363,MATCH($E155,'[1]Main v4'!$A$2:$A$3363,0),0)=0,"",INDEX('[1]Main v4'!C$2:C$3363,MATCH($E155,'[1]Main v4'!$A$2:$A$3363,0),0))</f>
        <v>C9H7N</v>
      </c>
      <c r="H155" s="1" t="str">
        <f>IF(INDEX('[1]Main v4'!D$2:D$3363,MATCH($E155,'[1]Main v4'!$A$2:$A$3363,0),0)=0,"",INDEX('[1]Main v4'!D$2:D$3363,MATCH($E155,'[1]Main v4'!$A$2:$A$3363,0),0))</f>
        <v>Quinoline/Isoquinoline</v>
      </c>
      <c r="I155" s="7">
        <f>INDEX('[1]Main v4'!K$2:K$3363,MATCH($E155,'[1]Main v4'!$A$2:$A$3363,0),0)</f>
        <v>38794260</v>
      </c>
      <c r="J155" s="7">
        <f>INDEX('[1]Main v4'!L$2:L$3363,MATCH($E155,'[1]Main v4'!$A$2:$A$3363,0),0)</f>
        <v>4674688</v>
      </c>
      <c r="K155" s="4">
        <f>INDEX('[1]Main v4'!M$2:M$3363,MATCH($E155,'[1]Main v4'!$A$2:$A$3363,0),0)</f>
        <v>8.2987912776210955</v>
      </c>
      <c r="L155" s="2">
        <f>IFERROR(INDEX('[2]r2 analysis primary smoke main'!$J$2:$J$2058,MATCH(D155,'[2]r2 analysis primary smoke main'!$A$2:$A$2058,0),0),"")</f>
        <v>0.79859208776308854</v>
      </c>
      <c r="M155" s="2">
        <f>IFERROR(INDEX('[2]r2 analysis primary smoke main'!$T$2:$T$2058,MATCH(D155,'[2]r2 analysis primary smoke main'!$A$2:$A$2058,0),0),"")</f>
        <v>0.95895661142253852</v>
      </c>
      <c r="N155" s="1"/>
      <c r="O155" s="1"/>
      <c r="P155" s="1"/>
      <c r="Q155" t="s">
        <v>75</v>
      </c>
      <c r="R155" t="s">
        <v>76</v>
      </c>
    </row>
    <row r="156" spans="1:18" ht="15.75" x14ac:dyDescent="0.25">
      <c r="A156" s="1">
        <v>130.12370000000001</v>
      </c>
      <c r="B156" s="1">
        <v>130.12389999999999</v>
      </c>
      <c r="C156" s="1">
        <v>130.12299999999999</v>
      </c>
      <c r="D156" s="1">
        <v>130.12280000000001</v>
      </c>
      <c r="E156" s="10">
        <f>VALUE(FIXED(AVERAGE(A156:D156),4))</f>
        <v>130.1234</v>
      </c>
      <c r="F156" s="1">
        <f>VALUE(FIXED(E156-1.007276,4))</f>
        <v>129.11609999999999</v>
      </c>
      <c r="G156" s="1" t="str">
        <f>IF(INDEX('[1]Main v4'!C$2:C$3363,MATCH($E156,'[1]Main v4'!$A$2:$A$3363,0),0)=0,"",INDEX('[1]Main v4'!C$2:C$3363,MATCH($E156,'[1]Main v4'!$A$2:$A$3363,0),0))</f>
        <v>C7H15NO</v>
      </c>
      <c r="H156" s="1" t="str">
        <f>IF(INDEX('[1]Main v4'!D$2:D$3363,MATCH($E156,'[1]Main v4'!$A$2:$A$3363,0),0)=0,"",INDEX('[1]Main v4'!D$2:D$3363,MATCH($E156,'[1]Main v4'!$A$2:$A$3363,0),0))</f>
        <v/>
      </c>
      <c r="I156" s="7">
        <f>INDEX('[1]Main v4'!K$2:K$3363,MATCH($E156,'[1]Main v4'!$A$2:$A$3363,0),0)</f>
        <v>3042239.25</v>
      </c>
      <c r="J156" s="7">
        <f>INDEX('[1]Main v4'!L$2:L$3363,MATCH($E156,'[1]Main v4'!$A$2:$A$3363,0),0)</f>
        <v>5804670</v>
      </c>
      <c r="K156" s="4">
        <f>INDEX('[1]Main v4'!M$2:M$3363,MATCH($E156,'[1]Main v4'!$A$2:$A$3363,0),0)</f>
        <v>0.52410201613528418</v>
      </c>
      <c r="L156" s="2">
        <f>IFERROR(INDEX('[2]r2 analysis primary smoke main'!$J$2:$J$2058,MATCH(D156,'[2]r2 analysis primary smoke main'!$A$2:$A$2058,0),0),"")</f>
        <v>0.96304759487605041</v>
      </c>
      <c r="M156" s="2">
        <f>IFERROR(INDEX('[2]r2 analysis primary smoke main'!$T$2:$T$2058,MATCH(D156,'[2]r2 analysis primary smoke main'!$A$2:$A$2058,0),0),"")</f>
        <v>0.7896302381258975</v>
      </c>
      <c r="N156" s="1"/>
      <c r="O156" s="1"/>
      <c r="P156" s="1"/>
      <c r="Q156" t="s">
        <v>74</v>
      </c>
      <c r="R156" t="s">
        <v>78</v>
      </c>
    </row>
    <row r="157" spans="1:18" ht="15.75" x14ac:dyDescent="0.25">
      <c r="A157" s="1">
        <v>131.04810000000001</v>
      </c>
      <c r="B157" s="1">
        <v>131.05090000000001</v>
      </c>
      <c r="C157" s="1">
        <v>131.04900000000001</v>
      </c>
      <c r="D157" s="1">
        <v>131.04859999999999</v>
      </c>
      <c r="E157" s="10">
        <f>VALUE(FIXED(AVERAGE(A157:D157),4))</f>
        <v>131.04920000000001</v>
      </c>
      <c r="F157" s="1">
        <f>VALUE(FIXED(E157-1.007276,4))</f>
        <v>130.0419</v>
      </c>
      <c r="G157" s="1" t="str">
        <f>IF(INDEX('[1]Main v4'!C$2:C$3363,MATCH($E157,'[1]Main v4'!$A$2:$A$3363,0),0)=0,"",INDEX('[1]Main v4'!C$2:C$3363,MATCH($E157,'[1]Main v4'!$A$2:$A$3363,0),0))</f>
        <v>C9H6O</v>
      </c>
      <c r="H157" s="1" t="str">
        <f>IF(INDEX('[1]Main v4'!D$2:D$3363,MATCH($E157,'[1]Main v4'!$A$2:$A$3363,0),0)=0,"",INDEX('[1]Main v4'!D$2:D$3363,MATCH($E157,'[1]Main v4'!$A$2:$A$3363,0),0))</f>
        <v/>
      </c>
      <c r="I157" s="7">
        <f>INDEX('[1]Main v4'!K$2:K$3363,MATCH($E157,'[1]Main v4'!$A$2:$A$3363,0),0)</f>
        <v>9085948</v>
      </c>
      <c r="J157" s="7">
        <f>INDEX('[1]Main v4'!L$2:L$3363,MATCH($E157,'[1]Main v4'!$A$2:$A$3363,0),0)</f>
        <v>5804670</v>
      </c>
      <c r="K157" s="4">
        <f>INDEX('[1]Main v4'!M$2:M$3363,MATCH($E157,'[1]Main v4'!$A$2:$A$3363,0),0)</f>
        <v>1.565282436383119</v>
      </c>
      <c r="L157" s="2">
        <f>IFERROR(INDEX('[2]r2 analysis primary smoke main'!$J$2:$J$2058,MATCH(D157,'[2]r2 analysis primary smoke main'!$A$2:$A$2058,0),0),"")</f>
        <v>0.85148457962900848</v>
      </c>
      <c r="M157" s="2">
        <f>IFERROR(INDEX('[2]r2 analysis primary smoke main'!$T$2:$T$2058,MATCH(D157,'[2]r2 analysis primary smoke main'!$A$2:$A$2058,0),0),"")</f>
        <v>0.893781794611342</v>
      </c>
      <c r="N157" s="1" t="s">
        <v>11</v>
      </c>
      <c r="O157" s="1"/>
      <c r="P157" s="1"/>
      <c r="Q157" t="s">
        <v>72</v>
      </c>
      <c r="R157" t="s">
        <v>83</v>
      </c>
    </row>
    <row r="158" spans="1:18" ht="15.75" x14ac:dyDescent="0.25">
      <c r="A158" s="1">
        <v>131.07079999999999</v>
      </c>
      <c r="B158" s="1">
        <v>131.06979999999999</v>
      </c>
      <c r="C158" s="1">
        <v>131.06870000000001</v>
      </c>
      <c r="D158" s="1">
        <v>131.0686</v>
      </c>
      <c r="E158" s="10">
        <f>VALUE(FIXED(AVERAGE(A158:D158),4))</f>
        <v>131.06950000000001</v>
      </c>
      <c r="F158" s="1">
        <f>VALUE(FIXED(E158-1.007276,4))</f>
        <v>130.06219999999999</v>
      </c>
      <c r="G158" s="1" t="str">
        <f>IF(INDEX('[1]Main v4'!C$2:C$3363,MATCH($E158,'[1]Main v4'!$A$2:$A$3363,0),0)=0,"",INDEX('[1]Main v4'!C$2:C$3363,MATCH($E158,'[1]Main v4'!$A$2:$A$3363,0),0))</f>
        <v>C6H10O3</v>
      </c>
      <c r="H158" s="1" t="str">
        <f>IF(INDEX('[1]Main v4'!D$2:D$3363,MATCH($E158,'[1]Main v4'!$A$2:$A$3363,0),0)=0,"",INDEX('[1]Main v4'!D$2:D$3363,MATCH($E158,'[1]Main v4'!$A$2:$A$3363,0),0))</f>
        <v/>
      </c>
      <c r="I158" s="7">
        <f>INDEX('[1]Main v4'!K$2:K$3363,MATCH($E158,'[1]Main v4'!$A$2:$A$3363,0),0)</f>
        <v>33133188</v>
      </c>
      <c r="J158" s="7">
        <f>INDEX('[1]Main v4'!L$2:L$3363,MATCH($E158,'[1]Main v4'!$A$2:$A$3363,0),0)</f>
        <v>5320010</v>
      </c>
      <c r="K158" s="4">
        <f>INDEX('[1]Main v4'!M$2:M$3363,MATCH($E158,'[1]Main v4'!$A$2:$A$3363,0),0)</f>
        <v>6.2280311503173866</v>
      </c>
      <c r="L158" s="2">
        <f>IFERROR(INDEX('[2]r2 analysis primary smoke main'!$J$2:$J$2058,MATCH(D158,'[2]r2 analysis primary smoke main'!$A$2:$A$2058,0),0),"")</f>
        <v>0.977296588518764</v>
      </c>
      <c r="M158" s="2">
        <f>IFERROR(INDEX('[2]r2 analysis primary smoke main'!$T$2:$T$2058,MATCH(D158,'[2]r2 analysis primary smoke main'!$A$2:$A$2058,0),0),"")</f>
        <v>0.64600019845721657</v>
      </c>
      <c r="N158" s="1" t="s">
        <v>11</v>
      </c>
      <c r="O158" s="1"/>
      <c r="P158" s="1"/>
      <c r="Q158" t="s">
        <v>72</v>
      </c>
      <c r="R158" t="s">
        <v>85</v>
      </c>
    </row>
    <row r="159" spans="1:18" ht="15.75" x14ac:dyDescent="0.25">
      <c r="A159" s="1">
        <v>131.08449999999999</v>
      </c>
      <c r="B159" s="1">
        <v>131.084</v>
      </c>
      <c r="C159" s="1">
        <v>131.08439999999999</v>
      </c>
      <c r="D159" s="1">
        <v>131.08430000000001</v>
      </c>
      <c r="E159" s="10">
        <f>VALUE(FIXED(AVERAGE(A159:D159),4))</f>
        <v>131.08430000000001</v>
      </c>
      <c r="F159" s="1">
        <f>VALUE(FIXED(E159-1.007276,4))</f>
        <v>130.077</v>
      </c>
      <c r="G159" s="1" t="str">
        <f>IF(INDEX('[1]Main v4'!C$2:C$3363,MATCH($E159,'[1]Main v4'!$A$2:$A$3363,0),0)=0,"",INDEX('[1]Main v4'!C$2:C$3363,MATCH($E159,'[1]Main v4'!$A$2:$A$3363,0),0))</f>
        <v>C10H10</v>
      </c>
      <c r="H159" s="1" t="str">
        <f>IF(INDEX('[1]Main v4'!D$2:D$3363,MATCH($E159,'[1]Main v4'!$A$2:$A$3363,0),0)=0,"",INDEX('[1]Main v4'!D$2:D$3363,MATCH($E159,'[1]Main v4'!$A$2:$A$3363,0),0))</f>
        <v/>
      </c>
      <c r="I159" s="7">
        <f>INDEX('[1]Main v4'!K$2:K$3363,MATCH($E159,'[1]Main v4'!$A$2:$A$3363,0),0)</f>
        <v>25515520</v>
      </c>
      <c r="J159" s="7">
        <f>INDEX('[1]Main v4'!L$2:L$3363,MATCH($E159,'[1]Main v4'!$A$2:$A$3363,0),0)</f>
        <v>5320010</v>
      </c>
      <c r="K159" s="4">
        <f>INDEX('[1]Main v4'!M$2:M$3363,MATCH($E159,'[1]Main v4'!$A$2:$A$3363,0),0)</f>
        <v>4.7961413606365397</v>
      </c>
      <c r="L159" s="2">
        <f>IFERROR(INDEX('[2]r2 analysis primary smoke main'!$J$2:$J$2058,MATCH(D159,'[2]r2 analysis primary smoke main'!$A$2:$A$2058,0),0),"")</f>
        <v>0.97745510488381093</v>
      </c>
      <c r="M159" s="2">
        <f>IFERROR(INDEX('[2]r2 analysis primary smoke main'!$T$2:$T$2058,MATCH(D159,'[2]r2 analysis primary smoke main'!$A$2:$A$2058,0),0),"")</f>
        <v>0.77275898071580851</v>
      </c>
      <c r="N159" s="1" t="s">
        <v>11</v>
      </c>
      <c r="O159" s="1"/>
      <c r="P159" s="1"/>
      <c r="Q159" t="s">
        <v>73</v>
      </c>
      <c r="R159" t="s">
        <v>73</v>
      </c>
    </row>
    <row r="160" spans="1:18" ht="15.75" x14ac:dyDescent="0.25">
      <c r="A160" s="1">
        <v>132.08170000000001</v>
      </c>
      <c r="B160" s="1">
        <v>132.0812</v>
      </c>
      <c r="C160" s="1">
        <v>132.0804</v>
      </c>
      <c r="D160" s="1">
        <v>132.0805</v>
      </c>
      <c r="E160" s="10">
        <f>VALUE(FIXED(AVERAGE(A160:D160),4))</f>
        <v>132.08099999999999</v>
      </c>
      <c r="F160" s="1">
        <f>VALUE(FIXED(E160-1.007276,4))</f>
        <v>131.0737</v>
      </c>
      <c r="G160" s="1" t="str">
        <f>IF(INDEX('[1]Main v4'!C$2:C$3363,MATCH($E160,'[1]Main v4'!$A$2:$A$3363,0),0)=0,"",INDEX('[1]Main v4'!C$2:C$3363,MATCH($E160,'[1]Main v4'!$A$2:$A$3363,0),0))</f>
        <v>C9H9N</v>
      </c>
      <c r="H160" s="5" t="str">
        <f>IF(INDEX('[1]Main v4'!D$2:D$3363,MATCH($E160,'[1]Main v4'!$A$2:$A$3363,0),0)=0,"",INDEX('[1]Main v4'!D$2:D$3363,MATCH($E160,'[1]Main v4'!$A$2:$A$3363,0),0))</f>
        <v>Skatole (3-methylindole)</v>
      </c>
      <c r="I160" s="7">
        <f>INDEX('[1]Main v4'!K$2:K$3363,MATCH($E160,'[1]Main v4'!$A$2:$A$3363,0),0)</f>
        <v>71155608</v>
      </c>
      <c r="J160" s="7">
        <f>INDEX('[1]Main v4'!L$2:L$3363,MATCH($E160,'[1]Main v4'!$A$2:$A$3363,0),0)</f>
        <v>6779712.5</v>
      </c>
      <c r="K160" s="4">
        <f>INDEX('[1]Main v4'!M$2:M$3363,MATCH($E160,'[1]Main v4'!$A$2:$A$3363,0),0)</f>
        <v>10.495372480765225</v>
      </c>
      <c r="L160" s="2">
        <f>IFERROR(INDEX('[2]r2 analysis primary smoke main'!$J$2:$J$2058,MATCH(D160,'[2]r2 analysis primary smoke main'!$A$2:$A$2058,0),0),"")</f>
        <v>0.90028841480633803</v>
      </c>
      <c r="M160" s="2">
        <f>IFERROR(INDEX('[2]r2 analysis primary smoke main'!$T$2:$T$2058,MATCH(D160,'[2]r2 analysis primary smoke main'!$A$2:$A$2058,0),0),"")</f>
        <v>0.90630972316137404</v>
      </c>
      <c r="N160" s="1" t="s">
        <v>11</v>
      </c>
      <c r="O160" s="1"/>
      <c r="P160" s="1">
        <v>1</v>
      </c>
      <c r="Q160" t="s">
        <v>75</v>
      </c>
      <c r="R160" t="s">
        <v>76</v>
      </c>
    </row>
    <row r="161" spans="1:18" ht="15.75" x14ac:dyDescent="0.25">
      <c r="A161" s="1" t="s">
        <v>12</v>
      </c>
      <c r="B161" s="1" t="s">
        <v>12</v>
      </c>
      <c r="C161" s="1">
        <v>133.06440000000001</v>
      </c>
      <c r="D161" s="1">
        <v>133.06440000000001</v>
      </c>
      <c r="E161" s="10">
        <f>VALUE(FIXED(AVERAGE(A161:D161),4))</f>
        <v>133.06440000000001</v>
      </c>
      <c r="F161" s="1">
        <f>VALUE(FIXED(E161-1.007276,4))</f>
        <v>132.05709999999999</v>
      </c>
      <c r="G161" s="1" t="str">
        <f>IF(INDEX('[1]Main v4'!C$2:C$3363,MATCH($E161,'[1]Main v4'!$A$2:$A$3363,0),0)=0,"",INDEX('[1]Main v4'!C$2:C$3363,MATCH($E161,'[1]Main v4'!$A$2:$A$3363,0),0))</f>
        <v>C9H8O</v>
      </c>
      <c r="H161" s="1" t="str">
        <f>IF(INDEX('[1]Main v4'!D$2:D$3363,MATCH($E161,'[1]Main v4'!$A$2:$A$3363,0),0)=0,"",INDEX('[1]Main v4'!D$2:D$3363,MATCH($E161,'[1]Main v4'!$A$2:$A$3363,0),0))</f>
        <v>Methylbenzofuran</v>
      </c>
      <c r="I161" s="7">
        <f>INDEX('[1]Main v4'!K$2:K$3363,MATCH($E161,'[1]Main v4'!$A$2:$A$3363,0),0)</f>
        <v>26576138</v>
      </c>
      <c r="J161" s="7">
        <f>INDEX('[1]Main v4'!L$2:L$3363,MATCH($E161,'[1]Main v4'!$A$2:$A$3363,0),0)</f>
        <v>8979114</v>
      </c>
      <c r="K161" s="4">
        <f>INDEX('[1]Main v4'!M$2:M$3363,MATCH($E161,'[1]Main v4'!$A$2:$A$3363,0),0)</f>
        <v>2.9597728684589595</v>
      </c>
      <c r="L161" s="2">
        <f>IFERROR(INDEX('[2]r2 analysis primary smoke main'!$J$2:$J$2058,MATCH(D161,'[2]r2 analysis primary smoke main'!$A$2:$A$2058,0),0),"")</f>
        <v>0.94852185077032458</v>
      </c>
      <c r="M161" s="2">
        <f>IFERROR(INDEX('[2]r2 analysis primary smoke main'!$T$2:$T$2058,MATCH(D161,'[2]r2 analysis primary smoke main'!$A$2:$A$2058,0),0),"")</f>
        <v>0.84233702601467553</v>
      </c>
      <c r="N161" s="1" t="s">
        <v>12</v>
      </c>
      <c r="O161" s="1"/>
      <c r="P161" s="1">
        <v>1</v>
      </c>
      <c r="Q161" t="s">
        <v>72</v>
      </c>
      <c r="R161" t="s">
        <v>83</v>
      </c>
    </row>
    <row r="162" spans="1:18" ht="15.75" x14ac:dyDescent="0.25">
      <c r="A162" s="1">
        <v>133.07730000000001</v>
      </c>
      <c r="B162" s="1">
        <v>133.0779</v>
      </c>
      <c r="C162" s="1">
        <v>133.07650000000001</v>
      </c>
      <c r="D162" s="1">
        <v>133.07669999999999</v>
      </c>
      <c r="E162" s="10">
        <f>VALUE(FIXED(AVERAGE(A162:D162),4))</f>
        <v>133.0771</v>
      </c>
      <c r="F162" s="1">
        <f>VALUE(FIXED(E162-1.007276,4))</f>
        <v>132.06979999999999</v>
      </c>
      <c r="G162" s="1" t="str">
        <f>IF(INDEX('[1]Main v4'!C$2:C$3363,MATCH($E162,'[1]Main v4'!$A$2:$A$3363,0),0)=0,"",INDEX('[1]Main v4'!C$2:C$3363,MATCH($E162,'[1]Main v4'!$A$2:$A$3363,0),0))</f>
        <v>C8H8N2</v>
      </c>
      <c r="H162" s="1" t="str">
        <f>IF(INDEX('[1]Main v4'!D$2:D$3363,MATCH($E162,'[1]Main v4'!$A$2:$A$3363,0),0)=0,"",INDEX('[1]Main v4'!D$2:D$3363,MATCH($E162,'[1]Main v4'!$A$2:$A$3363,0),0))</f>
        <v/>
      </c>
      <c r="I162" s="7">
        <f>INDEX('[1]Main v4'!K$2:K$3363,MATCH($E162,'[1]Main v4'!$A$2:$A$3363,0),0)</f>
        <v>43787276</v>
      </c>
      <c r="J162" s="7">
        <f>INDEX('[1]Main v4'!L$2:L$3363,MATCH($E162,'[1]Main v4'!$A$2:$A$3363,0),0)</f>
        <v>8634165</v>
      </c>
      <c r="K162" s="4">
        <f>INDEX('[1]Main v4'!M$2:M$3363,MATCH($E162,'[1]Main v4'!$A$2:$A$3363,0),0)</f>
        <v>5.071396712942132</v>
      </c>
      <c r="L162" s="2">
        <f>IFERROR(INDEX('[2]r2 analysis primary smoke main'!$J$2:$J$2058,MATCH(D162,'[2]r2 analysis primary smoke main'!$A$2:$A$2058,0),0),"")</f>
        <v>0.76118568815363152</v>
      </c>
      <c r="M162" s="2">
        <f>IFERROR(INDEX('[2]r2 analysis primary smoke main'!$T$2:$T$2058,MATCH(D162,'[2]r2 analysis primary smoke main'!$A$2:$A$2058,0),0),"")</f>
        <v>0.95879788645814801</v>
      </c>
      <c r="N162" s="1"/>
      <c r="O162" s="1"/>
      <c r="P162" s="1"/>
      <c r="Q162" t="s">
        <v>75</v>
      </c>
      <c r="R162" t="s">
        <v>77</v>
      </c>
    </row>
    <row r="163" spans="1:18" ht="15.75" x14ac:dyDescent="0.25">
      <c r="A163" s="1">
        <v>133.10120000000001</v>
      </c>
      <c r="B163" s="1">
        <v>133.1011</v>
      </c>
      <c r="C163" s="1">
        <v>133.10079999999999</v>
      </c>
      <c r="D163" s="1">
        <v>133.1002</v>
      </c>
      <c r="E163" s="10">
        <f>VALUE(FIXED(AVERAGE(A163:D163),4))</f>
        <v>133.10079999999999</v>
      </c>
      <c r="F163" s="1">
        <f>VALUE(FIXED(E163-1.007276,4))</f>
        <v>132.09350000000001</v>
      </c>
      <c r="G163" s="1" t="str">
        <f>IF(INDEX('[1]Main v4'!C$2:C$3363,MATCH($E163,'[1]Main v4'!$A$2:$A$3363,0),0)=0,"",INDEX('[1]Main v4'!C$2:C$3363,MATCH($E163,'[1]Main v4'!$A$2:$A$3363,0),0))</f>
        <v>C10H12</v>
      </c>
      <c r="H163" s="1" t="str">
        <f>IF(INDEX('[1]Main v4'!D$2:D$3363,MATCH($E163,'[1]Main v4'!$A$2:$A$3363,0),0)=0,"",INDEX('[1]Main v4'!D$2:D$3363,MATCH($E163,'[1]Main v4'!$A$2:$A$3363,0),0))</f>
        <v>Styrene + C2, Methylindanes</v>
      </c>
      <c r="I163" s="7">
        <f>INDEX('[1]Main v4'!K$2:K$3363,MATCH($E163,'[1]Main v4'!$A$2:$A$3363,0),0)</f>
        <v>34400040</v>
      </c>
      <c r="J163" s="7">
        <f>INDEX('[1]Main v4'!L$2:L$3363,MATCH($E163,'[1]Main v4'!$A$2:$A$3363,0),0)</f>
        <v>7999475.5</v>
      </c>
      <c r="K163" s="4">
        <f>INDEX('[1]Main v4'!M$2:M$3363,MATCH($E163,'[1]Main v4'!$A$2:$A$3363,0),0)</f>
        <v>4.300286937562344</v>
      </c>
      <c r="L163" s="2">
        <f>IFERROR(INDEX('[2]r2 analysis primary smoke main'!$J$2:$J$2058,MATCH(D163,'[2]r2 analysis primary smoke main'!$A$2:$A$2058,0),0),"")</f>
        <v>0.96260503839676659</v>
      </c>
      <c r="M163" s="2">
        <f>IFERROR(INDEX('[2]r2 analysis primary smoke main'!$T$2:$T$2058,MATCH(D163,'[2]r2 analysis primary smoke main'!$A$2:$A$2058,0),0),"")</f>
        <v>0.79511522871711549</v>
      </c>
      <c r="N163" s="1" t="s">
        <v>11</v>
      </c>
      <c r="O163" s="1"/>
      <c r="P163" s="1">
        <v>1</v>
      </c>
      <c r="Q163" t="s">
        <v>73</v>
      </c>
      <c r="R163" t="s">
        <v>73</v>
      </c>
    </row>
    <row r="164" spans="1:18" ht="15.75" x14ac:dyDescent="0.25">
      <c r="A164" s="1">
        <v>134.05889999999999</v>
      </c>
      <c r="B164" s="1">
        <v>134.06039999999999</v>
      </c>
      <c r="C164" s="1">
        <v>134.06020000000001</v>
      </c>
      <c r="D164" s="1">
        <v>134.05969999999999</v>
      </c>
      <c r="E164" s="10">
        <f>VALUE(FIXED(AVERAGE(A164:D164),4))</f>
        <v>134.0598</v>
      </c>
      <c r="F164" s="1">
        <f>VALUE(FIXED(E164-1.007276,4))</f>
        <v>133.05250000000001</v>
      </c>
      <c r="G164" s="1" t="str">
        <f>IF(INDEX('[1]Main v4'!C$2:C$3363,MATCH($E164,'[1]Main v4'!$A$2:$A$3363,0),0)=0,"",INDEX('[1]Main v4'!C$2:C$3363,MATCH($E164,'[1]Main v4'!$A$2:$A$3363,0),0))</f>
        <v>C8H7NO</v>
      </c>
      <c r="H164" s="1" t="str">
        <f>IF(INDEX('[1]Main v4'!D$2:D$3363,MATCH($E164,'[1]Main v4'!$A$2:$A$3363,0),0)=0,"",INDEX('[1]Main v4'!D$2:D$3363,MATCH($E164,'[1]Main v4'!$A$2:$A$3363,0),0))</f>
        <v/>
      </c>
      <c r="I164" s="7">
        <f>INDEX('[1]Main v4'!K$2:K$3363,MATCH($E164,'[1]Main v4'!$A$2:$A$3363,0),0)</f>
        <v>13301458</v>
      </c>
      <c r="J164" s="7">
        <f>INDEX('[1]Main v4'!L$2:L$3363,MATCH($E164,'[1]Main v4'!$A$2:$A$3363,0),0)</f>
        <v>6779712.5</v>
      </c>
      <c r="K164" s="4">
        <f>INDEX('[1]Main v4'!M$2:M$3363,MATCH($E164,'[1]Main v4'!$A$2:$A$3363,0),0)</f>
        <v>1.9619501564409996</v>
      </c>
      <c r="L164" s="2">
        <f>IFERROR(INDEX('[2]r2 analysis primary smoke main'!$J$2:$J$2058,MATCH(D164,'[2]r2 analysis primary smoke main'!$A$2:$A$2058,0),0),"")</f>
        <v>0.87519031209192899</v>
      </c>
      <c r="M164" s="2">
        <f>IFERROR(INDEX('[2]r2 analysis primary smoke main'!$T$2:$T$2058,MATCH(D164,'[2]r2 analysis primary smoke main'!$A$2:$A$2058,0),0),"")</f>
        <v>0.91761617414480656</v>
      </c>
      <c r="N164" s="1"/>
      <c r="O164" s="1"/>
      <c r="P164" s="1"/>
      <c r="Q164" t="s">
        <v>74</v>
      </c>
      <c r="R164" t="s">
        <v>78</v>
      </c>
    </row>
    <row r="165" spans="1:18" ht="15.75" x14ac:dyDescent="0.25">
      <c r="A165" s="1">
        <v>134.09440000000001</v>
      </c>
      <c r="B165" s="1">
        <v>134.09469999999999</v>
      </c>
      <c r="C165" s="1">
        <v>134.09469999999999</v>
      </c>
      <c r="D165" s="1">
        <v>134.09479999999999</v>
      </c>
      <c r="E165" s="10">
        <f>VALUE(FIXED(AVERAGE(A165:D165),4))</f>
        <v>134.09469999999999</v>
      </c>
      <c r="F165" s="1">
        <f>VALUE(FIXED(E165-1.007276,4))</f>
        <v>133.0874</v>
      </c>
      <c r="G165" s="1" t="str">
        <f>IF(INDEX('[1]Main v4'!C$2:C$3363,MATCH($E165,'[1]Main v4'!$A$2:$A$3363,0),0)=0,"",INDEX('[1]Main v4'!C$2:C$3363,MATCH($E165,'[1]Main v4'!$A$2:$A$3363,0),0))</f>
        <v>C9H11N</v>
      </c>
      <c r="H165" s="1" t="str">
        <f>IF(INDEX('[1]Main v4'!D$2:D$3363,MATCH($E165,'[1]Main v4'!$A$2:$A$3363,0),0)=0,"",INDEX('[1]Main v4'!D$2:D$3363,MATCH($E165,'[1]Main v4'!$A$2:$A$3363,0),0))</f>
        <v/>
      </c>
      <c r="I165" s="7">
        <f>INDEX('[1]Main v4'!K$2:K$3363,MATCH($E165,'[1]Main v4'!$A$2:$A$3363,0),0)</f>
        <v>35446068</v>
      </c>
      <c r="J165" s="7">
        <f>INDEX('[1]Main v4'!L$2:L$3363,MATCH($E165,'[1]Main v4'!$A$2:$A$3363,0),0)</f>
        <v>6779712.5</v>
      </c>
      <c r="K165" s="4">
        <f>INDEX('[1]Main v4'!M$2:M$3363,MATCH($E165,'[1]Main v4'!$A$2:$A$3363,0),0)</f>
        <v>5.2282553279361039</v>
      </c>
      <c r="L165" s="2">
        <f>IFERROR(INDEX('[2]r2 analysis primary smoke main'!$J$2:$J$2058,MATCH(D165,'[2]r2 analysis primary smoke main'!$A$2:$A$2058,0),0),"")</f>
        <v>0.84580622576249143</v>
      </c>
      <c r="M165" s="2">
        <f>IFERROR(INDEX('[2]r2 analysis primary smoke main'!$T$2:$T$2058,MATCH(D165,'[2]r2 analysis primary smoke main'!$A$2:$A$2058,0),0),"")</f>
        <v>0.93476082987236253</v>
      </c>
      <c r="N165" s="1" t="s">
        <v>12</v>
      </c>
      <c r="O165" s="1"/>
      <c r="P165" s="1"/>
      <c r="Q165" t="s">
        <v>75</v>
      </c>
      <c r="R165" t="s">
        <v>76</v>
      </c>
    </row>
    <row r="166" spans="1:18" ht="15.75" x14ac:dyDescent="0.25">
      <c r="A166" s="1">
        <v>135.08029999999999</v>
      </c>
      <c r="B166" s="1">
        <v>135.0812</v>
      </c>
      <c r="C166" s="1">
        <v>135.07990000000001</v>
      </c>
      <c r="D166" s="1">
        <v>135.0797</v>
      </c>
      <c r="E166" s="10">
        <f>VALUE(FIXED(AVERAGE(A166:D166),4))</f>
        <v>135.08029999999999</v>
      </c>
      <c r="F166" s="1">
        <f>VALUE(FIXED(E166-1.007276,4))</f>
        <v>134.07300000000001</v>
      </c>
      <c r="G166" s="1" t="str">
        <f>IF(INDEX('[1]Main v4'!C$2:C$3363,MATCH($E166,'[1]Main v4'!$A$2:$A$3363,0),0)=0,"",INDEX('[1]Main v4'!C$2:C$3363,MATCH($E166,'[1]Main v4'!$A$2:$A$3363,0),0))</f>
        <v>C9H10O</v>
      </c>
      <c r="H166" s="1" t="str">
        <f>IF(INDEX('[1]Main v4'!D$2:D$3363,MATCH($E166,'[1]Main v4'!$A$2:$A$3363,0),0)=0,"",INDEX('[1]Main v4'!D$2:D$3363,MATCH($E166,'[1]Main v4'!$A$2:$A$3363,0),0))</f>
        <v>Methylacetophenone</v>
      </c>
      <c r="I166" s="7">
        <f>INDEX('[1]Main v4'!K$2:K$3363,MATCH($E166,'[1]Main v4'!$A$2:$A$3363,0),0)</f>
        <v>45422156</v>
      </c>
      <c r="J166" s="7">
        <f>INDEX('[1]Main v4'!L$2:L$3363,MATCH($E166,'[1]Main v4'!$A$2:$A$3363,0),0)</f>
        <v>8634165</v>
      </c>
      <c r="K166" s="4">
        <f>INDEX('[1]Main v4'!M$2:M$3363,MATCH($E166,'[1]Main v4'!$A$2:$A$3363,0),0)</f>
        <v>5.2607468122279339</v>
      </c>
      <c r="L166" s="2">
        <f>IFERROR(INDEX('[2]r2 analysis primary smoke main'!$J$2:$J$2058,MATCH(D166,'[2]r2 analysis primary smoke main'!$A$2:$A$2058,0),0),"")</f>
        <v>0.97662378735535404</v>
      </c>
      <c r="M166" s="2">
        <f>IFERROR(INDEX('[2]r2 analysis primary smoke main'!$T$2:$T$2058,MATCH(D166,'[2]r2 analysis primary smoke main'!$A$2:$A$2058,0),0),"")</f>
        <v>0.77658677144378252</v>
      </c>
      <c r="N166" s="1" t="s">
        <v>12</v>
      </c>
      <c r="O166" s="1"/>
      <c r="P166" s="1"/>
      <c r="Q166" t="s">
        <v>72</v>
      </c>
      <c r="R166" t="s">
        <v>83</v>
      </c>
    </row>
    <row r="167" spans="1:18" ht="15.75" x14ac:dyDescent="0.25">
      <c r="A167" s="1">
        <v>135.0958</v>
      </c>
      <c r="B167" s="1">
        <v>135.1002</v>
      </c>
      <c r="C167" s="1">
        <v>135.09379999999999</v>
      </c>
      <c r="D167" s="1">
        <v>135.0951</v>
      </c>
      <c r="E167" s="10">
        <f>VALUE(FIXED(AVERAGE(A167:D167),4))</f>
        <v>135.09620000000001</v>
      </c>
      <c r="F167" s="1">
        <f>VALUE(FIXED(E167-1.007276,4))</f>
        <v>134.0889</v>
      </c>
      <c r="G167" s="1" t="str">
        <f>IF(INDEX('[1]Main v4'!C$2:C$3363,MATCH($E167,'[1]Main v4'!$A$2:$A$3363,0),0)=0,"",INDEX('[1]Main v4'!C$2:C$3363,MATCH($E167,'[1]Main v4'!$A$2:$A$3363,0),0))</f>
        <v>C8H10N2</v>
      </c>
      <c r="H167" s="1" t="str">
        <f>IF(INDEX('[1]Main v4'!D$2:D$3363,MATCH($E167,'[1]Main v4'!$A$2:$A$3363,0),0)=0,"",INDEX('[1]Main v4'!D$2:D$3363,MATCH($E167,'[1]Main v4'!$A$2:$A$3363,0),0))</f>
        <v/>
      </c>
      <c r="I167" s="7">
        <f>INDEX('[1]Main v4'!K$2:K$3363,MATCH($E167,'[1]Main v4'!$A$2:$A$3363,0),0)</f>
        <v>12488092</v>
      </c>
      <c r="J167" s="7">
        <f>INDEX('[1]Main v4'!L$2:L$3363,MATCH($E167,'[1]Main v4'!$A$2:$A$3363,0),0)</f>
        <v>8634165</v>
      </c>
      <c r="K167" s="4">
        <f>INDEX('[1]Main v4'!M$2:M$3363,MATCH($E167,'[1]Main v4'!$A$2:$A$3363,0),0)</f>
        <v>1.4463578122493606</v>
      </c>
      <c r="L167" s="2">
        <f>IFERROR(INDEX('[2]r2 analysis primary smoke main'!$J$2:$J$2058,MATCH(D167,'[2]r2 analysis primary smoke main'!$A$2:$A$2058,0),0),"")</f>
        <v>0.88755496280769697</v>
      </c>
      <c r="M167" s="2">
        <f>IFERROR(INDEX('[2]r2 analysis primary smoke main'!$T$2:$T$2058,MATCH(D167,'[2]r2 analysis primary smoke main'!$A$2:$A$2058,0),0),"")</f>
        <v>0.86971337005544846</v>
      </c>
      <c r="N167" s="1"/>
      <c r="O167" s="1"/>
      <c r="P167" s="1"/>
      <c r="Q167" t="s">
        <v>75</v>
      </c>
      <c r="R167" t="s">
        <v>77</v>
      </c>
    </row>
    <row r="168" spans="1:18" ht="15.75" x14ac:dyDescent="0.25">
      <c r="A168" s="1">
        <v>135.11680000000001</v>
      </c>
      <c r="B168" s="1">
        <v>135.11699999999999</v>
      </c>
      <c r="C168" s="1">
        <v>135.11660000000001</v>
      </c>
      <c r="D168" s="1">
        <v>135.11590000000001</v>
      </c>
      <c r="E168" s="10">
        <f>VALUE(FIXED(AVERAGE(A168:D168),4))</f>
        <v>135.11660000000001</v>
      </c>
      <c r="F168" s="1">
        <f>VALUE(FIXED(E168-1.007276,4))</f>
        <v>134.10929999999999</v>
      </c>
      <c r="G168" s="1" t="str">
        <f>IF(INDEX('[1]Main v4'!C$2:C$3363,MATCH($E168,'[1]Main v4'!$A$2:$A$3363,0),0)=0,"",INDEX('[1]Main v4'!C$2:C$3363,MATCH($E168,'[1]Main v4'!$A$2:$A$3363,0),0))</f>
        <v>C10H14</v>
      </c>
      <c r="H168" s="5" t="str">
        <f>IF(INDEX('[1]Main v4'!D$2:D$3363,MATCH($E168,'[1]Main v4'!$A$2:$A$3363,0),0)=0,"",INDEX('[1]Main v4'!D$2:D$3363,MATCH($E168,'[1]Main v4'!$A$2:$A$3363,0),0))</f>
        <v>C10 Aromatics</v>
      </c>
      <c r="I168" s="7">
        <f>INDEX('[1]Main v4'!K$2:K$3363,MATCH($E168,'[1]Main v4'!$A$2:$A$3363,0),0)</f>
        <v>47121980</v>
      </c>
      <c r="J168" s="7">
        <f>INDEX('[1]Main v4'!L$2:L$3363,MATCH($E168,'[1]Main v4'!$A$2:$A$3363,0),0)</f>
        <v>9085948</v>
      </c>
      <c r="K168" s="4">
        <f>INDEX('[1]Main v4'!M$2:M$3363,MATCH($E168,'[1]Main v4'!$A$2:$A$3363,0),0)</f>
        <v>5.1862480392799961</v>
      </c>
      <c r="L168" s="2">
        <f>IFERROR(INDEX('[2]r2 analysis primary smoke main'!$J$2:$J$2058,MATCH(D168,'[2]r2 analysis primary smoke main'!$A$2:$A$2058,0),0),"")</f>
        <v>0.98028829077357749</v>
      </c>
      <c r="M168" s="2">
        <f>IFERROR(INDEX('[2]r2 analysis primary smoke main'!$T$2:$T$2058,MATCH(D168,'[2]r2 analysis primary smoke main'!$A$2:$A$2058,0),0),"")</f>
        <v>0.73475671604611004</v>
      </c>
      <c r="N168" s="1" t="s">
        <v>11</v>
      </c>
      <c r="O168" s="1"/>
      <c r="P168" s="1">
        <v>1</v>
      </c>
      <c r="Q168" t="s">
        <v>73</v>
      </c>
      <c r="R168" t="s">
        <v>73</v>
      </c>
    </row>
    <row r="169" spans="1:18" ht="15.75" x14ac:dyDescent="0.25">
      <c r="A169" s="1">
        <v>136.07419999999999</v>
      </c>
      <c r="B169" s="1">
        <v>136.07509999999999</v>
      </c>
      <c r="C169" s="1">
        <v>136.07740000000001</v>
      </c>
      <c r="D169" s="1">
        <v>136.07409999999999</v>
      </c>
      <c r="E169" s="10">
        <f>VALUE(FIXED(AVERAGE(A169:D169),4))</f>
        <v>136.0752</v>
      </c>
      <c r="F169" s="1">
        <f>VALUE(FIXED(E169-1.007276,4))</f>
        <v>135.06790000000001</v>
      </c>
      <c r="G169" s="1" t="str">
        <f>IF(INDEX('[1]Main v4'!C$2:C$3363,MATCH($E169,'[1]Main v4'!$A$2:$A$3363,0),0)=0,"",INDEX('[1]Main v4'!C$2:C$3363,MATCH($E169,'[1]Main v4'!$A$2:$A$3363,0),0))</f>
        <v>C8H9NO</v>
      </c>
      <c r="H169" s="1" t="str">
        <f>IF(INDEX('[1]Main v4'!D$2:D$3363,MATCH($E169,'[1]Main v4'!$A$2:$A$3363,0),0)=0,"",INDEX('[1]Main v4'!D$2:D$3363,MATCH($E169,'[1]Main v4'!$A$2:$A$3363,0),0))</f>
        <v/>
      </c>
      <c r="I169" s="7">
        <f>INDEX('[1]Main v4'!K$2:K$3363,MATCH($E169,'[1]Main v4'!$A$2:$A$3363,0),0)</f>
        <v>15736211</v>
      </c>
      <c r="J169" s="7">
        <f>INDEX('[1]Main v4'!L$2:L$3363,MATCH($E169,'[1]Main v4'!$A$2:$A$3363,0),0)</f>
        <v>6779712.5</v>
      </c>
      <c r="K169" s="4">
        <f>INDEX('[1]Main v4'!M$2:M$3363,MATCH($E169,'[1]Main v4'!$A$2:$A$3363,0),0)</f>
        <v>2.3210734968481335</v>
      </c>
      <c r="L169" s="2">
        <f>IFERROR(INDEX('[2]r2 analysis primary smoke main'!$J$2:$J$2058,MATCH(D169,'[2]r2 analysis primary smoke main'!$A$2:$A$2058,0),0),"")</f>
        <v>0.96926313212222748</v>
      </c>
      <c r="M169" s="2">
        <f>IFERROR(INDEX('[2]r2 analysis primary smoke main'!$T$2:$T$2058,MATCH(D169,'[2]r2 analysis primary smoke main'!$A$2:$A$2058,0),0),"")</f>
        <v>0.77883785963650554</v>
      </c>
      <c r="N169" s="1" t="s">
        <v>12</v>
      </c>
      <c r="O169" s="1"/>
      <c r="P169" s="1"/>
      <c r="Q169" t="s">
        <v>74</v>
      </c>
      <c r="R169" t="s">
        <v>78</v>
      </c>
    </row>
    <row r="170" spans="1:18" ht="15.75" x14ac:dyDescent="0.25">
      <c r="A170" s="1">
        <v>136.1138</v>
      </c>
      <c r="B170" s="1">
        <v>136.11170000000001</v>
      </c>
      <c r="C170" s="1">
        <v>136.11439999999999</v>
      </c>
      <c r="D170" s="1">
        <v>136.1103</v>
      </c>
      <c r="E170" s="10">
        <f>VALUE(FIXED(AVERAGE(A170:D170),4))</f>
        <v>136.11259999999999</v>
      </c>
      <c r="F170" s="1">
        <f>VALUE(FIXED(E170-1.007276,4))</f>
        <v>135.1053</v>
      </c>
      <c r="G170" s="1" t="str">
        <f>IF(INDEX('[1]Main v4'!C$2:C$3363,MATCH($E170,'[1]Main v4'!$A$2:$A$3363,0),0)=0,"",INDEX('[1]Main v4'!C$2:C$3363,MATCH($E170,'[1]Main v4'!$A$2:$A$3363,0),0))</f>
        <v>C9H13N</v>
      </c>
      <c r="H170" s="1" t="str">
        <f>IF(INDEX('[1]Main v4'!D$2:D$3363,MATCH($E170,'[1]Main v4'!$A$2:$A$3363,0),0)=0,"",INDEX('[1]Main v4'!D$2:D$3363,MATCH($E170,'[1]Main v4'!$A$2:$A$3363,0),0))</f>
        <v/>
      </c>
      <c r="I170" s="7">
        <f>INDEX('[1]Main v4'!K$2:K$3363,MATCH($E170,'[1]Main v4'!$A$2:$A$3363,0),0)</f>
        <v>39946028</v>
      </c>
      <c r="J170" s="7">
        <f>INDEX('[1]Main v4'!L$2:L$3363,MATCH($E170,'[1]Main v4'!$A$2:$A$3363,0),0)</f>
        <v>7438877</v>
      </c>
      <c r="K170" s="4">
        <f>INDEX('[1]Main v4'!M$2:M$3363,MATCH($E170,'[1]Main v4'!$A$2:$A$3363,0),0)</f>
        <v>5.3699003223201567</v>
      </c>
      <c r="L170" s="2">
        <f>IFERROR(INDEX('[2]r2 analysis primary smoke main'!$J$2:$J$2058,MATCH(D170,'[2]r2 analysis primary smoke main'!$A$2:$A$2058,0),0),"")</f>
        <v>0.90496383111840695</v>
      </c>
      <c r="M170" s="2">
        <f>IFERROR(INDEX('[2]r2 analysis primary smoke main'!$T$2:$T$2058,MATCH(D170,'[2]r2 analysis primary smoke main'!$A$2:$A$2058,0),0),"")</f>
        <v>0.89471571596687194</v>
      </c>
      <c r="N170" s="1" t="s">
        <v>12</v>
      </c>
      <c r="O170" s="1"/>
      <c r="P170" s="1"/>
      <c r="Q170" t="s">
        <v>75</v>
      </c>
      <c r="R170" t="s">
        <v>76</v>
      </c>
    </row>
    <row r="171" spans="1:18" ht="15.75" x14ac:dyDescent="0.25">
      <c r="A171" s="1">
        <v>137.06020000000001</v>
      </c>
      <c r="B171" s="1">
        <v>137.05950000000001</v>
      </c>
      <c r="C171" s="1">
        <v>137.05850000000001</v>
      </c>
      <c r="D171" s="1">
        <v>137.05799999999999</v>
      </c>
      <c r="E171" s="10">
        <f>VALUE(FIXED(AVERAGE(A171:D171),4))</f>
        <v>137.0591</v>
      </c>
      <c r="F171" s="1">
        <f>VALUE(FIXED(E171-1.007276,4))</f>
        <v>136.05179999999999</v>
      </c>
      <c r="G171" s="1" t="str">
        <f>IF(INDEX('[1]Main v4'!C$2:C$3363,MATCH($E171,'[1]Main v4'!$A$2:$A$3363,0),0)=0,"",INDEX('[1]Main v4'!C$2:C$3363,MATCH($E171,'[1]Main v4'!$A$2:$A$3363,0),0))</f>
        <v>C8H8O2</v>
      </c>
      <c r="H171" s="1" t="str">
        <f>IF(INDEX('[1]Main v4'!D$2:D$3363,MATCH($E171,'[1]Main v4'!$A$2:$A$3363,0),0)=0,"",INDEX('[1]Main v4'!D$2:D$3363,MATCH($E171,'[1]Main v4'!$A$2:$A$3363,0),0))</f>
        <v/>
      </c>
      <c r="I171" s="7">
        <f>INDEX('[1]Main v4'!K$2:K$3363,MATCH($E171,'[1]Main v4'!$A$2:$A$3363,0),0)</f>
        <v>16730701</v>
      </c>
      <c r="J171" s="7">
        <f>INDEX('[1]Main v4'!L$2:L$3363,MATCH($E171,'[1]Main v4'!$A$2:$A$3363,0),0)</f>
        <v>8634165</v>
      </c>
      <c r="K171" s="4">
        <f>INDEX('[1]Main v4'!M$2:M$3363,MATCH($E171,'[1]Main v4'!$A$2:$A$3363,0),0)</f>
        <v>1.9377323690246828</v>
      </c>
      <c r="L171" s="2">
        <f>IFERROR(INDEX('[2]r2 analysis primary smoke main'!$J$2:$J$2058,MATCH(D171,'[2]r2 analysis primary smoke main'!$A$2:$A$2058,0),0),"")</f>
        <v>0.96548411701724501</v>
      </c>
      <c r="M171" s="2">
        <f>IFERROR(INDEX('[2]r2 analysis primary smoke main'!$T$2:$T$2058,MATCH(D171,'[2]r2 analysis primary smoke main'!$A$2:$A$2058,0),0),"")</f>
        <v>0.77466565313327851</v>
      </c>
      <c r="N171" s="1" t="s">
        <v>11</v>
      </c>
      <c r="O171" s="1"/>
      <c r="P171" s="1"/>
      <c r="Q171" t="s">
        <v>72</v>
      </c>
      <c r="R171" t="s">
        <v>84</v>
      </c>
    </row>
    <row r="172" spans="1:18" ht="15.75" x14ac:dyDescent="0.25">
      <c r="A172" s="1">
        <v>137.07249999999999</v>
      </c>
      <c r="B172" s="1">
        <v>137.07140000000001</v>
      </c>
      <c r="C172" s="1">
        <v>137.07069999999999</v>
      </c>
      <c r="D172" s="1">
        <v>137.06970000000001</v>
      </c>
      <c r="E172" s="10">
        <f>VALUE(FIXED(AVERAGE(A172:D172),4))</f>
        <v>137.0711</v>
      </c>
      <c r="F172" s="1">
        <f>VALUE(FIXED(E172-1.007276,4))</f>
        <v>136.06379999999999</v>
      </c>
      <c r="G172" s="1" t="str">
        <f>IF(INDEX('[1]Main v4'!C$2:C$3363,MATCH($E172,'[1]Main v4'!$A$2:$A$3363,0),0)=0,"",INDEX('[1]Main v4'!C$2:C$3363,MATCH($E172,'[1]Main v4'!$A$2:$A$3363,0),0))</f>
        <v>C7H8N2O</v>
      </c>
      <c r="H172" s="1" t="str">
        <f>IF(INDEX('[1]Main v4'!D$2:D$3363,MATCH($E172,'[1]Main v4'!$A$2:$A$3363,0),0)=0,"",INDEX('[1]Main v4'!D$2:D$3363,MATCH($E172,'[1]Main v4'!$A$2:$A$3363,0),0))</f>
        <v/>
      </c>
      <c r="I172" s="7">
        <f>INDEX('[1]Main v4'!K$2:K$3363,MATCH($E172,'[1]Main v4'!$A$2:$A$3363,0),0)</f>
        <v>10558595</v>
      </c>
      <c r="J172" s="7">
        <f>INDEX('[1]Main v4'!L$2:L$3363,MATCH($E172,'[1]Main v4'!$A$2:$A$3363,0),0)</f>
        <v>7438877</v>
      </c>
      <c r="K172" s="4">
        <f>INDEX('[1]Main v4'!M$2:M$3363,MATCH($E172,'[1]Main v4'!$A$2:$A$3363,0),0)</f>
        <v>1.4193802370976156</v>
      </c>
      <c r="L172" s="2">
        <f>IFERROR(INDEX('[2]r2 analysis primary smoke main'!$J$2:$J$2058,MATCH(D172,'[2]r2 analysis primary smoke main'!$A$2:$A$2058,0),0),"")</f>
        <v>0.95068970222413895</v>
      </c>
      <c r="M172" s="2">
        <f>IFERROR(INDEX('[2]r2 analysis primary smoke main'!$T$2:$T$2058,MATCH(D172,'[2]r2 analysis primary smoke main'!$A$2:$A$2058,0),0),"")</f>
        <v>0.77643744549409455</v>
      </c>
      <c r="N172" s="1"/>
      <c r="O172" s="1"/>
      <c r="P172" s="1"/>
      <c r="Q172" t="s">
        <v>74</v>
      </c>
      <c r="R172" t="s">
        <v>88</v>
      </c>
    </row>
    <row r="173" spans="1:18" ht="15.75" x14ac:dyDescent="0.25">
      <c r="A173" s="1">
        <v>137.0967</v>
      </c>
      <c r="B173" s="1">
        <v>137.0959</v>
      </c>
      <c r="C173" s="1">
        <v>137.0951</v>
      </c>
      <c r="D173" s="1">
        <v>137.095</v>
      </c>
      <c r="E173" s="10">
        <f>VALUE(FIXED(AVERAGE(A173:D173),4))</f>
        <v>137.09569999999999</v>
      </c>
      <c r="F173" s="1">
        <f>VALUE(FIXED(E173-1.007276,4))</f>
        <v>136.08840000000001</v>
      </c>
      <c r="G173" s="1" t="str">
        <f>IF(INDEX('[1]Main v4'!C$2:C$3363,MATCH($E173,'[1]Main v4'!$A$2:$A$3363,0),0)=0,"",INDEX('[1]Main v4'!C$2:C$3363,MATCH($E173,'[1]Main v4'!$A$2:$A$3363,0),0))</f>
        <v>C9H12O</v>
      </c>
      <c r="H173" s="1" t="str">
        <f>IF(INDEX('[1]Main v4'!D$2:D$3363,MATCH($E173,'[1]Main v4'!$A$2:$A$3363,0),0)=0,"",INDEX('[1]Main v4'!D$2:D$3363,MATCH($E173,'[1]Main v4'!$A$2:$A$3363,0),0))</f>
        <v/>
      </c>
      <c r="I173" s="7">
        <f>INDEX('[1]Main v4'!K$2:K$3363,MATCH($E173,'[1]Main v4'!$A$2:$A$3363,0),0)</f>
        <v>51132328</v>
      </c>
      <c r="J173" s="7">
        <f>INDEX('[1]Main v4'!L$2:L$3363,MATCH($E173,'[1]Main v4'!$A$2:$A$3363,0),0)</f>
        <v>7828365.5</v>
      </c>
      <c r="K173" s="4">
        <f>INDEX('[1]Main v4'!M$2:M$3363,MATCH($E173,'[1]Main v4'!$A$2:$A$3363,0),0)</f>
        <v>6.5316735658292906</v>
      </c>
      <c r="L173" s="2">
        <f>IFERROR(INDEX('[2]r2 analysis primary smoke main'!$J$2:$J$2058,MATCH(D173,'[2]r2 analysis primary smoke main'!$A$2:$A$2058,0),0),"")</f>
        <v>0.98370791663731993</v>
      </c>
      <c r="M173" s="2">
        <f>IFERROR(INDEX('[2]r2 analysis primary smoke main'!$T$2:$T$2058,MATCH(D173,'[2]r2 analysis primary smoke main'!$A$2:$A$2058,0),0),"")</f>
        <v>0.66909423144039004</v>
      </c>
      <c r="N173" s="1"/>
      <c r="O173" s="1"/>
      <c r="P173" s="1"/>
      <c r="Q173" t="s">
        <v>72</v>
      </c>
      <c r="R173" t="s">
        <v>83</v>
      </c>
    </row>
    <row r="174" spans="1:18" ht="15.75" x14ac:dyDescent="0.25">
      <c r="A174" s="1">
        <v>137.13339999999999</v>
      </c>
      <c r="B174" s="1">
        <v>137.13290000000001</v>
      </c>
      <c r="C174" s="1">
        <v>137.1327</v>
      </c>
      <c r="D174" s="1">
        <v>137.13149999999999</v>
      </c>
      <c r="E174" s="10">
        <f>VALUE(FIXED(AVERAGE(A174:D174),4))</f>
        <v>137.1326</v>
      </c>
      <c r="F174" s="1">
        <f>VALUE(FIXED(E174-1.007276,4))</f>
        <v>136.12530000000001</v>
      </c>
      <c r="G174" s="1" t="str">
        <f>IF(INDEX('[1]Main v4'!C$2:C$3363,MATCH($E174,'[1]Main v4'!$A$2:$A$3363,0),0)=0,"",INDEX('[1]Main v4'!C$2:C$3363,MATCH($E174,'[1]Main v4'!$A$2:$A$3363,0),0))</f>
        <v>C10H16</v>
      </c>
      <c r="H174" s="5" t="str">
        <f>IF(INDEX('[1]Main v4'!D$2:D$3363,MATCH($E174,'[1]Main v4'!$A$2:$A$3363,0),0)=0,"",INDEX('[1]Main v4'!D$2:D$3363,MATCH($E174,'[1]Main v4'!$A$2:$A$3363,0),0))</f>
        <v>Monoterpenes</v>
      </c>
      <c r="I174" s="7">
        <f>INDEX('[1]Main v4'!K$2:K$3363,MATCH($E174,'[1]Main v4'!$A$2:$A$3363,0),0)</f>
        <v>49989740</v>
      </c>
      <c r="J174" s="7">
        <f>INDEX('[1]Main v4'!L$2:L$3363,MATCH($E174,'[1]Main v4'!$A$2:$A$3363,0),0)</f>
        <v>8634165</v>
      </c>
      <c r="K174" s="4">
        <f>INDEX('[1]Main v4'!M$2:M$3363,MATCH($E174,'[1]Main v4'!$A$2:$A$3363,0),0)</f>
        <v>5.7897596351239526</v>
      </c>
      <c r="L174" s="2">
        <f>IFERROR(INDEX('[2]r2 analysis primary smoke main'!$J$2:$J$2058,MATCH(D174,'[2]r2 analysis primary smoke main'!$A$2:$A$2058,0),0),"")</f>
        <v>0.98015479130972194</v>
      </c>
      <c r="M174" s="2">
        <f>IFERROR(INDEX('[2]r2 analysis primary smoke main'!$T$2:$T$2058,MATCH(D174,'[2]r2 analysis primary smoke main'!$A$2:$A$2058,0),0),"")</f>
        <v>0.66385877385298553</v>
      </c>
      <c r="N174" s="1" t="s">
        <v>11</v>
      </c>
      <c r="O174" s="1"/>
      <c r="P174" s="1">
        <v>1</v>
      </c>
      <c r="Q174" t="s">
        <v>73</v>
      </c>
      <c r="R174" t="s">
        <v>73</v>
      </c>
    </row>
    <row r="175" spans="1:18" ht="15.75" x14ac:dyDescent="0.25">
      <c r="A175" s="1">
        <v>138.09200000000001</v>
      </c>
      <c r="B175" s="1">
        <v>138.0958</v>
      </c>
      <c r="C175" s="1">
        <v>138.0943</v>
      </c>
      <c r="D175" s="1">
        <v>138.08969999999999</v>
      </c>
      <c r="E175" s="10">
        <f>VALUE(FIXED(AVERAGE(A175:D175),4))</f>
        <v>138.09299999999999</v>
      </c>
      <c r="F175" s="1">
        <f>VALUE(FIXED(E175-1.007276,4))</f>
        <v>137.0857</v>
      </c>
      <c r="G175" s="1" t="str">
        <f>IF(INDEX('[1]Main v4'!C$2:C$3363,MATCH($E175,'[1]Main v4'!$A$2:$A$3363,0),0)=0,"",INDEX('[1]Main v4'!C$2:C$3363,MATCH($E175,'[1]Main v4'!$A$2:$A$3363,0),0))</f>
        <v>C8H11NO</v>
      </c>
      <c r="H175" s="1" t="str">
        <f>IF(INDEX('[1]Main v4'!D$2:D$3363,MATCH($E175,'[1]Main v4'!$A$2:$A$3363,0),0)=0,"",INDEX('[1]Main v4'!D$2:D$3363,MATCH($E175,'[1]Main v4'!$A$2:$A$3363,0),0))</f>
        <v/>
      </c>
      <c r="I175" s="7">
        <f>INDEX('[1]Main v4'!K$2:K$3363,MATCH($E175,'[1]Main v4'!$A$2:$A$3363,0),0)</f>
        <v>10473865</v>
      </c>
      <c r="J175" s="7">
        <f>INDEX('[1]Main v4'!L$2:L$3363,MATCH($E175,'[1]Main v4'!$A$2:$A$3363,0),0)</f>
        <v>7438877</v>
      </c>
      <c r="K175" s="4">
        <f>INDEX('[1]Main v4'!M$2:M$3363,MATCH($E175,'[1]Main v4'!$A$2:$A$3363,0),0)</f>
        <v>1.407990076996837</v>
      </c>
      <c r="L175" s="2">
        <f>IFERROR(INDEX('[2]r2 analysis primary smoke main'!$J$2:$J$2058,MATCH(D175,'[2]r2 analysis primary smoke main'!$A$2:$A$2058,0),0),"")</f>
        <v>0.93416136792604298</v>
      </c>
      <c r="M175" s="2">
        <f>IFERROR(INDEX('[2]r2 analysis primary smoke main'!$T$2:$T$2058,MATCH(D175,'[2]r2 analysis primary smoke main'!$A$2:$A$2058,0),0),"")</f>
        <v>0.81357651800470543</v>
      </c>
      <c r="N175" s="1"/>
      <c r="O175" s="1"/>
      <c r="P175" s="1"/>
      <c r="Q175" t="s">
        <v>74</v>
      </c>
      <c r="R175" t="s">
        <v>78</v>
      </c>
    </row>
    <row r="176" spans="1:18" ht="15.75" x14ac:dyDescent="0.25">
      <c r="A176" s="1">
        <v>139.03980000000001</v>
      </c>
      <c r="B176" s="1">
        <v>139.03909999999999</v>
      </c>
      <c r="C176" s="1">
        <v>139.03800000000001</v>
      </c>
      <c r="D176" s="1">
        <v>139.03749999999999</v>
      </c>
      <c r="E176" s="10">
        <f>VALUE(FIXED(AVERAGE(A176:D176),4))</f>
        <v>139.0386</v>
      </c>
      <c r="F176" s="1">
        <f>VALUE(FIXED(E176-1.007276,4))</f>
        <v>138.03129999999999</v>
      </c>
      <c r="G176" s="1" t="str">
        <f>IF(INDEX('[1]Main v4'!C$2:C$3363,MATCH($E176,'[1]Main v4'!$A$2:$A$3363,0),0)=0,"",INDEX('[1]Main v4'!C$2:C$3363,MATCH($E176,'[1]Main v4'!$A$2:$A$3363,0),0))</f>
        <v>C7H6O3</v>
      </c>
      <c r="H176" s="1" t="str">
        <f>IF(INDEX('[1]Main v4'!D$2:D$3363,MATCH($E176,'[1]Main v4'!$A$2:$A$3363,0),0)=0,"",INDEX('[1]Main v4'!D$2:D$3363,MATCH($E176,'[1]Main v4'!$A$2:$A$3363,0),0))</f>
        <v>Salicylic acid + isomers</v>
      </c>
      <c r="I176" s="7">
        <f>INDEX('[1]Main v4'!K$2:K$3363,MATCH($E176,'[1]Main v4'!$A$2:$A$3363,0),0)</f>
        <v>12199034</v>
      </c>
      <c r="J176" s="7">
        <f>INDEX('[1]Main v4'!L$2:L$3363,MATCH($E176,'[1]Main v4'!$A$2:$A$3363,0),0)</f>
        <v>6779712.5</v>
      </c>
      <c r="K176" s="4">
        <f>INDEX('[1]Main v4'!M$2:M$3363,MATCH($E176,'[1]Main v4'!$A$2:$A$3363,0),0)</f>
        <v>1.7993438512326296</v>
      </c>
      <c r="L176" s="2">
        <f>IFERROR(INDEX('[2]r2 analysis primary smoke main'!$J$2:$J$2058,MATCH(D176,'[2]r2 analysis primary smoke main'!$A$2:$A$2058,0),0),"")</f>
        <v>0.8863439768321566</v>
      </c>
      <c r="M176" s="2">
        <f>IFERROR(INDEX('[2]r2 analysis primary smoke main'!$T$2:$T$2058,MATCH(D176,'[2]r2 analysis primary smoke main'!$A$2:$A$2058,0),0),"")</f>
        <v>0.666461183086832</v>
      </c>
      <c r="N176" s="1"/>
      <c r="O176" s="1"/>
      <c r="P176" s="1"/>
      <c r="Q176" t="s">
        <v>72</v>
      </c>
      <c r="R176" t="s">
        <v>85</v>
      </c>
    </row>
    <row r="177" spans="1:18" ht="15.75" x14ac:dyDescent="0.25">
      <c r="A177" s="1">
        <v>139.07599999999999</v>
      </c>
      <c r="B177" s="1">
        <v>139.0745</v>
      </c>
      <c r="C177" s="1">
        <v>139.0745</v>
      </c>
      <c r="D177" s="1">
        <v>139.0737</v>
      </c>
      <c r="E177" s="10">
        <f>VALUE(FIXED(AVERAGE(A177:D177),4))</f>
        <v>139.07470000000001</v>
      </c>
      <c r="F177" s="1">
        <f>VALUE(FIXED(E177-1.007276,4))</f>
        <v>138.06739999999999</v>
      </c>
      <c r="G177" s="1" t="str">
        <f>IF(INDEX('[1]Main v4'!C$2:C$3363,MATCH($E177,'[1]Main v4'!$A$2:$A$3363,0),0)=0,"",INDEX('[1]Main v4'!C$2:C$3363,MATCH($E177,'[1]Main v4'!$A$2:$A$3363,0),0))</f>
        <v>C8H10O2</v>
      </c>
      <c r="H177" s="1" t="str">
        <f>IF(INDEX('[1]Main v4'!D$2:D$3363,MATCH($E177,'[1]Main v4'!$A$2:$A$3363,0),0)=0,"",INDEX('[1]Main v4'!D$2:D$3363,MATCH($E177,'[1]Main v4'!$A$2:$A$3363,0),0))</f>
        <v>Methylguaiacol</v>
      </c>
      <c r="I177" s="7">
        <f>INDEX('[1]Main v4'!K$2:K$3363,MATCH($E177,'[1]Main v4'!$A$2:$A$3363,0),0)</f>
        <v>34754036</v>
      </c>
      <c r="J177" s="7">
        <f>INDEX('[1]Main v4'!L$2:L$3363,MATCH($E177,'[1]Main v4'!$A$2:$A$3363,0),0)</f>
        <v>6477405</v>
      </c>
      <c r="K177" s="4">
        <f>INDEX('[1]Main v4'!M$2:M$3363,MATCH($E177,'[1]Main v4'!$A$2:$A$3363,0),0)</f>
        <v>5.365425814813185</v>
      </c>
      <c r="L177" s="2">
        <f>IFERROR(INDEX('[2]r2 analysis primary smoke main'!$J$2:$J$2058,MATCH(D177,'[2]r2 analysis primary smoke main'!$A$2:$A$2058,0),0),"")</f>
        <v>0.96392610418220304</v>
      </c>
      <c r="M177" s="2">
        <f>IFERROR(INDEX('[2]r2 analysis primary smoke main'!$T$2:$T$2058,MATCH(D177,'[2]r2 analysis primary smoke main'!$A$2:$A$2058,0),0),"")</f>
        <v>0.64597027998353496</v>
      </c>
      <c r="N177" s="1" t="s">
        <v>12</v>
      </c>
      <c r="O177" s="1"/>
      <c r="P177" s="1"/>
      <c r="Q177" t="s">
        <v>72</v>
      </c>
      <c r="R177" t="s">
        <v>84</v>
      </c>
    </row>
    <row r="178" spans="1:18" ht="15.75" x14ac:dyDescent="0.25">
      <c r="A178" s="1">
        <v>139.0882</v>
      </c>
      <c r="B178" s="1">
        <v>139.08519999999999</v>
      </c>
      <c r="C178" s="1">
        <v>139.0874</v>
      </c>
      <c r="D178" s="1">
        <v>139.0857</v>
      </c>
      <c r="E178" s="10">
        <f>VALUE(FIXED(AVERAGE(A178:D178),4))</f>
        <v>139.0866</v>
      </c>
      <c r="F178" s="1">
        <f>VALUE(FIXED(E178-1.007276,4))</f>
        <v>138.07929999999999</v>
      </c>
      <c r="G178" s="1" t="str">
        <f>IF(INDEX('[1]Main v4'!C$2:C$3363,MATCH($E178,'[1]Main v4'!$A$2:$A$3363,0),0)=0,"",INDEX('[1]Main v4'!C$2:C$3363,MATCH($E178,'[1]Main v4'!$A$2:$A$3363,0),0))</f>
        <v>C7H10N2O</v>
      </c>
      <c r="H178" s="1" t="str">
        <f>IF(INDEX('[1]Main v4'!D$2:D$3363,MATCH($E178,'[1]Main v4'!$A$2:$A$3363,0),0)=0,"",INDEX('[1]Main v4'!D$2:D$3363,MATCH($E178,'[1]Main v4'!$A$2:$A$3363,0),0))</f>
        <v>Ethylmethoxypyrazine</v>
      </c>
      <c r="I178" s="7">
        <f>INDEX('[1]Main v4'!K$2:K$3363,MATCH($E178,'[1]Main v4'!$A$2:$A$3363,0),0)</f>
        <v>5937449.5</v>
      </c>
      <c r="J178" s="7">
        <f>INDEX('[1]Main v4'!L$2:L$3363,MATCH($E178,'[1]Main v4'!$A$2:$A$3363,0),0)</f>
        <v>6343317.5</v>
      </c>
      <c r="K178" s="4">
        <f>INDEX('[1]Main v4'!M$2:M$3363,MATCH($E178,'[1]Main v4'!$A$2:$A$3363,0),0)</f>
        <v>0.9360164456532406</v>
      </c>
      <c r="L178" s="2">
        <f>IFERROR(INDEX('[2]r2 analysis primary smoke main'!$J$2:$J$2058,MATCH(D178,'[2]r2 analysis primary smoke main'!$A$2:$A$2058,0),0),"")</f>
        <v>0.86398875228796645</v>
      </c>
      <c r="M178" s="2">
        <f>IFERROR(INDEX('[2]r2 analysis primary smoke main'!$T$2:$T$2058,MATCH(D178,'[2]r2 analysis primary smoke main'!$A$2:$A$2058,0),0),"")</f>
        <v>0.71628516977582202</v>
      </c>
      <c r="N178" s="1"/>
      <c r="O178" s="1"/>
      <c r="P178" s="1"/>
      <c r="Q178" t="s">
        <v>74</v>
      </c>
      <c r="R178" t="s">
        <v>88</v>
      </c>
    </row>
    <row r="179" spans="1:18" ht="15.75" x14ac:dyDescent="0.25">
      <c r="A179" s="1">
        <v>139.10830000000001</v>
      </c>
      <c r="B179" s="1">
        <v>139.11199999999999</v>
      </c>
      <c r="C179" s="1">
        <v>139.11109999999999</v>
      </c>
      <c r="D179" s="1">
        <v>139.1104</v>
      </c>
      <c r="E179" s="10">
        <f>VALUE(FIXED(AVERAGE(A179:D179),4))</f>
        <v>139.1105</v>
      </c>
      <c r="F179" s="1">
        <f>VALUE(FIXED(E179-1.007276,4))</f>
        <v>138.10319999999999</v>
      </c>
      <c r="G179" s="1" t="str">
        <f>IF(INDEX('[1]Main v4'!C$2:C$3363,MATCH($E179,'[1]Main v4'!$A$2:$A$3363,0),0)=0,"",INDEX('[1]Main v4'!C$2:C$3363,MATCH($E179,'[1]Main v4'!$A$2:$A$3363,0),0))</f>
        <v>C9H14O</v>
      </c>
      <c r="H179" s="1" t="str">
        <f>IF(INDEX('[1]Main v4'!D$2:D$3363,MATCH($E179,'[1]Main v4'!$A$2:$A$3363,0),0)=0,"",INDEX('[1]Main v4'!D$2:D$3363,MATCH($E179,'[1]Main v4'!$A$2:$A$3363,0),0))</f>
        <v/>
      </c>
      <c r="I179" s="7">
        <f>INDEX('[1]Main v4'!K$2:K$3363,MATCH($E179,'[1]Main v4'!$A$2:$A$3363,0),0)</f>
        <v>52340756</v>
      </c>
      <c r="J179" s="7">
        <f>INDEX('[1]Main v4'!L$2:L$3363,MATCH($E179,'[1]Main v4'!$A$2:$A$3363,0),0)</f>
        <v>6296651.5</v>
      </c>
      <c r="K179" s="4">
        <f>INDEX('[1]Main v4'!M$2:M$3363,MATCH($E179,'[1]Main v4'!$A$2:$A$3363,0),0)</f>
        <v>8.3124746541872288</v>
      </c>
      <c r="L179" s="2">
        <f>IFERROR(INDEX('[2]r2 analysis primary smoke main'!$J$2:$J$2058,MATCH(D179,'[2]r2 analysis primary smoke main'!$A$2:$A$2058,0),0),"")</f>
        <v>0.98134205321385803</v>
      </c>
      <c r="M179" s="2">
        <f>IFERROR(INDEX('[2]r2 analysis primary smoke main'!$T$2:$T$2058,MATCH(D179,'[2]r2 analysis primary smoke main'!$A$2:$A$2058,0),0),"")</f>
        <v>0.62119684298343447</v>
      </c>
      <c r="N179" s="1" t="s">
        <v>11</v>
      </c>
      <c r="O179" s="1"/>
      <c r="P179" s="1"/>
      <c r="Q179" t="s">
        <v>72</v>
      </c>
      <c r="R179" t="s">
        <v>83</v>
      </c>
    </row>
    <row r="180" spans="1:18" ht="15.75" x14ac:dyDescent="0.25">
      <c r="A180" s="1">
        <v>139.14879999999999</v>
      </c>
      <c r="B180" s="1">
        <v>139.14869999999999</v>
      </c>
      <c r="C180" s="1">
        <v>139.1474</v>
      </c>
      <c r="D180" s="1">
        <v>139.14670000000001</v>
      </c>
      <c r="E180" s="10">
        <f>VALUE(FIXED(AVERAGE(A180:D180),4))</f>
        <v>139.14789999999999</v>
      </c>
      <c r="F180" s="1">
        <f>VALUE(FIXED(E180-1.007276,4))</f>
        <v>138.14060000000001</v>
      </c>
      <c r="G180" s="1" t="str">
        <f>IF(INDEX('[1]Main v4'!C$2:C$3363,MATCH($E180,'[1]Main v4'!$A$2:$A$3363,0),0)=0,"",INDEX('[1]Main v4'!C$2:C$3363,MATCH($E180,'[1]Main v4'!$A$2:$A$3363,0),0))</f>
        <v>C10H18</v>
      </c>
      <c r="H180" s="1" t="str">
        <f>IF(INDEX('[1]Main v4'!D$2:D$3363,MATCH($E180,'[1]Main v4'!$A$2:$A$3363,0),0)=0,"",INDEX('[1]Main v4'!D$2:D$3363,MATCH($E180,'[1]Main v4'!$A$2:$A$3363,0),0))</f>
        <v>Monoterpenoids</v>
      </c>
      <c r="I180" s="7">
        <f>INDEX('[1]Main v4'!K$2:K$3363,MATCH($E180,'[1]Main v4'!$A$2:$A$3363,0),0)</f>
        <v>6477405</v>
      </c>
      <c r="J180" s="7">
        <f>INDEX('[1]Main v4'!L$2:L$3363,MATCH($E180,'[1]Main v4'!$A$2:$A$3363,0),0)</f>
        <v>6343317.5</v>
      </c>
      <c r="K180" s="4">
        <f>INDEX('[1]Main v4'!M$2:M$3363,MATCH($E180,'[1]Main v4'!$A$2:$A$3363,0),0)</f>
        <v>1.0211383869718014</v>
      </c>
      <c r="L180" s="2">
        <f>IFERROR(INDEX('[2]r2 analysis primary smoke main'!$J$2:$J$2058,MATCH(D180,'[2]r2 analysis primary smoke main'!$A$2:$A$2058,0),0),"")</f>
        <v>0.96850842227919709</v>
      </c>
      <c r="M180" s="2">
        <f>IFERROR(INDEX('[2]r2 analysis primary smoke main'!$T$2:$T$2058,MATCH(D180,'[2]r2 analysis primary smoke main'!$A$2:$A$2058,0),0),"")</f>
        <v>0.62929144071563758</v>
      </c>
      <c r="N180" s="1" t="s">
        <v>12</v>
      </c>
      <c r="O180" s="1"/>
      <c r="P180" s="1">
        <v>1</v>
      </c>
      <c r="Q180" t="s">
        <v>73</v>
      </c>
      <c r="R180" t="s">
        <v>73</v>
      </c>
    </row>
    <row r="181" spans="1:18" ht="15.75" x14ac:dyDescent="0.25">
      <c r="A181" s="1">
        <v>140.10810000000001</v>
      </c>
      <c r="B181" s="1"/>
      <c r="C181" s="1">
        <v>140.1046</v>
      </c>
      <c r="D181" s="1">
        <v>140.10980000000001</v>
      </c>
      <c r="E181" s="10">
        <f>VALUE(FIXED(AVERAGE(A181:D181),4))</f>
        <v>140.10749999999999</v>
      </c>
      <c r="F181" s="1">
        <f>VALUE(FIXED(E181-1.007276,4))</f>
        <v>139.1002</v>
      </c>
      <c r="G181" s="1" t="str">
        <f>IF(INDEX('[1]Main v4'!C$2:C$3363,MATCH($E181,'[1]Main v4'!$A$2:$A$3363,0),0)=0,"",INDEX('[1]Main v4'!C$2:C$3363,MATCH($E181,'[1]Main v4'!$A$2:$A$3363,0),0))</f>
        <v>C8H13NO</v>
      </c>
      <c r="H181" s="1" t="str">
        <f>IF(INDEX('[1]Main v4'!D$2:D$3363,MATCH($E181,'[1]Main v4'!$A$2:$A$3363,0),0)=0,"",INDEX('[1]Main v4'!D$2:D$3363,MATCH($E181,'[1]Main v4'!$A$2:$A$3363,0),0))</f>
        <v/>
      </c>
      <c r="I181" s="7">
        <f>INDEX('[1]Main v4'!K$2:K$3363,MATCH($E181,'[1]Main v4'!$A$2:$A$3363,0),0)</f>
        <v>9316638</v>
      </c>
      <c r="J181" s="7">
        <f>INDEX('[1]Main v4'!L$2:L$3363,MATCH($E181,'[1]Main v4'!$A$2:$A$3363,0),0)</f>
        <v>6296651.5</v>
      </c>
      <c r="K181" s="4">
        <f>INDEX('[1]Main v4'!M$2:M$3363,MATCH($E181,'[1]Main v4'!$A$2:$A$3363,0),0)</f>
        <v>1.4796178572055321</v>
      </c>
      <c r="L181" s="2">
        <f>IFERROR(INDEX('[2]r2 analysis primary smoke main'!$J$2:$J$2058,MATCH(D181,'[2]r2 analysis primary smoke main'!$A$2:$A$2058,0),0),"")</f>
        <v>0.95149104200761603</v>
      </c>
      <c r="M181" s="2">
        <f>IFERROR(INDEX('[2]r2 analysis primary smoke main'!$T$2:$T$2058,MATCH(D181,'[2]r2 analysis primary smoke main'!$A$2:$A$2058,0),0),"")</f>
        <v>0.82132306409815004</v>
      </c>
      <c r="N181" s="1"/>
      <c r="O181" s="1"/>
      <c r="P181" s="1"/>
      <c r="Q181" t="s">
        <v>74</v>
      </c>
      <c r="R181" t="s">
        <v>78</v>
      </c>
    </row>
    <row r="182" spans="1:18" ht="15.75" x14ac:dyDescent="0.25">
      <c r="A182" s="1">
        <v>141.05539999999999</v>
      </c>
      <c r="B182" s="1">
        <v>141.05459999999999</v>
      </c>
      <c r="C182" s="1">
        <v>141.05350000000001</v>
      </c>
      <c r="D182" s="1">
        <v>141.05289999999999</v>
      </c>
      <c r="E182" s="10">
        <f>VALUE(FIXED(AVERAGE(A182:D182),4))</f>
        <v>141.05410000000001</v>
      </c>
      <c r="F182" s="1">
        <f>VALUE(FIXED(E182-1.007276,4))</f>
        <v>140.04679999999999</v>
      </c>
      <c r="G182" s="1" t="str">
        <f>IF(INDEX('[1]Main v4'!C$2:C$3363,MATCH($E182,'[1]Main v4'!$A$2:$A$3363,0),0)=0,"",INDEX('[1]Main v4'!C$2:C$3363,MATCH($E182,'[1]Main v4'!$A$2:$A$3363,0),0))</f>
        <v>C7H8O3</v>
      </c>
      <c r="H182" s="1" t="str">
        <f>IF(INDEX('[1]Main v4'!D$2:D$3363,MATCH($E182,'[1]Main v4'!$A$2:$A$3363,0),0)=0,"",INDEX('[1]Main v4'!D$2:D$3363,MATCH($E182,'[1]Main v4'!$A$2:$A$3363,0),0))</f>
        <v/>
      </c>
      <c r="I182" s="7">
        <f>INDEX('[1]Main v4'!K$2:K$3363,MATCH($E182,'[1]Main v4'!$A$2:$A$3363,0),0)</f>
        <v>7828365.5</v>
      </c>
      <c r="J182" s="7">
        <f>INDEX('[1]Main v4'!L$2:L$3363,MATCH($E182,'[1]Main v4'!$A$2:$A$3363,0),0)</f>
        <v>6010868</v>
      </c>
      <c r="K182" s="4">
        <f>INDEX('[1]Main v4'!M$2:M$3363,MATCH($E182,'[1]Main v4'!$A$2:$A$3363,0),0)</f>
        <v>1.3023685597487751</v>
      </c>
      <c r="L182" s="2">
        <f>IFERROR(INDEX('[2]r2 analysis primary smoke main'!$J$2:$J$2058,MATCH(D182,'[2]r2 analysis primary smoke main'!$A$2:$A$2058,0),0),"")</f>
        <v>0.92594908390171304</v>
      </c>
      <c r="M182" s="2">
        <f>IFERROR(INDEX('[2]r2 analysis primary smoke main'!$T$2:$T$2058,MATCH(D182,'[2]r2 analysis primary smoke main'!$A$2:$A$2058,0),0),"")</f>
        <v>0.63696492058896304</v>
      </c>
      <c r="N182" s="1"/>
      <c r="O182" s="1"/>
      <c r="P182" s="1"/>
      <c r="Q182" t="s">
        <v>72</v>
      </c>
      <c r="R182" t="s">
        <v>85</v>
      </c>
    </row>
    <row r="183" spans="1:18" ht="15.75" x14ac:dyDescent="0.25">
      <c r="A183" s="1">
        <v>141.09190000000001</v>
      </c>
      <c r="B183" s="1">
        <v>141.09139999999999</v>
      </c>
      <c r="C183" s="1">
        <v>141.09010000000001</v>
      </c>
      <c r="D183" s="1">
        <v>141.08949999999999</v>
      </c>
      <c r="E183" s="10">
        <f>VALUE(FIXED(AVERAGE(A183:D183),4))</f>
        <v>141.0907</v>
      </c>
      <c r="F183" s="1">
        <f>VALUE(FIXED(E183-1.007276,4))</f>
        <v>140.08340000000001</v>
      </c>
      <c r="G183" s="1" t="str">
        <f>IF(INDEX('[1]Main v4'!C$2:C$3363,MATCH($E183,'[1]Main v4'!$A$2:$A$3363,0),0)=0,"",INDEX('[1]Main v4'!C$2:C$3363,MATCH($E183,'[1]Main v4'!$A$2:$A$3363,0),0))</f>
        <v>C8H12O2</v>
      </c>
      <c r="H183" s="1" t="str">
        <f>IF(INDEX('[1]Main v4'!D$2:D$3363,MATCH($E183,'[1]Main v4'!$A$2:$A$3363,0),0)=0,"",INDEX('[1]Main v4'!D$2:D$3363,MATCH($E183,'[1]Main v4'!$A$2:$A$3363,0),0))</f>
        <v/>
      </c>
      <c r="I183" s="7">
        <f>INDEX('[1]Main v4'!K$2:K$3363,MATCH($E183,'[1]Main v4'!$A$2:$A$3363,0),0)</f>
        <v>22688506</v>
      </c>
      <c r="J183" s="7">
        <f>INDEX('[1]Main v4'!L$2:L$3363,MATCH($E183,'[1]Main v4'!$A$2:$A$3363,0),0)</f>
        <v>5937449.5</v>
      </c>
      <c r="K183" s="4">
        <f>INDEX('[1]Main v4'!M$2:M$3363,MATCH($E183,'[1]Main v4'!$A$2:$A$3363,0),0)</f>
        <v>3.8212545639335542</v>
      </c>
      <c r="L183" s="2">
        <f>IFERROR(INDEX('[2]r2 analysis primary smoke main'!$J$2:$J$2058,MATCH(D183,'[2]r2 analysis primary smoke main'!$A$2:$A$2058,0),0),"")</f>
        <v>0.95559164601866098</v>
      </c>
      <c r="M183" s="2">
        <f>IFERROR(INDEX('[2]r2 analysis primary smoke main'!$T$2:$T$2058,MATCH(D183,'[2]r2 analysis primary smoke main'!$A$2:$A$2058,0),0),"")</f>
        <v>0.60593126773334705</v>
      </c>
      <c r="N183" s="1" t="s">
        <v>11</v>
      </c>
      <c r="O183" s="1"/>
      <c r="P183" s="1"/>
      <c r="Q183" t="s">
        <v>72</v>
      </c>
      <c r="R183" t="s">
        <v>84</v>
      </c>
    </row>
    <row r="184" spans="1:18" ht="15.75" x14ac:dyDescent="0.25">
      <c r="A184" s="1"/>
      <c r="B184" s="1"/>
      <c r="C184" s="1">
        <v>141.10499999999999</v>
      </c>
      <c r="D184" s="1">
        <v>141.1035</v>
      </c>
      <c r="E184" s="10">
        <f>VALUE(FIXED(AVERAGE(A184:D184),4))</f>
        <v>141.10429999999999</v>
      </c>
      <c r="F184" s="1">
        <f>VALUE(FIXED(E184-1.007276,4))</f>
        <v>140.09700000000001</v>
      </c>
      <c r="G184" s="1" t="str">
        <f>IF(INDEX('[1]Main v4'!C$2:C$3363,MATCH($E184,'[1]Main v4'!$A$2:$A$3363,0),0)=0,"",INDEX('[1]Main v4'!C$2:C$3363,MATCH($E184,'[1]Main v4'!$A$2:$A$3363,0),0))</f>
        <v>C7H12N2O</v>
      </c>
      <c r="H184" s="1" t="str">
        <f>IF(INDEX('[1]Main v4'!D$2:D$3363,MATCH($E184,'[1]Main v4'!$A$2:$A$3363,0),0)=0,"",INDEX('[1]Main v4'!D$2:D$3363,MATCH($E184,'[1]Main v4'!$A$2:$A$3363,0),0))</f>
        <v/>
      </c>
      <c r="I184" s="7">
        <f>INDEX('[1]Main v4'!K$2:K$3363,MATCH($E184,'[1]Main v4'!$A$2:$A$3363,0),0)</f>
        <v>3293516</v>
      </c>
      <c r="J184" s="7">
        <f>INDEX('[1]Main v4'!L$2:L$3363,MATCH($E184,'[1]Main v4'!$A$2:$A$3363,0),0)</f>
        <v>5937449.5</v>
      </c>
      <c r="K184" s="4">
        <f>INDEX('[1]Main v4'!M$2:M$3363,MATCH($E184,'[1]Main v4'!$A$2:$A$3363,0),0)</f>
        <v>0.55470214946670282</v>
      </c>
      <c r="L184" s="2">
        <f>IFERROR(INDEX('[2]r2 analysis primary smoke main'!$J$2:$J$2058,MATCH(D184,'[2]r2 analysis primary smoke main'!$A$2:$A$2058,0),0),"")</f>
        <v>0.90908609664037754</v>
      </c>
      <c r="M184" s="2">
        <f>IFERROR(INDEX('[2]r2 analysis primary smoke main'!$T$2:$T$2058,MATCH(D184,'[2]r2 analysis primary smoke main'!$A$2:$A$2058,0),0),"")</f>
        <v>0.61368055437232805</v>
      </c>
      <c r="N184" s="1"/>
      <c r="O184" s="1"/>
      <c r="P184" s="1"/>
      <c r="Q184" t="s">
        <v>74</v>
      </c>
      <c r="R184" t="s">
        <v>88</v>
      </c>
    </row>
    <row r="185" spans="1:18" ht="15.75" x14ac:dyDescent="0.25">
      <c r="A185" s="1">
        <v>141.16480000000001</v>
      </c>
      <c r="B185" s="1">
        <v>141.1643</v>
      </c>
      <c r="C185" s="1">
        <v>141.1628</v>
      </c>
      <c r="D185" s="1">
        <v>141.1627</v>
      </c>
      <c r="E185" s="10">
        <f>VALUE(FIXED(AVERAGE(A185:D185),4))</f>
        <v>141.16370000000001</v>
      </c>
      <c r="F185" s="1">
        <f>VALUE(FIXED(E185-1.007276,4))</f>
        <v>140.15639999999999</v>
      </c>
      <c r="G185" s="1" t="str">
        <f>IF(INDEX('[1]Main v4'!C$2:C$3363,MATCH($E185,'[1]Main v4'!$A$2:$A$3363,0),0)=0,"",INDEX('[1]Main v4'!C$2:C$3363,MATCH($E185,'[1]Main v4'!$A$2:$A$3363,0),0))</f>
        <v>C10H20</v>
      </c>
      <c r="H185" s="1" t="str">
        <f>IF(INDEX('[1]Main v4'!D$2:D$3363,MATCH($E185,'[1]Main v4'!$A$2:$A$3363,0),0)=0,"",INDEX('[1]Main v4'!D$2:D$3363,MATCH($E185,'[1]Main v4'!$A$2:$A$3363,0),0))</f>
        <v>Decene</v>
      </c>
      <c r="I185" s="7">
        <f>INDEX('[1]Main v4'!K$2:K$3363,MATCH($E185,'[1]Main v4'!$A$2:$A$3363,0),0)</f>
        <v>6905537</v>
      </c>
      <c r="J185" s="7">
        <f>INDEX('[1]Main v4'!L$2:L$3363,MATCH($E185,'[1]Main v4'!$A$2:$A$3363,0),0)</f>
        <v>6296651.5</v>
      </c>
      <c r="K185" s="4">
        <f>INDEX('[1]Main v4'!M$2:M$3363,MATCH($E185,'[1]Main v4'!$A$2:$A$3363,0),0)</f>
        <v>1.0966998888218604</v>
      </c>
      <c r="L185" s="2">
        <f>IFERROR(INDEX('[2]r2 analysis primary smoke main'!$J$2:$J$2058,MATCH(D185,'[2]r2 analysis primary smoke main'!$A$2:$A$2058,0),0),"")</f>
        <v>0.9256663949595465</v>
      </c>
      <c r="M185" s="2">
        <f>IFERROR(INDEX('[2]r2 analysis primary smoke main'!$T$2:$T$2058,MATCH(D185,'[2]r2 analysis primary smoke main'!$A$2:$A$2058,0),0),"")</f>
        <v>0.83993713291644845</v>
      </c>
      <c r="N185" s="1" t="s">
        <v>12</v>
      </c>
      <c r="O185" s="1"/>
      <c r="P185" s="1">
        <v>1</v>
      </c>
      <c r="Q185" t="s">
        <v>73</v>
      </c>
      <c r="R185" t="s">
        <v>73</v>
      </c>
    </row>
    <row r="186" spans="1:18" ht="15.75" x14ac:dyDescent="0.25">
      <c r="A186" s="1">
        <v>142.12379999999999</v>
      </c>
      <c r="B186" s="1"/>
      <c r="C186" s="1">
        <v>142.1225</v>
      </c>
      <c r="D186" s="1">
        <v>142.12270000000001</v>
      </c>
      <c r="E186" s="10">
        <f>VALUE(FIXED(AVERAGE(A186:D186),4))</f>
        <v>142.12299999999999</v>
      </c>
      <c r="F186" s="1">
        <f>VALUE(FIXED(E186-1.007276,4))</f>
        <v>141.1157</v>
      </c>
      <c r="G186" s="1" t="str">
        <f>IF(INDEX('[1]Main v4'!C$2:C$3363,MATCH($E186,'[1]Main v4'!$A$2:$A$3363,0),0)=0,"",INDEX('[1]Main v4'!C$2:C$3363,MATCH($E186,'[1]Main v4'!$A$2:$A$3363,0),0))</f>
        <v>C8H15NO</v>
      </c>
      <c r="H186" s="1" t="str">
        <f>IF(INDEX('[1]Main v4'!D$2:D$3363,MATCH($E186,'[1]Main v4'!$A$2:$A$3363,0),0)=0,"",INDEX('[1]Main v4'!D$2:D$3363,MATCH($E186,'[1]Main v4'!$A$2:$A$3363,0),0))</f>
        <v/>
      </c>
      <c r="I186" s="7">
        <f>INDEX('[1]Main v4'!K$2:K$3363,MATCH($E186,'[1]Main v4'!$A$2:$A$3363,0),0)</f>
        <v>4698922</v>
      </c>
      <c r="J186" s="7">
        <f>INDEX('[1]Main v4'!L$2:L$3363,MATCH($E186,'[1]Main v4'!$A$2:$A$3363,0),0)</f>
        <v>5071029.5</v>
      </c>
      <c r="K186" s="4">
        <f>INDEX('[1]Main v4'!M$2:M$3363,MATCH($E186,'[1]Main v4'!$A$2:$A$3363,0),0)</f>
        <v>0.92662091593038454</v>
      </c>
      <c r="L186" s="2">
        <f>IFERROR(INDEX('[2]r2 analysis primary smoke main'!$J$2:$J$2058,MATCH(D186,'[2]r2 analysis primary smoke main'!$A$2:$A$2058,0),0),"")</f>
        <v>0.96193266761196194</v>
      </c>
      <c r="M186" s="2">
        <f>IFERROR(INDEX('[2]r2 analysis primary smoke main'!$T$2:$T$2058,MATCH(D186,'[2]r2 analysis primary smoke main'!$A$2:$A$2058,0),0),"")</f>
        <v>0.81690455034287046</v>
      </c>
      <c r="N186" s="1"/>
      <c r="O186" s="1"/>
      <c r="P186" s="1"/>
      <c r="Q186" t="s">
        <v>74</v>
      </c>
      <c r="R186" t="s">
        <v>78</v>
      </c>
    </row>
    <row r="187" spans="1:18" ht="15.75" x14ac:dyDescent="0.25">
      <c r="A187" s="1">
        <v>143.07050000000001</v>
      </c>
      <c r="B187" s="1">
        <v>143.06989999999999</v>
      </c>
      <c r="C187" s="1">
        <v>143.0684</v>
      </c>
      <c r="D187" s="1">
        <v>143.06729999999999</v>
      </c>
      <c r="E187" s="10">
        <f>VALUE(FIXED(AVERAGE(A187:D187),4))</f>
        <v>143.06899999999999</v>
      </c>
      <c r="F187" s="1">
        <f>VALUE(FIXED(E187-1.007276,4))</f>
        <v>142.0617</v>
      </c>
      <c r="G187" s="1" t="str">
        <f>IF(INDEX('[1]Main v4'!C$2:C$3363,MATCH($E187,'[1]Main v4'!$A$2:$A$3363,0),0)=0,"",INDEX('[1]Main v4'!C$2:C$3363,MATCH($E187,'[1]Main v4'!$A$2:$A$3363,0),0))</f>
        <v>C7H10O3</v>
      </c>
      <c r="H187" s="1" t="str">
        <f>IF(INDEX('[1]Main v4'!D$2:D$3363,MATCH($E187,'[1]Main v4'!$A$2:$A$3363,0),0)=0,"",INDEX('[1]Main v4'!D$2:D$3363,MATCH($E187,'[1]Main v4'!$A$2:$A$3363,0),0))</f>
        <v/>
      </c>
      <c r="I187" s="7">
        <f>INDEX('[1]Main v4'!K$2:K$3363,MATCH($E187,'[1]Main v4'!$A$2:$A$3363,0),0)</f>
        <v>8384832.5</v>
      </c>
      <c r="J187" s="7">
        <f>INDEX('[1]Main v4'!L$2:L$3363,MATCH($E187,'[1]Main v4'!$A$2:$A$3363,0),0)</f>
        <v>5071029.5</v>
      </c>
      <c r="K187" s="4">
        <f>INDEX('[1]Main v4'!M$2:M$3363,MATCH($E187,'[1]Main v4'!$A$2:$A$3363,0),0)</f>
        <v>1.6534773658879327</v>
      </c>
      <c r="L187" s="2">
        <f>IFERROR(INDEX('[2]r2 analysis primary smoke main'!$J$2:$J$2058,MATCH(D187,'[2]r2 analysis primary smoke main'!$A$2:$A$2058,0),0),"")</f>
        <v>0.93946312215461647</v>
      </c>
      <c r="M187" s="2">
        <f>IFERROR(INDEX('[2]r2 analysis primary smoke main'!$T$2:$T$2058,MATCH(D187,'[2]r2 analysis primary smoke main'!$A$2:$A$2058,0),0),"")</f>
        <v>0.60707241181916194</v>
      </c>
      <c r="N187" s="1"/>
      <c r="O187" s="1"/>
      <c r="P187" s="1"/>
      <c r="Q187" t="s">
        <v>72</v>
      </c>
      <c r="R187" t="s">
        <v>85</v>
      </c>
    </row>
    <row r="188" spans="1:18" ht="15.75" x14ac:dyDescent="0.25">
      <c r="A188" s="1">
        <v>143.08500000000001</v>
      </c>
      <c r="B188" s="1">
        <v>143.08459999999999</v>
      </c>
      <c r="C188" s="1">
        <v>143.08459999999999</v>
      </c>
      <c r="D188" s="1">
        <v>143.08439999999999</v>
      </c>
      <c r="E188" s="10">
        <f>VALUE(FIXED(AVERAGE(A188:D188),4))</f>
        <v>143.0847</v>
      </c>
      <c r="F188" s="1">
        <f>VALUE(FIXED(E188-1.007276,4))</f>
        <v>142.07740000000001</v>
      </c>
      <c r="G188" s="1" t="str">
        <f>IF(INDEX('[1]Main v4'!C$2:C$3363,MATCH($E188,'[1]Main v4'!$A$2:$A$3363,0),0)=0,"",INDEX('[1]Main v4'!C$2:C$3363,MATCH($E188,'[1]Main v4'!$A$2:$A$3363,0),0))</f>
        <v>C11H10</v>
      </c>
      <c r="H188" s="5" t="str">
        <f>IF(INDEX('[1]Main v4'!D$2:D$3363,MATCH($E188,'[1]Main v4'!$A$2:$A$3363,0),0)=0,"",INDEX('[1]Main v4'!D$2:D$3363,MATCH($E188,'[1]Main v4'!$A$2:$A$3363,0),0))</f>
        <v>Methylnaphthalenes</v>
      </c>
      <c r="I188" s="7">
        <f>INDEX('[1]Main v4'!K$2:K$3363,MATCH($E188,'[1]Main v4'!$A$2:$A$3363,0),0)</f>
        <v>71777624</v>
      </c>
      <c r="J188" s="7">
        <f>INDEX('[1]Main v4'!L$2:L$3363,MATCH($E188,'[1]Main v4'!$A$2:$A$3363,0),0)</f>
        <v>5071029.5</v>
      </c>
      <c r="K188" s="4">
        <f>INDEX('[1]Main v4'!M$2:M$3363,MATCH($E188,'[1]Main v4'!$A$2:$A$3363,0),0)</f>
        <v>14.154448125375724</v>
      </c>
      <c r="L188" s="2">
        <f>IFERROR(INDEX('[2]r2 analysis primary smoke main'!$J$2:$J$2058,MATCH(D188,'[2]r2 analysis primary smoke main'!$A$2:$A$2058,0),0),"")</f>
        <v>0.91703372286601748</v>
      </c>
      <c r="M188" s="2">
        <f>IFERROR(INDEX('[2]r2 analysis primary smoke main'!$T$2:$T$2058,MATCH(D188,'[2]r2 analysis primary smoke main'!$A$2:$A$2058,0),0),"")</f>
        <v>0.87335420435480304</v>
      </c>
      <c r="N188" s="1" t="s">
        <v>11</v>
      </c>
      <c r="O188" s="1"/>
      <c r="P188" s="1">
        <v>1</v>
      </c>
      <c r="Q188" t="s">
        <v>73</v>
      </c>
      <c r="R188" t="s">
        <v>73</v>
      </c>
    </row>
    <row r="189" spans="1:18" ht="15.75" x14ac:dyDescent="0.25">
      <c r="A189" s="1">
        <v>143.1437</v>
      </c>
      <c r="B189" s="1">
        <v>143.14330000000001</v>
      </c>
      <c r="C189" s="1">
        <v>143.14279999999999</v>
      </c>
      <c r="D189" s="1">
        <v>143.1421</v>
      </c>
      <c r="E189" s="10">
        <f>VALUE(FIXED(AVERAGE(A189:D189),4))</f>
        <v>143.143</v>
      </c>
      <c r="F189" s="1">
        <f>VALUE(FIXED(E189-1.007276,4))</f>
        <v>142.13570000000001</v>
      </c>
      <c r="G189" s="1" t="str">
        <f>IF(INDEX('[1]Main v4'!C$2:C$3363,MATCH($E189,'[1]Main v4'!$A$2:$A$3363,0),0)=0,"",INDEX('[1]Main v4'!C$2:C$3363,MATCH($E189,'[1]Main v4'!$A$2:$A$3363,0),0))</f>
        <v>C9H18O</v>
      </c>
      <c r="H189" s="1" t="str">
        <f>IF(INDEX('[1]Main v4'!D$2:D$3363,MATCH($E189,'[1]Main v4'!$A$2:$A$3363,0),0)=0,"",INDEX('[1]Main v4'!D$2:D$3363,MATCH($E189,'[1]Main v4'!$A$2:$A$3363,0),0))</f>
        <v>Nonanal</v>
      </c>
      <c r="I189" s="7">
        <f>INDEX('[1]Main v4'!K$2:K$3363,MATCH($E189,'[1]Main v4'!$A$2:$A$3363,0),0)</f>
        <v>22274826</v>
      </c>
      <c r="J189" s="7">
        <f>INDEX('[1]Main v4'!L$2:L$3363,MATCH($E189,'[1]Main v4'!$A$2:$A$3363,0),0)</f>
        <v>5071029.5</v>
      </c>
      <c r="K189" s="4">
        <f>INDEX('[1]Main v4'!M$2:M$3363,MATCH($E189,'[1]Main v4'!$A$2:$A$3363,0),0)</f>
        <v>4.3925648628153313</v>
      </c>
      <c r="L189" s="2">
        <f>IFERROR(INDEX('[2]r2 analysis primary smoke main'!$J$2:$J$2058,MATCH(D189,'[2]r2 analysis primary smoke main'!$A$2:$A$2058,0),0),"")</f>
        <v>0.150443644638764</v>
      </c>
      <c r="M189" s="2">
        <f>IFERROR(INDEX('[2]r2 analysis primary smoke main'!$T$2:$T$2058,MATCH(D189,'[2]r2 analysis primary smoke main'!$A$2:$A$2058,0),0),"")</f>
        <v>0.1404208035175</v>
      </c>
      <c r="N189" s="1" t="s">
        <v>11</v>
      </c>
      <c r="O189" s="1"/>
      <c r="P189" s="1"/>
      <c r="Q189" t="s">
        <v>72</v>
      </c>
      <c r="R189" t="s">
        <v>83</v>
      </c>
    </row>
    <row r="190" spans="1:18" ht="15.75" x14ac:dyDescent="0.25">
      <c r="A190" s="1">
        <v>144.0814</v>
      </c>
      <c r="B190" s="1">
        <v>144.0805</v>
      </c>
      <c r="C190" s="1">
        <v>144.0805</v>
      </c>
      <c r="D190" s="1">
        <v>144.07900000000001</v>
      </c>
      <c r="E190" s="10">
        <f>VALUE(FIXED(AVERAGE(A190:D190),4))</f>
        <v>144.0804</v>
      </c>
      <c r="F190" s="1">
        <f>VALUE(FIXED(E190-1.007276,4))</f>
        <v>143.07310000000001</v>
      </c>
      <c r="G190" s="1" t="str">
        <f>IF(INDEX('[1]Main v4'!C$2:C$3363,MATCH($E190,'[1]Main v4'!$A$2:$A$3363,0),0)=0,"",INDEX('[1]Main v4'!C$2:C$3363,MATCH($E190,'[1]Main v4'!$A$2:$A$3363,0),0))</f>
        <v>C10H9N</v>
      </c>
      <c r="H190" s="1" t="str">
        <f>IF(INDEX('[1]Main v4'!D$2:D$3363,MATCH($E190,'[1]Main v4'!$A$2:$A$3363,0),0)=0,"",INDEX('[1]Main v4'!D$2:D$3363,MATCH($E190,'[1]Main v4'!$A$2:$A$3363,0),0))</f>
        <v>Methylquinolines or Naphthylamine</v>
      </c>
      <c r="I190" s="7">
        <f>INDEX('[1]Main v4'!K$2:K$3363,MATCH($E190,'[1]Main v4'!$A$2:$A$3363,0),0)</f>
        <v>18014066</v>
      </c>
      <c r="J190" s="7">
        <f>INDEX('[1]Main v4'!L$2:L$3363,MATCH($E190,'[1]Main v4'!$A$2:$A$3363,0),0)</f>
        <v>6010868</v>
      </c>
      <c r="K190" s="4">
        <f>INDEX('[1]Main v4'!M$2:M$3363,MATCH($E190,'[1]Main v4'!$A$2:$A$3363,0),0)</f>
        <v>2.9969159196309088</v>
      </c>
      <c r="L190" s="2">
        <f>IFERROR(INDEX('[2]r2 analysis primary smoke main'!$J$2:$J$2058,MATCH(D190,'[2]r2 analysis primary smoke main'!$A$2:$A$2058,0),0),"")</f>
        <v>0.78869376809824998</v>
      </c>
      <c r="M190" s="2">
        <f>IFERROR(INDEX('[2]r2 analysis primary smoke main'!$T$2:$T$2058,MATCH(D190,'[2]r2 analysis primary smoke main'!$A$2:$A$2058,0),0),"")</f>
        <v>0.95703268952136544</v>
      </c>
      <c r="N190" s="1"/>
      <c r="O190" s="1"/>
      <c r="P190" s="1"/>
      <c r="Q190" t="s">
        <v>75</v>
      </c>
      <c r="R190" t="s">
        <v>76</v>
      </c>
    </row>
    <row r="191" spans="1:18" ht="15.75" x14ac:dyDescent="0.25">
      <c r="A191" s="1">
        <v>144.1397</v>
      </c>
      <c r="B191" s="1">
        <v>144.14570000000001</v>
      </c>
      <c r="C191" s="1">
        <v>144.13990000000001</v>
      </c>
      <c r="D191" s="1">
        <v>144.14089999999999</v>
      </c>
      <c r="E191" s="10">
        <f>VALUE(FIXED(AVERAGE(A191:D191),4))</f>
        <v>144.14160000000001</v>
      </c>
      <c r="F191" s="1">
        <f>VALUE(FIXED(E191-1.007276,4))</f>
        <v>143.1343</v>
      </c>
      <c r="G191" s="1" t="str">
        <f>IF(INDEX('[1]Main v4'!C$2:C$3363,MATCH($E191,'[1]Main v4'!$A$2:$A$3363,0),0)=0,"",INDEX('[1]Main v4'!C$2:C$3363,MATCH($E191,'[1]Main v4'!$A$2:$A$3363,0),0))</f>
        <v>C8H17NO</v>
      </c>
      <c r="H191" s="1" t="str">
        <f>IF(INDEX('[1]Main v4'!D$2:D$3363,MATCH($E191,'[1]Main v4'!$A$2:$A$3363,0),0)=0,"",INDEX('[1]Main v4'!D$2:D$3363,MATCH($E191,'[1]Main v4'!$A$2:$A$3363,0),0))</f>
        <v/>
      </c>
      <c r="I191" s="7">
        <f>INDEX('[1]Main v4'!K$2:K$3363,MATCH($E191,'[1]Main v4'!$A$2:$A$3363,0),0)</f>
        <v>3261843</v>
      </c>
      <c r="J191" s="7">
        <f>INDEX('[1]Main v4'!L$2:L$3363,MATCH($E191,'[1]Main v4'!$A$2:$A$3363,0),0)</f>
        <v>6010868</v>
      </c>
      <c r="K191" s="4">
        <f>INDEX('[1]Main v4'!M$2:M$3363,MATCH($E191,'[1]Main v4'!$A$2:$A$3363,0),0)</f>
        <v>0.54265756626164474</v>
      </c>
      <c r="L191" s="2">
        <f>IFERROR(INDEX('[2]r2 analysis primary smoke main'!$J$2:$J$2058,MATCH(D191,'[2]r2 analysis primary smoke main'!$A$2:$A$2058,0),0),"")</f>
        <v>0.85181318826967045</v>
      </c>
      <c r="M191" s="2">
        <f>IFERROR(INDEX('[2]r2 analysis primary smoke main'!$T$2:$T$2058,MATCH(D191,'[2]r2 analysis primary smoke main'!$A$2:$A$2058,0),0),"")</f>
        <v>0.70338837303062096</v>
      </c>
      <c r="N191" s="1"/>
      <c r="O191" s="1"/>
      <c r="P191" s="1"/>
      <c r="Q191" t="s">
        <v>74</v>
      </c>
      <c r="R191" t="s">
        <v>78</v>
      </c>
    </row>
    <row r="192" spans="1:18" ht="15.75" x14ac:dyDescent="0.25">
      <c r="A192" s="1">
        <v>145.0505</v>
      </c>
      <c r="B192" s="1">
        <v>145.05009999999999</v>
      </c>
      <c r="C192" s="1">
        <v>145.0489</v>
      </c>
      <c r="D192" s="1">
        <v>145.04839999999999</v>
      </c>
      <c r="E192" s="10">
        <f>VALUE(FIXED(AVERAGE(A192:D192),4))</f>
        <v>145.04949999999999</v>
      </c>
      <c r="F192" s="1">
        <f>VALUE(FIXED(E192-1.007276,4))</f>
        <v>144.04220000000001</v>
      </c>
      <c r="G192" s="1" t="str">
        <f>IF(INDEX('[1]Main v4'!C$2:C$3363,MATCH($E192,'[1]Main v4'!$A$2:$A$3363,0),0)=0,"",INDEX('[1]Main v4'!C$2:C$3363,MATCH($E192,'[1]Main v4'!$A$2:$A$3363,0),0))</f>
        <v>C6H8O4</v>
      </c>
      <c r="H192" s="1" t="str">
        <f>IF(INDEX('[1]Main v4'!D$2:D$3363,MATCH($E192,'[1]Main v4'!$A$2:$A$3363,0),0)=0,"",INDEX('[1]Main v4'!D$2:D$3363,MATCH($E192,'[1]Main v4'!$A$2:$A$3363,0),0))</f>
        <v/>
      </c>
      <c r="I192" s="7">
        <f>INDEX('[1]Main v4'!K$2:K$3363,MATCH($E192,'[1]Main v4'!$A$2:$A$3363,0),0)</f>
        <v>40714188</v>
      </c>
      <c r="J192" s="7">
        <f>INDEX('[1]Main v4'!L$2:L$3363,MATCH($E192,'[1]Main v4'!$A$2:$A$3363,0),0)</f>
        <v>6010868</v>
      </c>
      <c r="K192" s="4">
        <f>INDEX('[1]Main v4'!M$2:M$3363,MATCH($E192,'[1]Main v4'!$A$2:$A$3363,0),0)</f>
        <v>6.7734290621587432</v>
      </c>
      <c r="L192" s="2">
        <f>IFERROR(INDEX('[2]r2 analysis primary smoke main'!$J$2:$J$2058,MATCH(D192,'[2]r2 analysis primary smoke main'!$A$2:$A$2058,0),0),"")</f>
        <v>0.92991134445974299</v>
      </c>
      <c r="M192" s="2">
        <f>IFERROR(INDEX('[2]r2 analysis primary smoke main'!$T$2:$T$2058,MATCH(D192,'[2]r2 analysis primary smoke main'!$A$2:$A$2058,0),0),"")</f>
        <v>0.74354801640459844</v>
      </c>
      <c r="N192" s="1"/>
      <c r="O192" s="1"/>
      <c r="P192" s="1"/>
      <c r="Q192" t="s">
        <v>72</v>
      </c>
      <c r="R192" t="s">
        <v>86</v>
      </c>
    </row>
    <row r="193" spans="1:18" ht="15.75" x14ac:dyDescent="0.25">
      <c r="A193" s="1">
        <v>145.0633</v>
      </c>
      <c r="B193" s="1" t="s">
        <v>12</v>
      </c>
      <c r="C193" s="1">
        <v>145.06399999999999</v>
      </c>
      <c r="D193" s="1">
        <v>145.06389999999999</v>
      </c>
      <c r="E193" s="10">
        <f>VALUE(FIXED(AVERAGE(A193:D193),4))</f>
        <v>145.06370000000001</v>
      </c>
      <c r="F193" s="1">
        <f>VALUE(FIXED(E193-1.007276,4))</f>
        <v>144.0564</v>
      </c>
      <c r="G193" s="1" t="str">
        <f>IF(INDEX('[1]Main v4'!C$2:C$3363,MATCH($E193,'[1]Main v4'!$A$2:$A$3363,0),0)=0,"",INDEX('[1]Main v4'!C$2:C$3363,MATCH($E193,'[1]Main v4'!$A$2:$A$3363,0),0))</f>
        <v>C10H8O</v>
      </c>
      <c r="H193" s="1" t="str">
        <f>IF(INDEX('[1]Main v4'!D$2:D$3363,MATCH($E193,'[1]Main v4'!$A$2:$A$3363,0),0)=0,"",INDEX('[1]Main v4'!D$2:D$3363,MATCH($E193,'[1]Main v4'!$A$2:$A$3363,0),0))</f>
        <v>2-Ethenylbenzofuran</v>
      </c>
      <c r="I193" s="7">
        <f>INDEX('[1]Main v4'!K$2:K$3363,MATCH($E193,'[1]Main v4'!$A$2:$A$3363,0),0)</f>
        <v>19553620</v>
      </c>
      <c r="J193" s="7">
        <f>INDEX('[1]Main v4'!L$2:L$3363,MATCH($E193,'[1]Main v4'!$A$2:$A$3363,0),0)</f>
        <v>5071029.5</v>
      </c>
      <c r="K193" s="4">
        <f>INDEX('[1]Main v4'!M$2:M$3363,MATCH($E193,'[1]Main v4'!$A$2:$A$3363,0),0)</f>
        <v>3.8559468052788888</v>
      </c>
      <c r="L193" s="2">
        <f>IFERROR(INDEX('[2]r2 analysis primary smoke main'!$J$2:$J$2058,MATCH(D193,'[2]r2 analysis primary smoke main'!$A$2:$A$2058,0),0),"")</f>
        <v>0.88657639482810802</v>
      </c>
      <c r="M193" s="2">
        <f>IFERROR(INDEX('[2]r2 analysis primary smoke main'!$T$2:$T$2058,MATCH(D193,'[2]r2 analysis primary smoke main'!$A$2:$A$2058,0),0),"")</f>
        <v>0.88467301831506195</v>
      </c>
      <c r="N193" s="1" t="s">
        <v>11</v>
      </c>
      <c r="O193" s="1"/>
      <c r="P193" s="1"/>
      <c r="Q193" t="s">
        <v>72</v>
      </c>
      <c r="R193" t="s">
        <v>83</v>
      </c>
    </row>
    <row r="194" spans="1:18" ht="15.75" x14ac:dyDescent="0.25">
      <c r="A194" s="1">
        <v>145.07749999999999</v>
      </c>
      <c r="B194" s="1">
        <v>145.08369999999999</v>
      </c>
      <c r="C194" s="1">
        <v>145.07990000000001</v>
      </c>
      <c r="D194" s="1">
        <v>145.07990000000001</v>
      </c>
      <c r="E194" s="10">
        <f>VALUE(FIXED(AVERAGE(A194:D194),4))</f>
        <v>145.08029999999999</v>
      </c>
      <c r="F194" s="1">
        <f>VALUE(FIXED(E194-1.007276,4))</f>
        <v>144.07300000000001</v>
      </c>
      <c r="G194" s="1" t="str">
        <f>IF(INDEX('[1]Main v4'!C$2:C$3363,MATCH($E194,'[1]Main v4'!$A$2:$A$3363,0),0)=0,"",INDEX('[1]Main v4'!C$2:C$3363,MATCH($E194,'[1]Main v4'!$A$2:$A$3363,0),0))</f>
        <v>C9H8N2</v>
      </c>
      <c r="H194" s="1" t="str">
        <f>IF(INDEX('[1]Main v4'!D$2:D$3363,MATCH($E194,'[1]Main v4'!$A$2:$A$3363,0),0)=0,"",INDEX('[1]Main v4'!D$2:D$3363,MATCH($E194,'[1]Main v4'!$A$2:$A$3363,0),0))</f>
        <v/>
      </c>
      <c r="I194" s="7">
        <f>INDEX('[1]Main v4'!K$2:K$3363,MATCH($E194,'[1]Main v4'!$A$2:$A$3363,0),0)</f>
        <v>9598041</v>
      </c>
      <c r="J194" s="7">
        <f>INDEX('[1]Main v4'!L$2:L$3363,MATCH($E194,'[1]Main v4'!$A$2:$A$3363,0),0)</f>
        <v>5071029.5</v>
      </c>
      <c r="K194" s="4">
        <f>INDEX('[1]Main v4'!M$2:M$3363,MATCH($E194,'[1]Main v4'!$A$2:$A$3363,0),0)</f>
        <v>1.8927204032238425</v>
      </c>
      <c r="L194" s="2">
        <f>IFERROR(INDEX('[2]r2 analysis primary smoke main'!$J$2:$J$2058,MATCH(D194,'[2]r2 analysis primary smoke main'!$A$2:$A$2058,0),0),"")</f>
        <v>0.87622283195651152</v>
      </c>
      <c r="M194" s="2">
        <f>IFERROR(INDEX('[2]r2 analysis primary smoke main'!$T$2:$T$2058,MATCH(D194,'[2]r2 analysis primary smoke main'!$A$2:$A$2058,0),0),"")</f>
        <v>0.91468838484315396</v>
      </c>
      <c r="N194" s="1"/>
      <c r="O194" s="1"/>
      <c r="P194" s="1"/>
      <c r="Q194" t="s">
        <v>75</v>
      </c>
      <c r="R194" t="s">
        <v>77</v>
      </c>
    </row>
    <row r="195" spans="1:18" ht="15.75" x14ac:dyDescent="0.25">
      <c r="A195" s="1">
        <v>145.09639999999999</v>
      </c>
      <c r="B195" s="1">
        <v>145.10059999999999</v>
      </c>
      <c r="C195" s="1">
        <v>145.1001</v>
      </c>
      <c r="D195" s="1">
        <v>145.09979999999999</v>
      </c>
      <c r="E195" s="10">
        <f>VALUE(FIXED(AVERAGE(A195:D195),4))</f>
        <v>145.0992</v>
      </c>
      <c r="F195" s="1">
        <f>VALUE(FIXED(E195-1.007276,4))</f>
        <v>144.09190000000001</v>
      </c>
      <c r="G195" s="1" t="str">
        <f>IF(INDEX('[1]Main v4'!C$2:C$3363,MATCH($E195,'[1]Main v4'!$A$2:$A$3363,0),0)=0,"",INDEX('[1]Main v4'!C$2:C$3363,MATCH($E195,'[1]Main v4'!$A$2:$A$3363,0),0))</f>
        <v>C11H12</v>
      </c>
      <c r="H195" s="1" t="str">
        <f>IF(INDEX('[1]Main v4'!D$2:D$3363,MATCH($E195,'[1]Main v4'!$A$2:$A$3363,0),0)=0,"",INDEX('[1]Main v4'!D$2:D$3363,MATCH($E195,'[1]Main v4'!$A$2:$A$3363,0),0))</f>
        <v>Ethylindene</v>
      </c>
      <c r="I195" s="7">
        <f>INDEX('[1]Main v4'!K$2:K$3363,MATCH($E195,'[1]Main v4'!$A$2:$A$3363,0),0)</f>
        <v>46824700</v>
      </c>
      <c r="J195" s="7">
        <f>INDEX('[1]Main v4'!L$2:L$3363,MATCH($E195,'[1]Main v4'!$A$2:$A$3363,0),0)</f>
        <v>4794872</v>
      </c>
      <c r="K195" s="4">
        <f>INDEX('[1]Main v4'!M$2:M$3363,MATCH($E195,'[1]Main v4'!$A$2:$A$3363,0),0)</f>
        <v>9.7655787266062575</v>
      </c>
      <c r="L195" s="2">
        <f>IFERROR(INDEX('[2]r2 analysis primary smoke main'!$J$2:$J$2058,MATCH(D195,'[2]r2 analysis primary smoke main'!$A$2:$A$2058,0),0),"")</f>
        <v>0.97294662037797996</v>
      </c>
      <c r="M195" s="2">
        <f>IFERROR(INDEX('[2]r2 analysis primary smoke main'!$T$2:$T$2058,MATCH(D195,'[2]r2 analysis primary smoke main'!$A$2:$A$2058,0),0),"")</f>
        <v>0.78695040548685702</v>
      </c>
      <c r="N195" s="1" t="s">
        <v>11</v>
      </c>
      <c r="O195" s="1"/>
      <c r="P195" s="1"/>
      <c r="Q195" t="s">
        <v>73</v>
      </c>
      <c r="R195" t="s">
        <v>73</v>
      </c>
    </row>
    <row r="196" spans="1:18" ht="15.75" x14ac:dyDescent="0.25">
      <c r="A196" s="1">
        <v>146.0975</v>
      </c>
      <c r="B196" s="1">
        <v>146.09110000000001</v>
      </c>
      <c r="C196" s="1">
        <v>146.09819999999999</v>
      </c>
      <c r="D196" s="1">
        <v>146.0976</v>
      </c>
      <c r="E196" s="10">
        <f>VALUE(FIXED(AVERAGE(A196:D196),4))</f>
        <v>146.09610000000001</v>
      </c>
      <c r="F196" s="1">
        <f>VALUE(FIXED(E196-1.007276,4))</f>
        <v>145.08879999999999</v>
      </c>
      <c r="G196" s="1" t="str">
        <f>IF(INDEX('[1]Main v4'!C$2:C$3363,MATCH($E196,'[1]Main v4'!$A$2:$A$3363,0),0)=0,"",INDEX('[1]Main v4'!C$2:C$3363,MATCH($E196,'[1]Main v4'!$A$2:$A$3363,0),0))</f>
        <v>C10H11N</v>
      </c>
      <c r="H196" s="1" t="str">
        <f>IF(INDEX('[1]Main v4'!D$2:D$3363,MATCH($E196,'[1]Main v4'!$A$2:$A$3363,0),0)=0,"",INDEX('[1]Main v4'!D$2:D$3363,MATCH($E196,'[1]Main v4'!$A$2:$A$3363,0),0))</f>
        <v>Indole + C2</v>
      </c>
      <c r="I196" s="7">
        <f>INDEX('[1]Main v4'!K$2:K$3363,MATCH($E196,'[1]Main v4'!$A$2:$A$3363,0),0)</f>
        <v>33086538</v>
      </c>
      <c r="J196" s="7">
        <f>INDEX('[1]Main v4'!L$2:L$3363,MATCH($E196,'[1]Main v4'!$A$2:$A$3363,0),0)</f>
        <v>4698922</v>
      </c>
      <c r="K196" s="4">
        <f>INDEX('[1]Main v4'!M$2:M$3363,MATCH($E196,'[1]Main v4'!$A$2:$A$3363,0),0)</f>
        <v>7.0413039416274623</v>
      </c>
      <c r="L196" s="2">
        <f>IFERROR(INDEX('[2]r2 analysis primary smoke main'!$J$2:$J$2058,MATCH(D196,'[2]r2 analysis primary smoke main'!$A$2:$A$2058,0),0),"")</f>
        <v>0.9332087758898745</v>
      </c>
      <c r="M196" s="2">
        <f>IFERROR(INDEX('[2]r2 analysis primary smoke main'!$T$2:$T$2058,MATCH(D196,'[2]r2 analysis primary smoke main'!$A$2:$A$2058,0),0),"")</f>
        <v>0.85999830718620751</v>
      </c>
      <c r="N196" s="1" t="s">
        <v>12</v>
      </c>
      <c r="O196" s="1"/>
      <c r="P196" s="1"/>
      <c r="Q196" t="s">
        <v>75</v>
      </c>
      <c r="R196" t="s">
        <v>76</v>
      </c>
    </row>
    <row r="197" spans="1:18" ht="15.75" x14ac:dyDescent="0.25">
      <c r="A197" s="1">
        <v>147.0547</v>
      </c>
      <c r="B197" s="1">
        <v>147.05109999999999</v>
      </c>
      <c r="C197" s="1"/>
      <c r="D197" s="1">
        <v>147.0575</v>
      </c>
      <c r="E197" s="10">
        <f>VALUE(FIXED(AVERAGE(A197:D197),4))</f>
        <v>147.05439999999999</v>
      </c>
      <c r="F197" s="1">
        <f>VALUE(FIXED(E197-1.007276,4))</f>
        <v>146.0471</v>
      </c>
      <c r="G197" s="1" t="str">
        <f>IF(INDEX('[1]Main v4'!C$2:C$3363,MATCH($E197,'[1]Main v4'!$A$2:$A$3363,0),0)=0,"",INDEX('[1]Main v4'!C$2:C$3363,MATCH($E197,'[1]Main v4'!$A$2:$A$3363,0),0))</f>
        <v>C8H6N2O</v>
      </c>
      <c r="H197" s="1" t="str">
        <f>IF(INDEX('[1]Main v4'!D$2:D$3363,MATCH($E197,'[1]Main v4'!$A$2:$A$3363,0),0)=0,"",INDEX('[1]Main v4'!D$2:D$3363,MATCH($E197,'[1]Main v4'!$A$2:$A$3363,0),0))</f>
        <v/>
      </c>
      <c r="I197" s="7">
        <f>INDEX('[1]Main v4'!K$2:K$3363,MATCH($E197,'[1]Main v4'!$A$2:$A$3363,0),0)</f>
        <v>4251047</v>
      </c>
      <c r="J197" s="7">
        <f>INDEX('[1]Main v4'!L$2:L$3363,MATCH($E197,'[1]Main v4'!$A$2:$A$3363,0),0)</f>
        <v>5071029.5</v>
      </c>
      <c r="K197" s="4">
        <f>INDEX('[1]Main v4'!M$2:M$3363,MATCH($E197,'[1]Main v4'!$A$2:$A$3363,0),0)</f>
        <v>0.83830058570946986</v>
      </c>
      <c r="L197" s="2">
        <f>IFERROR(INDEX('[2]r2 analysis primary smoke main'!$J$2:$J$2058,MATCH(D197,'[2]r2 analysis primary smoke main'!$A$2:$A$2058,0),0),"")</f>
        <v>0.93709799685954498</v>
      </c>
      <c r="M197" s="2">
        <f>IFERROR(INDEX('[2]r2 analysis primary smoke main'!$T$2:$T$2058,MATCH(D197,'[2]r2 analysis primary smoke main'!$A$2:$A$2058,0),0),"")</f>
        <v>0.74639808561432253</v>
      </c>
      <c r="N197" s="1"/>
      <c r="O197" s="1"/>
      <c r="P197" s="1"/>
      <c r="Q197" t="s">
        <v>74</v>
      </c>
      <c r="R197" t="s">
        <v>88</v>
      </c>
    </row>
    <row r="198" spans="1:18" ht="15.75" x14ac:dyDescent="0.25">
      <c r="A198" s="1" t="s">
        <v>12</v>
      </c>
      <c r="B198" s="1" t="s">
        <v>12</v>
      </c>
      <c r="C198" s="1">
        <v>147.0796</v>
      </c>
      <c r="D198" s="1">
        <v>147.07910000000001</v>
      </c>
      <c r="E198" s="10">
        <f>VALUE(FIXED(AVERAGE(A198:D198),4))</f>
        <v>147.07939999999999</v>
      </c>
      <c r="F198" s="1">
        <f>VALUE(FIXED(E198-1.007276,4))</f>
        <v>146.07210000000001</v>
      </c>
      <c r="G198" s="1" t="str">
        <f>IF(INDEX('[1]Main v4'!C$2:C$3363,MATCH($E198,'[1]Main v4'!$A$2:$A$3363,0),0)=0,"",INDEX('[1]Main v4'!C$2:C$3363,MATCH($E198,'[1]Main v4'!$A$2:$A$3363,0),0))</f>
        <v>C10H10O</v>
      </c>
      <c r="H198" s="1" t="str">
        <f>IF(INDEX('[1]Main v4'!D$2:D$3363,MATCH($E198,'[1]Main v4'!$A$2:$A$3363,0),0)=0,"",INDEX('[1]Main v4'!D$2:D$3363,MATCH($E198,'[1]Main v4'!$A$2:$A$3363,0),0))</f>
        <v>Benzofuran + C2</v>
      </c>
      <c r="I198" s="7">
        <f>INDEX('[1]Main v4'!K$2:K$3363,MATCH($E198,'[1]Main v4'!$A$2:$A$3363,0),0)</f>
        <v>36645492</v>
      </c>
      <c r="J198" s="7">
        <f>INDEX('[1]Main v4'!L$2:L$3363,MATCH($E198,'[1]Main v4'!$A$2:$A$3363,0),0)</f>
        <v>5476261</v>
      </c>
      <c r="K198" s="4">
        <f>INDEX('[1]Main v4'!M$2:M$3363,MATCH($E198,'[1]Main v4'!$A$2:$A$3363,0),0)</f>
        <v>6.6916993182026934</v>
      </c>
      <c r="L198" s="2">
        <f>IFERROR(INDEX('[2]r2 analysis primary smoke main'!$J$2:$J$2058,MATCH(D198,'[2]r2 analysis primary smoke main'!$A$2:$A$2058,0),0),"")</f>
        <v>0.96944490072881506</v>
      </c>
      <c r="M198" s="2">
        <f>IFERROR(INDEX('[2]r2 analysis primary smoke main'!$T$2:$T$2058,MATCH(D198,'[2]r2 analysis primary smoke main'!$A$2:$A$2058,0),0),"")</f>
        <v>0.76802036788591255</v>
      </c>
      <c r="N198" s="1" t="s">
        <v>12</v>
      </c>
      <c r="O198" s="1"/>
      <c r="P198" s="1">
        <v>1</v>
      </c>
      <c r="Q198" t="s">
        <v>72</v>
      </c>
      <c r="R198" t="s">
        <v>83</v>
      </c>
    </row>
    <row r="199" spans="1:18" ht="15.75" x14ac:dyDescent="0.25">
      <c r="A199" s="1">
        <v>147.09309999999999</v>
      </c>
      <c r="B199" s="1">
        <v>147.09200000000001</v>
      </c>
      <c r="C199" s="1">
        <v>147.0915</v>
      </c>
      <c r="D199" s="1">
        <v>147.0908</v>
      </c>
      <c r="E199" s="10">
        <f>VALUE(FIXED(AVERAGE(A199:D199),4))</f>
        <v>147.09190000000001</v>
      </c>
      <c r="F199" s="1">
        <f>VALUE(FIXED(E199-1.007276,4))</f>
        <v>146.08459999999999</v>
      </c>
      <c r="G199" s="1" t="str">
        <f>IF(INDEX('[1]Main v4'!C$2:C$3363,MATCH($E199,'[1]Main v4'!$A$2:$A$3363,0),0)=0,"",INDEX('[1]Main v4'!C$2:C$3363,MATCH($E199,'[1]Main v4'!$A$2:$A$3363,0),0))</f>
        <v>C9H10N2</v>
      </c>
      <c r="H199" s="1" t="str">
        <f>IF(INDEX('[1]Main v4'!D$2:D$3363,MATCH($E199,'[1]Main v4'!$A$2:$A$3363,0),0)=0,"",INDEX('[1]Main v4'!D$2:D$3363,MATCH($E199,'[1]Main v4'!$A$2:$A$3363,0),0))</f>
        <v>Myosmine</v>
      </c>
      <c r="I199" s="7">
        <f>INDEX('[1]Main v4'!K$2:K$3363,MATCH($E199,'[1]Main v4'!$A$2:$A$3363,0),0)</f>
        <v>103820416</v>
      </c>
      <c r="J199" s="7">
        <f>INDEX('[1]Main v4'!L$2:L$3363,MATCH($E199,'[1]Main v4'!$A$2:$A$3363,0),0)</f>
        <v>7392560</v>
      </c>
      <c r="K199" s="4">
        <f>INDEX('[1]Main v4'!M$2:M$3363,MATCH($E199,'[1]Main v4'!$A$2:$A$3363,0),0)</f>
        <v>14.043905764714795</v>
      </c>
      <c r="L199" s="2">
        <f>IFERROR(INDEX('[2]r2 analysis primary smoke main'!$J$2:$J$2058,MATCH(D199,'[2]r2 analysis primary smoke main'!$A$2:$A$2058,0),0),"")</f>
        <v>0.48449361091300247</v>
      </c>
      <c r="M199" s="2">
        <f>IFERROR(INDEX('[2]r2 analysis primary smoke main'!$T$2:$T$2058,MATCH(D199,'[2]r2 analysis primary smoke main'!$A$2:$A$2058,0),0),"")</f>
        <v>0.89424803582731305</v>
      </c>
      <c r="N199" s="1"/>
      <c r="O199" s="1"/>
      <c r="P199" s="1">
        <v>1</v>
      </c>
      <c r="Q199" t="s">
        <v>75</v>
      </c>
      <c r="R199" t="s">
        <v>77</v>
      </c>
    </row>
    <row r="200" spans="1:18" ht="15.75" x14ac:dyDescent="0.25">
      <c r="A200" s="1" t="s">
        <v>12</v>
      </c>
      <c r="B200" s="1" t="s">
        <v>12</v>
      </c>
      <c r="C200" s="1">
        <v>147.1156</v>
      </c>
      <c r="D200" s="1">
        <v>147.11500000000001</v>
      </c>
      <c r="E200" s="10">
        <f>VALUE(FIXED(AVERAGE(A200:D200),4))</f>
        <v>147.11529999999999</v>
      </c>
      <c r="F200" s="1">
        <f>VALUE(FIXED(E200-1.007276,4))</f>
        <v>146.108</v>
      </c>
      <c r="G200" s="1" t="str">
        <f>IF(INDEX('[1]Main v4'!C$2:C$3363,MATCH($E200,'[1]Main v4'!$A$2:$A$3363,0),0)=0,"",INDEX('[1]Main v4'!C$2:C$3363,MATCH($E200,'[1]Main v4'!$A$2:$A$3363,0),0))</f>
        <v>C11H14</v>
      </c>
      <c r="H200" s="1" t="str">
        <f>IF(INDEX('[1]Main v4'!D$2:D$3363,MATCH($E200,'[1]Main v4'!$A$2:$A$3363,0),0)=0,"",INDEX('[1]Main v4'!D$2:D$3363,MATCH($E200,'[1]Main v4'!$A$2:$A$3363,0),0))</f>
        <v/>
      </c>
      <c r="I200" s="7">
        <f>INDEX('[1]Main v4'!K$2:K$3363,MATCH($E200,'[1]Main v4'!$A$2:$A$3363,0),0)</f>
        <v>25525944</v>
      </c>
      <c r="J200" s="7">
        <f>INDEX('[1]Main v4'!L$2:L$3363,MATCH($E200,'[1]Main v4'!$A$2:$A$3363,0),0)</f>
        <v>8367748</v>
      </c>
      <c r="K200" s="4">
        <f>INDEX('[1]Main v4'!M$2:M$3363,MATCH($E200,'[1]Main v4'!$A$2:$A$3363,0),0)</f>
        <v>3.0505153835894676</v>
      </c>
      <c r="L200" s="2">
        <f>IFERROR(INDEX('[2]r2 analysis primary smoke main'!$J$2:$J$2058,MATCH(D200,'[2]r2 analysis primary smoke main'!$A$2:$A$2058,0),0),"")</f>
        <v>0.96607458717978645</v>
      </c>
      <c r="M200" s="2">
        <f>IFERROR(INDEX('[2]r2 analysis primary smoke main'!$T$2:$T$2058,MATCH(D200,'[2]r2 analysis primary smoke main'!$A$2:$A$2058,0),0),"")</f>
        <v>0.78438343961825807</v>
      </c>
      <c r="N200" s="1" t="s">
        <v>12</v>
      </c>
      <c r="O200" s="1"/>
      <c r="P200" s="1"/>
      <c r="Q200" t="s">
        <v>73</v>
      </c>
      <c r="R200" t="s">
        <v>73</v>
      </c>
    </row>
    <row r="201" spans="1:18" ht="15.75" x14ac:dyDescent="0.25">
      <c r="A201" s="1">
        <v>148.07650000000001</v>
      </c>
      <c r="B201" s="1">
        <v>148.07589999999999</v>
      </c>
      <c r="C201" s="1">
        <v>148.0761</v>
      </c>
      <c r="D201" s="1">
        <v>148.07579999999999</v>
      </c>
      <c r="E201" s="10">
        <f>VALUE(FIXED(AVERAGE(A201:D201),4))</f>
        <v>148.0761</v>
      </c>
      <c r="F201" s="1">
        <f>VALUE(FIXED(E201-1.007276,4))</f>
        <v>147.06880000000001</v>
      </c>
      <c r="G201" s="1" t="str">
        <f>IF(INDEX('[1]Main v4'!C$2:C$3363,MATCH($E201,'[1]Main v4'!$A$2:$A$3363,0),0)=0,"",INDEX('[1]Main v4'!C$2:C$3363,MATCH($E201,'[1]Main v4'!$A$2:$A$3363,0),0))</f>
        <v>C9H9NO</v>
      </c>
      <c r="H201" s="1" t="str">
        <f>IF(INDEX('[1]Main v4'!D$2:D$3363,MATCH($E201,'[1]Main v4'!$A$2:$A$3363,0),0)=0,"",INDEX('[1]Main v4'!D$2:D$3363,MATCH($E201,'[1]Main v4'!$A$2:$A$3363,0),0))</f>
        <v/>
      </c>
      <c r="I201" s="7">
        <f>INDEX('[1]Main v4'!K$2:K$3363,MATCH($E201,'[1]Main v4'!$A$2:$A$3363,0),0)</f>
        <v>14925154</v>
      </c>
      <c r="J201" s="7">
        <f>INDEX('[1]Main v4'!L$2:L$3363,MATCH($E201,'[1]Main v4'!$A$2:$A$3363,0),0)</f>
        <v>4794872</v>
      </c>
      <c r="K201" s="4">
        <f>INDEX('[1]Main v4'!M$2:M$3363,MATCH($E201,'[1]Main v4'!$A$2:$A$3363,0),0)</f>
        <v>3.1127325192413897</v>
      </c>
      <c r="L201" s="2">
        <f>IFERROR(INDEX('[2]r2 analysis primary smoke main'!$J$2:$J$2058,MATCH(D201,'[2]r2 analysis primary smoke main'!$A$2:$A$2058,0),0),"")</f>
        <v>0.91148889845608294</v>
      </c>
      <c r="M201" s="2">
        <f>IFERROR(INDEX('[2]r2 analysis primary smoke main'!$T$2:$T$2058,MATCH(D201,'[2]r2 analysis primary smoke main'!$A$2:$A$2058,0),0),"")</f>
        <v>0.88484759305441507</v>
      </c>
      <c r="N201" s="1" t="s">
        <v>12</v>
      </c>
      <c r="O201" s="1"/>
      <c r="P201" s="1"/>
      <c r="Q201" t="s">
        <v>74</v>
      </c>
      <c r="R201" t="s">
        <v>78</v>
      </c>
    </row>
    <row r="202" spans="1:18" ht="15.75" x14ac:dyDescent="0.25">
      <c r="A202" s="1">
        <v>148.11359999999999</v>
      </c>
      <c r="B202" s="1" t="s">
        <v>12</v>
      </c>
      <c r="C202" s="1">
        <v>148.1146</v>
      </c>
      <c r="D202" s="1">
        <v>148.11259999999999</v>
      </c>
      <c r="E202" s="10">
        <f>VALUE(FIXED(AVERAGE(A202:D202),4))</f>
        <v>148.11359999999999</v>
      </c>
      <c r="F202" s="1">
        <f>VALUE(FIXED(E202-1.007276,4))</f>
        <v>147.1063</v>
      </c>
      <c r="G202" s="1" t="str">
        <f>IF(INDEX('[1]Main v4'!C$2:C$3363,MATCH($E202,'[1]Main v4'!$A$2:$A$3363,0),0)=0,"",INDEX('[1]Main v4'!C$2:C$3363,MATCH($E202,'[1]Main v4'!$A$2:$A$3363,0),0))</f>
        <v>C10H13N</v>
      </c>
      <c r="H202" s="1" t="str">
        <f>IF(INDEX('[1]Main v4'!D$2:D$3363,MATCH($E202,'[1]Main v4'!$A$2:$A$3363,0),0)=0,"",INDEX('[1]Main v4'!D$2:D$3363,MATCH($E202,'[1]Main v4'!$A$2:$A$3363,0),0))</f>
        <v/>
      </c>
      <c r="I202" s="7">
        <f>INDEX('[1]Main v4'!K$2:K$3363,MATCH($E202,'[1]Main v4'!$A$2:$A$3363,0),0)</f>
        <v>22695698</v>
      </c>
      <c r="J202" s="7">
        <f>INDEX('[1]Main v4'!L$2:L$3363,MATCH($E202,'[1]Main v4'!$A$2:$A$3363,0),0)</f>
        <v>4794872</v>
      </c>
      <c r="K202" s="4">
        <f>INDEX('[1]Main v4'!M$2:M$3363,MATCH($E202,'[1]Main v4'!$A$2:$A$3363,0),0)</f>
        <v>4.733327187879051</v>
      </c>
      <c r="L202" s="2">
        <f>IFERROR(INDEX('[2]r2 analysis primary smoke main'!$J$2:$J$2058,MATCH(D202,'[2]r2 analysis primary smoke main'!$A$2:$A$2058,0),0),"")</f>
        <v>0.90594982194487295</v>
      </c>
      <c r="M202" s="2">
        <f>IFERROR(INDEX('[2]r2 analysis primary smoke main'!$T$2:$T$2058,MATCH(D202,'[2]r2 analysis primary smoke main'!$A$2:$A$2058,0),0),"")</f>
        <v>0.89929911885117253</v>
      </c>
      <c r="N202" s="1" t="s">
        <v>12</v>
      </c>
      <c r="O202" s="1"/>
      <c r="P202" s="1"/>
      <c r="Q202" t="s">
        <v>75</v>
      </c>
      <c r="R202" t="s">
        <v>76</v>
      </c>
    </row>
    <row r="203" spans="1:18" ht="15.75" x14ac:dyDescent="0.25">
      <c r="A203" s="1">
        <v>149.02529999999999</v>
      </c>
      <c r="B203" s="1"/>
      <c r="C203" s="1">
        <v>149.0205</v>
      </c>
      <c r="D203" s="1"/>
      <c r="E203" s="10">
        <f>VALUE(FIXED(AVERAGE(A203:D203),4))</f>
        <v>149.02289999999999</v>
      </c>
      <c r="F203" s="1">
        <f>VALUE(FIXED(E203-1.007276,4))</f>
        <v>148.01560000000001</v>
      </c>
      <c r="G203" s="1" t="str">
        <f>IF(INDEX('[1]Main v4'!C$2:C$3363,MATCH($E203,'[1]Main v4'!$A$2:$A$3363,0),0)=0,"",INDEX('[1]Main v4'!C$2:C$3363,MATCH($E203,'[1]Main v4'!$A$2:$A$3363,0),0))</f>
        <v>C8H4O3</v>
      </c>
      <c r="H203" s="1" t="str">
        <f>IF(INDEX('[1]Main v4'!D$2:D$3363,MATCH($E203,'[1]Main v4'!$A$2:$A$3363,0),0)=0,"",INDEX('[1]Main v4'!D$2:D$3363,MATCH($E203,'[1]Main v4'!$A$2:$A$3363,0),0))</f>
        <v>Phthalic anhydride</v>
      </c>
      <c r="I203" s="7">
        <f>INDEX('[1]Main v4'!K$2:K$3363,MATCH($E203,'[1]Main v4'!$A$2:$A$3363,0),0)</f>
        <v>0</v>
      </c>
      <c r="J203" s="7">
        <f>INDEX('[1]Main v4'!L$2:L$3363,MATCH($E203,'[1]Main v4'!$A$2:$A$3363,0),0)</f>
        <v>0</v>
      </c>
      <c r="K203" s="4">
        <f>INDEX('[1]Main v4'!M$2:M$3363,MATCH($E203,'[1]Main v4'!$A$2:$A$3363,0),0)</f>
        <v>0</v>
      </c>
      <c r="L203" s="2" t="str">
        <f>IFERROR(INDEX('[2]r2 analysis primary smoke main'!$J$2:$J$2058,MATCH(D203,'[2]r2 analysis primary smoke main'!$A$2:$A$2058,0),0),"")</f>
        <v/>
      </c>
      <c r="M203" s="2" t="str">
        <f>IFERROR(INDEX('[2]r2 analysis primary smoke main'!$T$2:$T$2058,MATCH(D203,'[2]r2 analysis primary smoke main'!$A$2:$A$2058,0),0),"")</f>
        <v/>
      </c>
      <c r="N203" s="1"/>
      <c r="O203" s="1"/>
      <c r="P203" s="1"/>
      <c r="Q203" t="s">
        <v>72</v>
      </c>
      <c r="R203" t="s">
        <v>85</v>
      </c>
    </row>
    <row r="204" spans="1:18" ht="15.75" x14ac:dyDescent="0.25">
      <c r="A204" s="1">
        <v>149.0778</v>
      </c>
      <c r="B204" s="1">
        <v>149.0754</v>
      </c>
      <c r="C204" s="1">
        <v>149.07259999999999</v>
      </c>
      <c r="D204" s="1">
        <v>149.07300000000001</v>
      </c>
      <c r="E204" s="10">
        <f>VALUE(FIXED(AVERAGE(A204:D204),4))</f>
        <v>149.07470000000001</v>
      </c>
      <c r="F204" s="1">
        <f>VALUE(FIXED(E204-1.007276,4))</f>
        <v>148.06739999999999</v>
      </c>
      <c r="G204" s="1" t="str">
        <f>IF(INDEX('[1]Main v4'!C$2:C$3363,MATCH($E204,'[1]Main v4'!$A$2:$A$3363,0),0)=0,"",INDEX('[1]Main v4'!C$2:C$3363,MATCH($E204,'[1]Main v4'!$A$2:$A$3363,0),0))</f>
        <v>C8H8N2O</v>
      </c>
      <c r="H204" s="1" t="str">
        <f>IF(INDEX('[1]Main v4'!D$2:D$3363,MATCH($E204,'[1]Main v4'!$A$2:$A$3363,0),0)=0,"",INDEX('[1]Main v4'!D$2:D$3363,MATCH($E204,'[1]Main v4'!$A$2:$A$3363,0),0))</f>
        <v/>
      </c>
      <c r="I204" s="7">
        <f>INDEX('[1]Main v4'!K$2:K$3363,MATCH($E204,'[1]Main v4'!$A$2:$A$3363,0),0)</f>
        <v>4199630.5</v>
      </c>
      <c r="J204" s="7">
        <f>INDEX('[1]Main v4'!L$2:L$3363,MATCH($E204,'[1]Main v4'!$A$2:$A$3363,0),0)</f>
        <v>5476261</v>
      </c>
      <c r="K204" s="4">
        <f>INDEX('[1]Main v4'!M$2:M$3363,MATCH($E204,'[1]Main v4'!$A$2:$A$3363,0),0)</f>
        <v>0.76687917175605769</v>
      </c>
      <c r="L204" s="2">
        <f>IFERROR(INDEX('[2]r2 analysis primary smoke main'!$J$2:$J$2058,MATCH(D204,'[2]r2 analysis primary smoke main'!$A$2:$A$2058,0),0),"")</f>
        <v>0.86958121284439804</v>
      </c>
      <c r="M204" s="2">
        <f>IFERROR(INDEX('[2]r2 analysis primary smoke main'!$T$2:$T$2058,MATCH(D204,'[2]r2 analysis primary smoke main'!$A$2:$A$2058,0),0),"")</f>
        <v>0.9031071938282309</v>
      </c>
      <c r="N204" s="1"/>
      <c r="O204" s="1"/>
      <c r="P204" s="1"/>
      <c r="Q204" t="s">
        <v>74</v>
      </c>
      <c r="R204" t="s">
        <v>88</v>
      </c>
    </row>
    <row r="205" spans="1:18" ht="15.75" x14ac:dyDescent="0.25">
      <c r="A205" s="1">
        <v>149.09530000000001</v>
      </c>
      <c r="B205" s="1">
        <v>149.09309999999999</v>
      </c>
      <c r="C205" s="1">
        <v>149.09450000000001</v>
      </c>
      <c r="D205" s="1">
        <v>149.0942</v>
      </c>
      <c r="E205" s="10">
        <f>VALUE(FIXED(AVERAGE(A205:D205),4))</f>
        <v>149.0943</v>
      </c>
      <c r="F205" s="1">
        <f>VALUE(FIXED(E205-1.007276,4))</f>
        <v>148.08699999999999</v>
      </c>
      <c r="G205" s="1" t="str">
        <f>IF(INDEX('[1]Main v4'!C$2:C$3363,MATCH($E205,'[1]Main v4'!$A$2:$A$3363,0),0)=0,"",INDEX('[1]Main v4'!C$2:C$3363,MATCH($E205,'[1]Main v4'!$A$2:$A$3363,0),0))</f>
        <v>C10H12O</v>
      </c>
      <c r="H205" s="5" t="str">
        <f>IF(INDEX('[1]Main v4'!D$2:D$3363,MATCH($E205,'[1]Main v4'!$A$2:$A$3363,0),0)=0,"",INDEX('[1]Main v4'!D$2:D$3363,MATCH($E205,'[1]Main v4'!$A$2:$A$3363,0),0))</f>
        <v>Estragole(?)</v>
      </c>
      <c r="I205" s="7">
        <f>INDEX('[1]Main v4'!K$2:K$3363,MATCH($E205,'[1]Main v4'!$A$2:$A$3363,0),0)</f>
        <v>28898946</v>
      </c>
      <c r="J205" s="7">
        <f>INDEX('[1]Main v4'!L$2:L$3363,MATCH($E205,'[1]Main v4'!$A$2:$A$3363,0),0)</f>
        <v>5476261</v>
      </c>
      <c r="K205" s="4">
        <f>INDEX('[1]Main v4'!M$2:M$3363,MATCH($E205,'[1]Main v4'!$A$2:$A$3363,0),0)</f>
        <v>5.2771308745145635</v>
      </c>
      <c r="L205" s="2">
        <f>IFERROR(INDEX('[2]r2 analysis primary smoke main'!$J$2:$J$2058,MATCH(D205,'[2]r2 analysis primary smoke main'!$A$2:$A$2058,0),0),"")</f>
        <v>0.97668307228214157</v>
      </c>
      <c r="M205" s="2">
        <f>IFERROR(INDEX('[2]r2 analysis primary smoke main'!$T$2:$T$2058,MATCH(D205,'[2]r2 analysis primary smoke main'!$A$2:$A$2058,0),0),"")</f>
        <v>0.76491637139081847</v>
      </c>
      <c r="N205" s="1" t="s">
        <v>11</v>
      </c>
      <c r="O205" s="1"/>
      <c r="P205" s="1"/>
      <c r="Q205" t="s">
        <v>72</v>
      </c>
      <c r="R205" t="s">
        <v>83</v>
      </c>
    </row>
    <row r="206" spans="1:18" ht="15.75" x14ac:dyDescent="0.25">
      <c r="A206" s="1">
        <v>149.1328</v>
      </c>
      <c r="B206" s="1">
        <v>149.13290000000001</v>
      </c>
      <c r="C206" s="1">
        <v>149.13210000000001</v>
      </c>
      <c r="D206" s="1">
        <v>149.13069999999999</v>
      </c>
      <c r="E206" s="10">
        <f>VALUE(FIXED(AVERAGE(A206:D206),4))</f>
        <v>149.13210000000001</v>
      </c>
      <c r="F206" s="1">
        <f>VALUE(FIXED(E206-1.007276,4))</f>
        <v>148.12479999999999</v>
      </c>
      <c r="G206" s="1" t="str">
        <f>IF(INDEX('[1]Main v4'!C$2:C$3363,MATCH($E206,'[1]Main v4'!$A$2:$A$3363,0),0)=0,"",INDEX('[1]Main v4'!C$2:C$3363,MATCH($E206,'[1]Main v4'!$A$2:$A$3363,0),0))</f>
        <v>C11H16</v>
      </c>
      <c r="H206" s="5" t="str">
        <f>IF(INDEX('[1]Main v4'!D$2:D$3363,MATCH($E206,'[1]Main v4'!$A$2:$A$3363,0),0)=0,"",INDEX('[1]Main v4'!D$2:D$3363,MATCH($E206,'[1]Main v4'!$A$2:$A$3363,0),0))</f>
        <v>C11 Aromatics</v>
      </c>
      <c r="I206" s="7">
        <f>INDEX('[1]Main v4'!K$2:K$3363,MATCH($E206,'[1]Main v4'!$A$2:$A$3363,0),0)</f>
        <v>21527588</v>
      </c>
      <c r="J206" s="7">
        <f>INDEX('[1]Main v4'!L$2:L$3363,MATCH($E206,'[1]Main v4'!$A$2:$A$3363,0),0)</f>
        <v>5476261</v>
      </c>
      <c r="K206" s="4">
        <f>INDEX('[1]Main v4'!M$2:M$3363,MATCH($E206,'[1]Main v4'!$A$2:$A$3363,0),0)</f>
        <v>3.9310741398191209</v>
      </c>
      <c r="L206" s="2">
        <f>IFERROR(INDEX('[2]r2 analysis primary smoke main'!$J$2:$J$2058,MATCH(D206,'[2]r2 analysis primary smoke main'!$A$2:$A$2058,0),0),"")</f>
        <v>0.97812362398044206</v>
      </c>
      <c r="M206" s="2">
        <f>IFERROR(INDEX('[2]r2 analysis primary smoke main'!$T$2:$T$2058,MATCH(D206,'[2]r2 analysis primary smoke main'!$A$2:$A$2058,0),0),"")</f>
        <v>0.74546134989297697</v>
      </c>
      <c r="N206" s="1" t="s">
        <v>11</v>
      </c>
      <c r="O206" s="1"/>
      <c r="P206" s="1">
        <v>1</v>
      </c>
      <c r="Q206" t="s">
        <v>73</v>
      </c>
      <c r="R206" t="s">
        <v>73</v>
      </c>
    </row>
    <row r="207" spans="1:18" ht="15.75" x14ac:dyDescent="0.25">
      <c r="A207" s="1">
        <v>150.09229999999999</v>
      </c>
      <c r="B207" s="1">
        <v>150.09139999999999</v>
      </c>
      <c r="C207" s="1">
        <v>150.09100000000001</v>
      </c>
      <c r="D207" s="1">
        <v>150.0933</v>
      </c>
      <c r="E207" s="10">
        <f>VALUE(FIXED(AVERAGE(A207:D207),4))</f>
        <v>150.09200000000001</v>
      </c>
      <c r="F207" s="1">
        <f>VALUE(FIXED(E207-1.007276,4))</f>
        <v>149.0847</v>
      </c>
      <c r="G207" s="1" t="str">
        <f>IF(INDEX('[1]Main v4'!C$2:C$3363,MATCH($E207,'[1]Main v4'!$A$2:$A$3363,0),0)=0,"",INDEX('[1]Main v4'!C$2:C$3363,MATCH($E207,'[1]Main v4'!$A$2:$A$3363,0),0))</f>
        <v>C9H11NO</v>
      </c>
      <c r="H207" s="1" t="str">
        <f>IF(INDEX('[1]Main v4'!D$2:D$3363,MATCH($E207,'[1]Main v4'!$A$2:$A$3363,0),0)=0,"",INDEX('[1]Main v4'!D$2:D$3363,MATCH($E207,'[1]Main v4'!$A$2:$A$3363,0),0))</f>
        <v/>
      </c>
      <c r="I207" s="7">
        <f>INDEX('[1]Main v4'!K$2:K$3363,MATCH($E207,'[1]Main v4'!$A$2:$A$3363,0),0)</f>
        <v>17499592</v>
      </c>
      <c r="J207" s="7">
        <f>INDEX('[1]Main v4'!L$2:L$3363,MATCH($E207,'[1]Main v4'!$A$2:$A$3363,0),0)</f>
        <v>4794872</v>
      </c>
      <c r="K207" s="4">
        <f>INDEX('[1]Main v4'!M$2:M$3363,MATCH($E207,'[1]Main v4'!$A$2:$A$3363,0),0)</f>
        <v>3.6496473732771175</v>
      </c>
      <c r="L207" s="2">
        <f>IFERROR(INDEX('[2]r2 analysis primary smoke main'!$J$2:$J$2058,MATCH(D207,'[2]r2 analysis primary smoke main'!$A$2:$A$2058,0),0),"")</f>
        <v>0.953979517593743</v>
      </c>
      <c r="M207" s="2">
        <f>IFERROR(INDEX('[2]r2 analysis primary smoke main'!$T$2:$T$2058,MATCH(D207,'[2]r2 analysis primary smoke main'!$A$2:$A$2058,0),0),"")</f>
        <v>0.82903492542794055</v>
      </c>
      <c r="N207" s="1" t="s">
        <v>12</v>
      </c>
      <c r="O207" s="1"/>
      <c r="P207" s="1"/>
      <c r="Q207" t="s">
        <v>74</v>
      </c>
      <c r="R207" t="s">
        <v>78</v>
      </c>
    </row>
    <row r="208" spans="1:18" ht="15.75" x14ac:dyDescent="0.25">
      <c r="A208" s="1" t="s">
        <v>12</v>
      </c>
      <c r="B208" s="1" t="s">
        <v>12</v>
      </c>
      <c r="C208" s="1">
        <v>150.1293</v>
      </c>
      <c r="D208" s="1">
        <v>150.12780000000001</v>
      </c>
      <c r="E208" s="10">
        <f>VALUE(FIXED(AVERAGE(A208:D208),4))</f>
        <v>150.12860000000001</v>
      </c>
      <c r="F208" s="1">
        <f>VALUE(FIXED(E208-1.007276,4))</f>
        <v>149.12129999999999</v>
      </c>
      <c r="G208" s="1" t="str">
        <f>IF(INDEX('[1]Main v4'!C$2:C$3363,MATCH($E208,'[1]Main v4'!$A$2:$A$3363,0),0)=0,"",INDEX('[1]Main v4'!C$2:C$3363,MATCH($E208,'[1]Main v4'!$A$2:$A$3363,0),0))</f>
        <v>C10H15N</v>
      </c>
      <c r="H208" s="1" t="str">
        <f>IF(INDEX('[1]Main v4'!D$2:D$3363,MATCH($E208,'[1]Main v4'!$A$2:$A$3363,0),0)=0,"",INDEX('[1]Main v4'!D$2:D$3363,MATCH($E208,'[1]Main v4'!$A$2:$A$3363,0),0))</f>
        <v/>
      </c>
      <c r="I208" s="7">
        <f>INDEX('[1]Main v4'!K$2:K$3363,MATCH($E208,'[1]Main v4'!$A$2:$A$3363,0),0)</f>
        <v>24513950</v>
      </c>
      <c r="J208" s="7">
        <f>INDEX('[1]Main v4'!L$2:L$3363,MATCH($E208,'[1]Main v4'!$A$2:$A$3363,0),0)</f>
        <v>4942419</v>
      </c>
      <c r="K208" s="4">
        <f>INDEX('[1]Main v4'!M$2:M$3363,MATCH($E208,'[1]Main v4'!$A$2:$A$3363,0),0)</f>
        <v>4.9599093075678127</v>
      </c>
      <c r="L208" s="2">
        <f>IFERROR(INDEX('[2]r2 analysis primary smoke main'!$J$2:$J$2058,MATCH(D208,'[2]r2 analysis primary smoke main'!$A$2:$A$2058,0),0),"")</f>
        <v>0.96397260531949447</v>
      </c>
      <c r="M208" s="2">
        <f>IFERROR(INDEX('[2]r2 analysis primary smoke main'!$T$2:$T$2058,MATCH(D208,'[2]r2 analysis primary smoke main'!$A$2:$A$2058,0),0),"")</f>
        <v>0.80910977016909302</v>
      </c>
      <c r="N208" s="1" t="s">
        <v>12</v>
      </c>
      <c r="O208" s="1"/>
      <c r="P208" s="1"/>
      <c r="Q208" t="s">
        <v>75</v>
      </c>
      <c r="R208" t="s">
        <v>76</v>
      </c>
    </row>
    <row r="209" spans="1:18" ht="15.75" x14ac:dyDescent="0.25">
      <c r="A209" s="1">
        <v>151.0753</v>
      </c>
      <c r="B209" s="1">
        <v>151.07409999999999</v>
      </c>
      <c r="C209" s="1">
        <v>151.07419999999999</v>
      </c>
      <c r="D209" s="1">
        <v>151.0735</v>
      </c>
      <c r="E209" s="10">
        <f>VALUE(FIXED(AVERAGE(A209:D209),4))</f>
        <v>151.07429999999999</v>
      </c>
      <c r="F209" s="1">
        <f>VALUE(FIXED(E209-1.007276,4))</f>
        <v>150.06700000000001</v>
      </c>
      <c r="G209" s="1" t="str">
        <f>IF(INDEX('[1]Main v4'!C$2:C$3363,MATCH($E209,'[1]Main v4'!$A$2:$A$3363,0),0)=0,"",INDEX('[1]Main v4'!C$2:C$3363,MATCH($E209,'[1]Main v4'!$A$2:$A$3363,0),0))</f>
        <v>C9H10O2</v>
      </c>
      <c r="H209" s="1" t="str">
        <f>IF(INDEX('[1]Main v4'!D$2:D$3363,MATCH($E209,'[1]Main v4'!$A$2:$A$3363,0),0)=0,"",INDEX('[1]Main v4'!D$2:D$3363,MATCH($E209,'[1]Main v4'!$A$2:$A$3363,0),0))</f>
        <v>Vinylguaiacol</v>
      </c>
      <c r="I209" s="7">
        <f>INDEX('[1]Main v4'!K$2:K$3363,MATCH($E209,'[1]Main v4'!$A$2:$A$3363,0),0)</f>
        <v>22143060</v>
      </c>
      <c r="J209" s="7">
        <f>INDEX('[1]Main v4'!L$2:L$3363,MATCH($E209,'[1]Main v4'!$A$2:$A$3363,0),0)</f>
        <v>4719209.5</v>
      </c>
      <c r="K209" s="4">
        <f>INDEX('[1]Main v4'!M$2:M$3363,MATCH($E209,'[1]Main v4'!$A$2:$A$3363,0),0)</f>
        <v>4.6921121005541284</v>
      </c>
      <c r="L209" s="2">
        <f>IFERROR(INDEX('[2]r2 analysis primary smoke main'!$J$2:$J$2058,MATCH(D209,'[2]r2 analysis primary smoke main'!$A$2:$A$2058,0),0),"")</f>
        <v>0.95038734096239796</v>
      </c>
      <c r="M209" s="2">
        <f>IFERROR(INDEX('[2]r2 analysis primary smoke main'!$T$2:$T$2058,MATCH(D209,'[2]r2 analysis primary smoke main'!$A$2:$A$2058,0),0),"")</f>
        <v>0.72277900670443795</v>
      </c>
      <c r="N209" s="1" t="s">
        <v>12</v>
      </c>
      <c r="O209" s="1"/>
      <c r="P209" s="1"/>
      <c r="Q209" t="s">
        <v>72</v>
      </c>
      <c r="R209" t="s">
        <v>84</v>
      </c>
    </row>
    <row r="210" spans="1:18" ht="15.75" x14ac:dyDescent="0.25">
      <c r="A210" s="1">
        <v>151.0881</v>
      </c>
      <c r="B210" s="1">
        <v>151.0866</v>
      </c>
      <c r="C210" s="1">
        <v>151.08779999999999</v>
      </c>
      <c r="D210" s="1">
        <v>151.0866</v>
      </c>
      <c r="E210" s="10">
        <f>VALUE(FIXED(AVERAGE(A210:D210),4))</f>
        <v>151.0873</v>
      </c>
      <c r="F210" s="1">
        <f>VALUE(FIXED(E210-1.007276,4))</f>
        <v>150.08000000000001</v>
      </c>
      <c r="G210" s="1" t="str">
        <f>IF(INDEX('[1]Main v4'!C$2:C$3363,MATCH($E210,'[1]Main v4'!$A$2:$A$3363,0),0)=0,"",INDEX('[1]Main v4'!C$2:C$3363,MATCH($E210,'[1]Main v4'!$A$2:$A$3363,0),0))</f>
        <v>C8H10N2O</v>
      </c>
      <c r="H210" s="1" t="str">
        <f>IF(INDEX('[1]Main v4'!D$2:D$3363,MATCH($E210,'[1]Main v4'!$A$2:$A$3363,0),0)=0,"",INDEX('[1]Main v4'!D$2:D$3363,MATCH($E210,'[1]Main v4'!$A$2:$A$3363,0),0))</f>
        <v/>
      </c>
      <c r="I210" s="7">
        <f>INDEX('[1]Main v4'!K$2:K$3363,MATCH($E210,'[1]Main v4'!$A$2:$A$3363,0),0)</f>
        <v>5476261</v>
      </c>
      <c r="J210" s="7">
        <f>INDEX('[1]Main v4'!L$2:L$3363,MATCH($E210,'[1]Main v4'!$A$2:$A$3363,0),0)</f>
        <v>4942419</v>
      </c>
      <c r="K210" s="4">
        <f>INDEX('[1]Main v4'!M$2:M$3363,MATCH($E210,'[1]Main v4'!$A$2:$A$3363,0),0)</f>
        <v>1.1080122911473107</v>
      </c>
      <c r="L210" s="2">
        <f>IFERROR(INDEX('[2]r2 analysis primary smoke main'!$J$2:$J$2058,MATCH(D210,'[2]r2 analysis primary smoke main'!$A$2:$A$2058,0),0),"")</f>
        <v>0.92798354228496549</v>
      </c>
      <c r="M210" s="2">
        <f>IFERROR(INDEX('[2]r2 analysis primary smoke main'!$T$2:$T$2058,MATCH(D210,'[2]r2 analysis primary smoke main'!$A$2:$A$2058,0),0),"")</f>
        <v>0.79820969821267895</v>
      </c>
      <c r="N210" s="1"/>
      <c r="O210" s="1"/>
      <c r="P210" s="1"/>
      <c r="Q210" t="s">
        <v>74</v>
      </c>
      <c r="R210" t="s">
        <v>88</v>
      </c>
    </row>
    <row r="211" spans="1:18" ht="15.75" x14ac:dyDescent="0.25">
      <c r="A211" s="1">
        <v>151.11070000000001</v>
      </c>
      <c r="B211" s="1">
        <v>151.1112</v>
      </c>
      <c r="C211" s="1">
        <v>151.11070000000001</v>
      </c>
      <c r="D211" s="1">
        <v>151.1104</v>
      </c>
      <c r="E211" s="10">
        <f>VALUE(FIXED(AVERAGE(A211:D211),4))</f>
        <v>151.11080000000001</v>
      </c>
      <c r="F211" s="1">
        <f>VALUE(FIXED(E211-1.007276,4))</f>
        <v>150.1035</v>
      </c>
      <c r="G211" s="1" t="str">
        <f>IF(INDEX('[1]Main v4'!C$2:C$3363,MATCH($E211,'[1]Main v4'!$A$2:$A$3363,0),0)=0,"",INDEX('[1]Main v4'!C$2:C$3363,MATCH($E211,'[1]Main v4'!$A$2:$A$3363,0),0))</f>
        <v>C10H14O</v>
      </c>
      <c r="H211" s="1" t="str">
        <f>IF(INDEX('[1]Main v4'!D$2:D$3363,MATCH($E211,'[1]Main v4'!$A$2:$A$3363,0),0)=0,"",INDEX('[1]Main v4'!D$2:D$3363,MATCH($E211,'[1]Main v4'!$A$2:$A$3363,0),0))</f>
        <v>Carvone</v>
      </c>
      <c r="I211" s="7">
        <f>INDEX('[1]Main v4'!K$2:K$3363,MATCH($E211,'[1]Main v4'!$A$2:$A$3363,0),0)</f>
        <v>43713444</v>
      </c>
      <c r="J211" s="7">
        <f>INDEX('[1]Main v4'!L$2:L$3363,MATCH($E211,'[1]Main v4'!$A$2:$A$3363,0),0)</f>
        <v>5476261</v>
      </c>
      <c r="K211" s="4">
        <f>INDEX('[1]Main v4'!M$2:M$3363,MATCH($E211,'[1]Main v4'!$A$2:$A$3363,0),0)</f>
        <v>7.9823521924904606</v>
      </c>
      <c r="L211" s="2">
        <f>IFERROR(INDEX('[2]r2 analysis primary smoke main'!$J$2:$J$2058,MATCH(D211,'[2]r2 analysis primary smoke main'!$A$2:$A$2058,0),0),"")</f>
        <v>0.98175550749013596</v>
      </c>
      <c r="M211" s="2">
        <f>IFERROR(INDEX('[2]r2 analysis primary smoke main'!$T$2:$T$2058,MATCH(D211,'[2]r2 analysis primary smoke main'!$A$2:$A$2058,0),0),"")</f>
        <v>0.65195183092897846</v>
      </c>
      <c r="N211" s="1"/>
      <c r="O211" s="1"/>
      <c r="P211" s="1"/>
      <c r="Q211" t="s">
        <v>72</v>
      </c>
      <c r="R211" t="s">
        <v>83</v>
      </c>
    </row>
    <row r="212" spans="1:18" ht="15.75" x14ac:dyDescent="0.25">
      <c r="A212" s="1" t="s">
        <v>12</v>
      </c>
      <c r="B212" s="1">
        <v>151.14789999999999</v>
      </c>
      <c r="C212" s="1">
        <v>151.14689999999999</v>
      </c>
      <c r="D212" s="1">
        <v>151.14599999999999</v>
      </c>
      <c r="E212" s="10">
        <f>VALUE(FIXED(AVERAGE(A212:D212),4))</f>
        <v>151.14689999999999</v>
      </c>
      <c r="F212" s="1">
        <f>VALUE(FIXED(E212-1.007276,4))</f>
        <v>150.1396</v>
      </c>
      <c r="G212" s="1" t="str">
        <f>IF(INDEX('[1]Main v4'!C$2:C$3363,MATCH($E212,'[1]Main v4'!$A$2:$A$3363,0),0)=0,"",INDEX('[1]Main v4'!C$2:C$3363,MATCH($E212,'[1]Main v4'!$A$2:$A$3363,0),0))</f>
        <v>C11H18</v>
      </c>
      <c r="H212" s="1" t="str">
        <f>IF(INDEX('[1]Main v4'!D$2:D$3363,MATCH($E212,'[1]Main v4'!$A$2:$A$3363,0),0)=0,"",INDEX('[1]Main v4'!D$2:D$3363,MATCH($E212,'[1]Main v4'!$A$2:$A$3363,0),0))</f>
        <v/>
      </c>
      <c r="I212" s="7">
        <f>INDEX('[1]Main v4'!K$2:K$3363,MATCH($E212,'[1]Main v4'!$A$2:$A$3363,0),0)</f>
        <v>11718689</v>
      </c>
      <c r="J212" s="7">
        <f>INDEX('[1]Main v4'!L$2:L$3363,MATCH($E212,'[1]Main v4'!$A$2:$A$3363,0),0)</f>
        <v>4942419</v>
      </c>
      <c r="K212" s="4">
        <f>INDEX('[1]Main v4'!M$2:M$3363,MATCH($E212,'[1]Main v4'!$A$2:$A$3363,0),0)</f>
        <v>2.3710432077895458</v>
      </c>
      <c r="L212" s="2">
        <f>IFERROR(INDEX('[2]r2 analysis primary smoke main'!$J$2:$J$2058,MATCH(D212,'[2]r2 analysis primary smoke main'!$A$2:$A$2058,0),0),"")</f>
        <v>0.98359137372253502</v>
      </c>
      <c r="M212" s="2">
        <f>IFERROR(INDEX('[2]r2 analysis primary smoke main'!$T$2:$T$2058,MATCH(D212,'[2]r2 analysis primary smoke main'!$A$2:$A$2058,0),0),"")</f>
        <v>0.70794124808456105</v>
      </c>
      <c r="N212" s="1" t="s">
        <v>12</v>
      </c>
      <c r="O212" s="1"/>
      <c r="P212" s="1"/>
      <c r="Q212" t="s">
        <v>73</v>
      </c>
      <c r="R212" t="s">
        <v>73</v>
      </c>
    </row>
    <row r="213" spans="1:18" ht="15.75" x14ac:dyDescent="0.25">
      <c r="A213" s="1">
        <v>152.1097</v>
      </c>
      <c r="B213" s="1"/>
      <c r="C213" s="1">
        <v>152.11070000000001</v>
      </c>
      <c r="D213" s="1">
        <v>152.1079</v>
      </c>
      <c r="E213" s="10">
        <f>VALUE(FIXED(AVERAGE(A213:D213),4))</f>
        <v>152.10939999999999</v>
      </c>
      <c r="F213" s="1">
        <f>VALUE(FIXED(E213-1.007276,4))</f>
        <v>151.10210000000001</v>
      </c>
      <c r="G213" s="1" t="str">
        <f>IF(INDEX('[1]Main v4'!C$2:C$3363,MATCH($E213,'[1]Main v4'!$A$2:$A$3363,0),0)=0,"",INDEX('[1]Main v4'!C$2:C$3363,MATCH($E213,'[1]Main v4'!$A$2:$A$3363,0),0))</f>
        <v>C9H13NO</v>
      </c>
      <c r="H213" s="1" t="str">
        <f>IF(INDEX('[1]Main v4'!D$2:D$3363,MATCH($E213,'[1]Main v4'!$A$2:$A$3363,0),0)=0,"",INDEX('[1]Main v4'!D$2:D$3363,MATCH($E213,'[1]Main v4'!$A$2:$A$3363,0),0))</f>
        <v/>
      </c>
      <c r="I213" s="7">
        <f>INDEX('[1]Main v4'!K$2:K$3363,MATCH($E213,'[1]Main v4'!$A$2:$A$3363,0),0)</f>
        <v>8654162</v>
      </c>
      <c r="J213" s="7">
        <f>INDEX('[1]Main v4'!L$2:L$3363,MATCH($E213,'[1]Main v4'!$A$2:$A$3363,0),0)</f>
        <v>4942419</v>
      </c>
      <c r="K213" s="4">
        <f>INDEX('[1]Main v4'!M$2:M$3363,MATCH($E213,'[1]Main v4'!$A$2:$A$3363,0),0)</f>
        <v>1.750997234350224</v>
      </c>
      <c r="L213" s="2">
        <f>IFERROR(INDEX('[2]r2 analysis primary smoke main'!$J$2:$J$2058,MATCH(D213,'[2]r2 analysis primary smoke main'!$A$2:$A$2058,0),0),"")</f>
        <v>0.93140845796412697</v>
      </c>
      <c r="M213" s="2">
        <f>IFERROR(INDEX('[2]r2 analysis primary smoke main'!$T$2:$T$2058,MATCH(D213,'[2]r2 analysis primary smoke main'!$A$2:$A$2058,0),0),"")</f>
        <v>0.85148461201733494</v>
      </c>
      <c r="N213" s="1"/>
      <c r="O213" s="1"/>
      <c r="P213" s="1"/>
      <c r="Q213" t="s">
        <v>74</v>
      </c>
      <c r="R213" t="s">
        <v>78</v>
      </c>
    </row>
    <row r="214" spans="1:18" ht="15.75" x14ac:dyDescent="0.25">
      <c r="A214" s="1">
        <v>153.05520000000001</v>
      </c>
      <c r="B214" s="1">
        <v>153.05529999999999</v>
      </c>
      <c r="C214" s="1">
        <v>153.05340000000001</v>
      </c>
      <c r="D214" s="1">
        <v>153.05350000000001</v>
      </c>
      <c r="E214" s="10">
        <f>VALUE(FIXED(AVERAGE(A214:D214),4))</f>
        <v>153.05439999999999</v>
      </c>
      <c r="F214" s="1">
        <f>VALUE(FIXED(E214-1.007276,4))</f>
        <v>152.0471</v>
      </c>
      <c r="G214" s="1" t="str">
        <f>IF(INDEX('[1]Main v4'!C$2:C$3363,MATCH($E214,'[1]Main v4'!$A$2:$A$3363,0),0)=0,"",INDEX('[1]Main v4'!C$2:C$3363,MATCH($E214,'[1]Main v4'!$A$2:$A$3363,0),0))</f>
        <v>C8H8O3</v>
      </c>
      <c r="H214" s="1" t="str">
        <f>IF(INDEX('[1]Main v4'!D$2:D$3363,MATCH($E214,'[1]Main v4'!$A$2:$A$3363,0),0)=0,"",INDEX('[1]Main v4'!D$2:D$3363,MATCH($E214,'[1]Main v4'!$A$2:$A$3363,0),0))</f>
        <v>Vanillin</v>
      </c>
      <c r="I214" s="7">
        <f>INDEX('[1]Main v4'!K$2:K$3363,MATCH($E214,'[1]Main v4'!$A$2:$A$3363,0),0)</f>
        <v>6110404</v>
      </c>
      <c r="J214" s="7">
        <f>INDEX('[1]Main v4'!L$2:L$3363,MATCH($E214,'[1]Main v4'!$A$2:$A$3363,0),0)</f>
        <v>4604913.5</v>
      </c>
      <c r="K214" s="4">
        <f>INDEX('[1]Main v4'!M$2:M$3363,MATCH($E214,'[1]Main v4'!$A$2:$A$3363,0),0)</f>
        <v>1.3269313310662623</v>
      </c>
      <c r="L214" s="2">
        <f>IFERROR(INDEX('[2]r2 analysis primary smoke main'!$J$2:$J$2058,MATCH(D214,'[2]r2 analysis primary smoke main'!$A$2:$A$2058,0),0),"")</f>
        <v>0.91193473273891146</v>
      </c>
      <c r="M214" s="2">
        <f>IFERROR(INDEX('[2]r2 analysis primary smoke main'!$T$2:$T$2058,MATCH(D214,'[2]r2 analysis primary smoke main'!$A$2:$A$2058,0),0),"")</f>
        <v>0.73160692810751404</v>
      </c>
      <c r="N214" s="1"/>
      <c r="O214" s="1"/>
      <c r="P214" s="1"/>
      <c r="Q214" t="s">
        <v>72</v>
      </c>
      <c r="R214" t="s">
        <v>85</v>
      </c>
    </row>
    <row r="215" spans="1:18" ht="15.75" x14ac:dyDescent="0.25">
      <c r="A215" s="1">
        <v>153.0694</v>
      </c>
      <c r="B215" s="1"/>
      <c r="C215" s="1">
        <v>153.0684</v>
      </c>
      <c r="D215" s="1">
        <v>153.0685</v>
      </c>
      <c r="E215" s="10">
        <f>VALUE(FIXED(AVERAGE(A215:D215),4))</f>
        <v>153.06880000000001</v>
      </c>
      <c r="F215" s="1">
        <f>VALUE(FIXED(E215-1.007276,4))</f>
        <v>152.0615</v>
      </c>
      <c r="G215" s="1" t="str">
        <f>IF(INDEX('[1]Main v4'!C$2:C$3363,MATCH($E215,'[1]Main v4'!$A$2:$A$3363,0),0)=0,"",INDEX('[1]Main v4'!C$2:C$3363,MATCH($E215,'[1]Main v4'!$A$2:$A$3363,0),0))</f>
        <v>C12H8</v>
      </c>
      <c r="H215" s="1" t="str">
        <f>IF(INDEX('[1]Main v4'!D$2:D$3363,MATCH($E215,'[1]Main v4'!$A$2:$A$3363,0),0)=0,"",INDEX('[1]Main v4'!D$2:D$3363,MATCH($E215,'[1]Main v4'!$A$2:$A$3363,0),0))</f>
        <v>Acenaphthylene</v>
      </c>
      <c r="I215" s="7">
        <f>INDEX('[1]Main v4'!K$2:K$3363,MATCH($E215,'[1]Main v4'!$A$2:$A$3363,0),0)</f>
        <v>6629963</v>
      </c>
      <c r="J215" s="7">
        <f>INDEX('[1]Main v4'!L$2:L$3363,MATCH($E215,'[1]Main v4'!$A$2:$A$3363,0),0)</f>
        <v>4604913.5</v>
      </c>
      <c r="K215" s="4">
        <f>INDEX('[1]Main v4'!M$2:M$3363,MATCH($E215,'[1]Main v4'!$A$2:$A$3363,0),0)</f>
        <v>1.4397584232581133</v>
      </c>
      <c r="L215" s="2">
        <f>IFERROR(INDEX('[2]r2 analysis primary smoke main'!$J$2:$J$2058,MATCH(D215,'[2]r2 analysis primary smoke main'!$A$2:$A$2058,0),0),"")</f>
        <v>0.82895662384641</v>
      </c>
      <c r="M215" s="2">
        <f>IFERROR(INDEX('[2]r2 analysis primary smoke main'!$T$2:$T$2058,MATCH(D215,'[2]r2 analysis primary smoke main'!$A$2:$A$2058,0),0),"")</f>
        <v>0.90648912485211897</v>
      </c>
      <c r="N215" s="1"/>
      <c r="O215" s="1"/>
      <c r="P215" s="1">
        <v>1</v>
      </c>
      <c r="Q215" t="s">
        <v>73</v>
      </c>
      <c r="R215" t="s">
        <v>73</v>
      </c>
    </row>
    <row r="216" spans="1:18" ht="15.75" x14ac:dyDescent="0.25">
      <c r="A216" s="1">
        <v>153.0909</v>
      </c>
      <c r="B216" s="1">
        <v>153.0909</v>
      </c>
      <c r="C216" s="1">
        <v>153.08959999999999</v>
      </c>
      <c r="D216" s="1">
        <v>153.0889</v>
      </c>
      <c r="E216" s="10">
        <f>VALUE(FIXED(AVERAGE(A216:D216),4))</f>
        <v>153.09010000000001</v>
      </c>
      <c r="F216" s="1">
        <f>VALUE(FIXED(E216-1.007276,4))</f>
        <v>152.08279999999999</v>
      </c>
      <c r="G216" s="1" t="str">
        <f>IF(INDEX('[1]Main v4'!C$2:C$3363,MATCH($E216,'[1]Main v4'!$A$2:$A$3363,0),0)=0,"",INDEX('[1]Main v4'!C$2:C$3363,MATCH($E216,'[1]Main v4'!$A$2:$A$3363,0),0))</f>
        <v>C9H12O2</v>
      </c>
      <c r="H216" s="1" t="str">
        <f>IF(INDEX('[1]Main v4'!D$2:D$3363,MATCH($E216,'[1]Main v4'!$A$2:$A$3363,0),0)=0,"",INDEX('[1]Main v4'!D$2:D$3363,MATCH($E216,'[1]Main v4'!$A$2:$A$3363,0),0))</f>
        <v/>
      </c>
      <c r="I216" s="7">
        <f>INDEX('[1]Main v4'!K$2:K$3363,MATCH($E216,'[1]Main v4'!$A$2:$A$3363,0),0)</f>
        <v>21517642</v>
      </c>
      <c r="J216" s="7">
        <f>INDEX('[1]Main v4'!L$2:L$3363,MATCH($E216,'[1]Main v4'!$A$2:$A$3363,0),0)</f>
        <v>4604913.5</v>
      </c>
      <c r="K216" s="4">
        <f>INDEX('[1]Main v4'!M$2:M$3363,MATCH($E216,'[1]Main v4'!$A$2:$A$3363,0),0)</f>
        <v>4.6727570452734888</v>
      </c>
      <c r="L216" s="2">
        <f>IFERROR(INDEX('[2]r2 analysis primary smoke main'!$J$2:$J$2058,MATCH(D216,'[2]r2 analysis primary smoke main'!$A$2:$A$2058,0),0),"")</f>
        <v>0.96415171094623298</v>
      </c>
      <c r="M216" s="2">
        <f>IFERROR(INDEX('[2]r2 analysis primary smoke main'!$T$2:$T$2058,MATCH(D216,'[2]r2 analysis primary smoke main'!$A$2:$A$2058,0),0),"")</f>
        <v>0.64352982719991147</v>
      </c>
      <c r="N216" s="1"/>
      <c r="O216" s="1"/>
      <c r="P216" s="1"/>
      <c r="Q216" t="s">
        <v>72</v>
      </c>
      <c r="R216" t="s">
        <v>84</v>
      </c>
    </row>
    <row r="217" spans="1:18" ht="15.75" x14ac:dyDescent="0.25">
      <c r="A217" s="1">
        <v>153.1035</v>
      </c>
      <c r="B217" s="1">
        <v>153.10839999999999</v>
      </c>
      <c r="C217" s="1">
        <v>153.1027</v>
      </c>
      <c r="D217" s="1">
        <v>153.10120000000001</v>
      </c>
      <c r="E217" s="10">
        <f>VALUE(FIXED(AVERAGE(A217:D217),4))</f>
        <v>153.10400000000001</v>
      </c>
      <c r="F217" s="1">
        <f>VALUE(FIXED(E217-1.007276,4))</f>
        <v>152.0967</v>
      </c>
      <c r="G217" s="1" t="str">
        <f>IF(INDEX('[1]Main v4'!C$2:C$3363,MATCH($E217,'[1]Main v4'!$A$2:$A$3363,0),0)=0,"",INDEX('[1]Main v4'!C$2:C$3363,MATCH($E217,'[1]Main v4'!$A$2:$A$3363,0),0))</f>
        <v>C8H12N2O</v>
      </c>
      <c r="H217" s="1" t="str">
        <f>IF(INDEX('[1]Main v4'!D$2:D$3363,MATCH($E217,'[1]Main v4'!$A$2:$A$3363,0),0)=0,"",INDEX('[1]Main v4'!D$2:D$3363,MATCH($E217,'[1]Main v4'!$A$2:$A$3363,0),0))</f>
        <v/>
      </c>
      <c r="I217" s="7">
        <f>INDEX('[1]Main v4'!K$2:K$3363,MATCH($E217,'[1]Main v4'!$A$2:$A$3363,0),0)</f>
        <v>4604913.5</v>
      </c>
      <c r="J217" s="7">
        <f>INDEX('[1]Main v4'!L$2:L$3363,MATCH($E217,'[1]Main v4'!$A$2:$A$3363,0),0)</f>
        <v>4604913.5</v>
      </c>
      <c r="K217" s="4">
        <f>INDEX('[1]Main v4'!M$2:M$3363,MATCH($E217,'[1]Main v4'!$A$2:$A$3363,0),0)</f>
        <v>1</v>
      </c>
      <c r="L217" s="2">
        <f>IFERROR(INDEX('[2]r2 analysis primary smoke main'!$J$2:$J$2058,MATCH(D217,'[2]r2 analysis primary smoke main'!$A$2:$A$2058,0),0),"")</f>
        <v>0.90001472051840548</v>
      </c>
      <c r="M217" s="2">
        <f>IFERROR(INDEX('[2]r2 analysis primary smoke main'!$T$2:$T$2058,MATCH(D217,'[2]r2 analysis primary smoke main'!$A$2:$A$2058,0),0),"")</f>
        <v>0.80936743553718404</v>
      </c>
      <c r="N217" s="1"/>
      <c r="O217" s="1"/>
      <c r="P217" s="1"/>
      <c r="Q217" t="s">
        <v>74</v>
      </c>
      <c r="R217" t="s">
        <v>88</v>
      </c>
    </row>
    <row r="218" spans="1:18" ht="15.75" x14ac:dyDescent="0.25">
      <c r="A218" s="1">
        <v>153.12520000000001</v>
      </c>
      <c r="B218" s="1">
        <v>153.12620000000001</v>
      </c>
      <c r="C218" s="1">
        <v>153.12629999999999</v>
      </c>
      <c r="D218" s="1">
        <v>153.12569999999999</v>
      </c>
      <c r="E218" s="10">
        <f>VALUE(FIXED(AVERAGE(A218:D218),4))</f>
        <v>153.1259</v>
      </c>
      <c r="F218" s="1">
        <f>VALUE(FIXED(E218-1.007276,4))</f>
        <v>152.11859999999999</v>
      </c>
      <c r="G218" s="1" t="str">
        <f>IF(INDEX('[1]Main v4'!C$2:C$3363,MATCH($E218,'[1]Main v4'!$A$2:$A$3363,0),0)=0,"",INDEX('[1]Main v4'!C$2:C$3363,MATCH($E218,'[1]Main v4'!$A$2:$A$3363,0),0))</f>
        <v>C10H16O</v>
      </c>
      <c r="H218" s="1" t="str">
        <f>IF(INDEX('[1]Main v4'!D$2:D$3363,MATCH($E218,'[1]Main v4'!$A$2:$A$3363,0),0)=0,"",INDEX('[1]Main v4'!D$2:D$3363,MATCH($E218,'[1]Main v4'!$A$2:$A$3363,0),0))</f>
        <v>Camphor and other monoterpenoids</v>
      </c>
      <c r="I218" s="7">
        <f>INDEX('[1]Main v4'!K$2:K$3363,MATCH($E218,'[1]Main v4'!$A$2:$A$3363,0),0)</f>
        <v>36718252</v>
      </c>
      <c r="J218" s="7">
        <f>INDEX('[1]Main v4'!L$2:L$3363,MATCH($E218,'[1]Main v4'!$A$2:$A$3363,0),0)</f>
        <v>4604913.5</v>
      </c>
      <c r="K218" s="4">
        <f>INDEX('[1]Main v4'!M$2:M$3363,MATCH($E218,'[1]Main v4'!$A$2:$A$3363,0),0)</f>
        <v>7.9737115583170022</v>
      </c>
      <c r="L218" s="2">
        <f>IFERROR(INDEX('[2]r2 analysis primary smoke main'!$J$2:$J$2058,MATCH(D218,'[2]r2 analysis primary smoke main'!$A$2:$A$2058,0),0),"")</f>
        <v>0.97218886210983202</v>
      </c>
      <c r="M218" s="2">
        <f>IFERROR(INDEX('[2]r2 analysis primary smoke main'!$T$2:$T$2058,MATCH(D218,'[2]r2 analysis primary smoke main'!$A$2:$A$2058,0),0),"")</f>
        <v>0.59415908435630693</v>
      </c>
      <c r="N218" s="1" t="s">
        <v>12</v>
      </c>
      <c r="O218" s="1"/>
      <c r="P218" s="1">
        <v>1</v>
      </c>
      <c r="Q218" t="s">
        <v>72</v>
      </c>
      <c r="R218" t="s">
        <v>83</v>
      </c>
    </row>
    <row r="219" spans="1:18" ht="15.75" x14ac:dyDescent="0.25">
      <c r="A219" s="1">
        <v>153.1645</v>
      </c>
      <c r="B219" s="1">
        <v>153.16390000000001</v>
      </c>
      <c r="C219" s="1">
        <v>153.16239999999999</v>
      </c>
      <c r="D219" s="1">
        <v>153.1618</v>
      </c>
      <c r="E219" s="10">
        <f>VALUE(FIXED(AVERAGE(A219:D219),4))</f>
        <v>153.16319999999999</v>
      </c>
      <c r="F219" s="1">
        <f>VALUE(FIXED(E219-1.007276,4))</f>
        <v>152.1559</v>
      </c>
      <c r="G219" s="1" t="str">
        <f>IF(INDEX('[1]Main v4'!C$2:C$3363,MATCH($E219,'[1]Main v4'!$A$2:$A$3363,0),0)=0,"",INDEX('[1]Main v4'!C$2:C$3363,MATCH($E219,'[1]Main v4'!$A$2:$A$3363,0),0))</f>
        <v>C11H20</v>
      </c>
      <c r="H219" s="1" t="str">
        <f>IF(INDEX('[1]Main v4'!D$2:D$3363,MATCH($E219,'[1]Main v4'!$A$2:$A$3363,0),0)=0,"",INDEX('[1]Main v4'!D$2:D$3363,MATCH($E219,'[1]Main v4'!$A$2:$A$3363,0),0))</f>
        <v/>
      </c>
      <c r="I219" s="7">
        <f>INDEX('[1]Main v4'!K$2:K$3363,MATCH($E219,'[1]Main v4'!$A$2:$A$3363,0),0)</f>
        <v>2692893.75</v>
      </c>
      <c r="J219" s="7">
        <f>INDEX('[1]Main v4'!L$2:L$3363,MATCH($E219,'[1]Main v4'!$A$2:$A$3363,0),0)</f>
        <v>4719209.5</v>
      </c>
      <c r="K219" s="4">
        <f>INDEX('[1]Main v4'!M$2:M$3363,MATCH($E219,'[1]Main v4'!$A$2:$A$3363,0),0)</f>
        <v>0.57062390427888399</v>
      </c>
      <c r="L219" s="2">
        <f>IFERROR(INDEX('[2]r2 analysis primary smoke main'!$J$2:$J$2058,MATCH(D219,'[2]r2 analysis primary smoke main'!$A$2:$A$2058,0),0),"")</f>
        <v>0.96761459228270352</v>
      </c>
      <c r="M219" s="2">
        <f>IFERROR(INDEX('[2]r2 analysis primary smoke main'!$T$2:$T$2058,MATCH(D219,'[2]r2 analysis primary smoke main'!$A$2:$A$2058,0),0),"")</f>
        <v>0.75237859524940043</v>
      </c>
      <c r="N219" s="1"/>
      <c r="O219" s="1"/>
      <c r="P219" s="1"/>
      <c r="Q219" t="s">
        <v>73</v>
      </c>
      <c r="R219" t="s">
        <v>73</v>
      </c>
    </row>
    <row r="220" spans="1:18" ht="15.75" x14ac:dyDescent="0.25">
      <c r="A220" s="1">
        <v>154.0651</v>
      </c>
      <c r="B220" s="1"/>
      <c r="C220" s="1">
        <v>154.06280000000001</v>
      </c>
      <c r="D220" s="1">
        <v>154.0669</v>
      </c>
      <c r="E220" s="10">
        <f>VALUE(FIXED(AVERAGE(A220:D220),4))</f>
        <v>154.06489999999999</v>
      </c>
      <c r="F220" s="1">
        <f>VALUE(FIXED(E220-1.007276,4))</f>
        <v>153.05760000000001</v>
      </c>
      <c r="G220" s="1" t="str">
        <f>IF(INDEX('[1]Main v4'!C$2:C$3363,MATCH($E220,'[1]Main v4'!$A$2:$A$3363,0),0)=0,"",INDEX('[1]Main v4'!C$2:C$3363,MATCH($E220,'[1]Main v4'!$A$2:$A$3363,0),0))</f>
        <v>C11H7N</v>
      </c>
      <c r="H220" s="1" t="str">
        <f>IF(INDEX('[1]Main v4'!D$2:D$3363,MATCH($E220,'[1]Main v4'!$A$2:$A$3363,0),0)=0,"",INDEX('[1]Main v4'!D$2:D$3363,MATCH($E220,'[1]Main v4'!$A$2:$A$3363,0),0))</f>
        <v/>
      </c>
      <c r="I220" s="7">
        <f>INDEX('[1]Main v4'!K$2:K$3363,MATCH($E220,'[1]Main v4'!$A$2:$A$3363,0),0)</f>
        <v>4942419</v>
      </c>
      <c r="J220" s="7">
        <f>INDEX('[1]Main v4'!L$2:L$3363,MATCH($E220,'[1]Main v4'!$A$2:$A$3363,0),0)</f>
        <v>4942419</v>
      </c>
      <c r="K220" s="4">
        <f>INDEX('[1]Main v4'!M$2:M$3363,MATCH($E220,'[1]Main v4'!$A$2:$A$3363,0),0)</f>
        <v>1</v>
      </c>
      <c r="L220" s="2">
        <f>IFERROR(INDEX('[2]r2 analysis primary smoke main'!$J$2:$J$2058,MATCH(D220,'[2]r2 analysis primary smoke main'!$A$2:$A$2058,0),0),"")</f>
        <v>0.73550980076765304</v>
      </c>
      <c r="M220" s="2">
        <f>IFERROR(INDEX('[2]r2 analysis primary smoke main'!$T$2:$T$2058,MATCH(D220,'[2]r2 analysis primary smoke main'!$A$2:$A$2058,0),0),"")</f>
        <v>0.94062893500732847</v>
      </c>
      <c r="N220" s="1"/>
      <c r="O220" s="1"/>
      <c r="P220" s="1"/>
      <c r="Q220" t="s">
        <v>75</v>
      </c>
      <c r="R220" t="s">
        <v>76</v>
      </c>
    </row>
    <row r="221" spans="1:18" ht="15.75" x14ac:dyDescent="0.25">
      <c r="A221" s="1">
        <v>155.0702</v>
      </c>
      <c r="B221" s="1">
        <v>155.06870000000001</v>
      </c>
      <c r="C221" s="1">
        <v>155.0685</v>
      </c>
      <c r="D221" s="1">
        <v>155.06739999999999</v>
      </c>
      <c r="E221" s="10">
        <f>VALUE(FIXED(AVERAGE(A221:D221),4))</f>
        <v>155.06870000000001</v>
      </c>
      <c r="F221" s="1">
        <f>VALUE(FIXED(E221-1.007276,4))</f>
        <v>154.06139999999999</v>
      </c>
      <c r="G221" s="1" t="str">
        <f>IF(INDEX('[1]Main v4'!C$2:C$3363,MATCH($E221,'[1]Main v4'!$A$2:$A$3363,0),0)=0,"",INDEX('[1]Main v4'!C$2:C$3363,MATCH($E221,'[1]Main v4'!$A$2:$A$3363,0),0))</f>
        <v>C8H10O3</v>
      </c>
      <c r="H221" s="1" t="str">
        <f>IF(INDEX('[1]Main v4'!D$2:D$3363,MATCH($E221,'[1]Main v4'!$A$2:$A$3363,0),0)=0,"",INDEX('[1]Main v4'!D$2:D$3363,MATCH($E221,'[1]Main v4'!$A$2:$A$3363,0),0))</f>
        <v>Syringol</v>
      </c>
      <c r="I221" s="7">
        <f>INDEX('[1]Main v4'!K$2:K$3363,MATCH($E221,'[1]Main v4'!$A$2:$A$3363,0),0)</f>
        <v>7617878.5</v>
      </c>
      <c r="J221" s="7">
        <f>INDEX('[1]Main v4'!L$2:L$3363,MATCH($E221,'[1]Main v4'!$A$2:$A$3363,0),0)</f>
        <v>4730723.5</v>
      </c>
      <c r="K221" s="4">
        <f>INDEX('[1]Main v4'!M$2:M$3363,MATCH($E221,'[1]Main v4'!$A$2:$A$3363,0),0)</f>
        <v>1.6102988263845901</v>
      </c>
      <c r="L221" s="2">
        <f>IFERROR(INDEX('[2]r2 analysis primary smoke main'!$J$2:$J$2058,MATCH(D221,'[2]r2 analysis primary smoke main'!$A$2:$A$2058,0),0),"")</f>
        <v>0.90584755968499953</v>
      </c>
      <c r="M221" s="2">
        <f>IFERROR(INDEX('[2]r2 analysis primary smoke main'!$T$2:$T$2058,MATCH(D221,'[2]r2 analysis primary smoke main'!$A$2:$A$2058,0),0),"")</f>
        <v>0.79843286716161899</v>
      </c>
      <c r="N221" s="1"/>
      <c r="O221" s="1"/>
      <c r="P221" s="1"/>
      <c r="Q221" t="s">
        <v>72</v>
      </c>
      <c r="R221" t="s">
        <v>85</v>
      </c>
    </row>
    <row r="222" spans="1:18" ht="15.75" x14ac:dyDescent="0.25">
      <c r="A222" s="1">
        <v>155.08369999999999</v>
      </c>
      <c r="B222" s="1"/>
      <c r="C222" s="1">
        <v>155.08439999999999</v>
      </c>
      <c r="D222" s="1">
        <v>155.08420000000001</v>
      </c>
      <c r="E222" s="10">
        <f>VALUE(FIXED(AVERAGE(A222:D222),4))</f>
        <v>155.08410000000001</v>
      </c>
      <c r="F222" s="1">
        <f>VALUE(FIXED(E222-1.007276,4))</f>
        <v>154.07679999999999</v>
      </c>
      <c r="G222" s="1" t="str">
        <f>IF(INDEX('[1]Main v4'!C$2:C$3363,MATCH($E222,'[1]Main v4'!$A$2:$A$3363,0),0)=0,"",INDEX('[1]Main v4'!C$2:C$3363,MATCH($E222,'[1]Main v4'!$A$2:$A$3363,0),0))</f>
        <v>C12H10</v>
      </c>
      <c r="H222" s="1" t="str">
        <f>IF(INDEX('[1]Main v4'!D$2:D$3363,MATCH($E222,'[1]Main v4'!$A$2:$A$3363,0),0)=0,"",INDEX('[1]Main v4'!D$2:D$3363,MATCH($E222,'[1]Main v4'!$A$2:$A$3363,0),0))</f>
        <v>Biphenyl, Acenaphthene</v>
      </c>
      <c r="I222" s="7">
        <f>INDEX('[1]Main v4'!K$2:K$3363,MATCH($E222,'[1]Main v4'!$A$2:$A$3363,0),0)</f>
        <v>14895355</v>
      </c>
      <c r="J222" s="7">
        <f>INDEX('[1]Main v4'!L$2:L$3363,MATCH($E222,'[1]Main v4'!$A$2:$A$3363,0),0)</f>
        <v>4719209.5</v>
      </c>
      <c r="K222" s="4">
        <f>INDEX('[1]Main v4'!M$2:M$3363,MATCH($E222,'[1]Main v4'!$A$2:$A$3363,0),0)</f>
        <v>3.1563241682743688</v>
      </c>
      <c r="L222" s="2">
        <f>IFERROR(INDEX('[2]r2 analysis primary smoke main'!$J$2:$J$2058,MATCH(D222,'[2]r2 analysis primary smoke main'!$A$2:$A$2058,0),0),"")</f>
        <v>0.86757769616799252</v>
      </c>
      <c r="M222" s="2">
        <f>IFERROR(INDEX('[2]r2 analysis primary smoke main'!$T$2:$T$2058,MATCH(D222,'[2]r2 analysis primary smoke main'!$A$2:$A$2058,0),0),"")</f>
        <v>0.90782925655214552</v>
      </c>
      <c r="N222" s="1"/>
      <c r="O222" s="1"/>
      <c r="P222" s="1">
        <v>1</v>
      </c>
      <c r="Q222" t="s">
        <v>73</v>
      </c>
      <c r="R222" t="s">
        <v>73</v>
      </c>
    </row>
    <row r="223" spans="1:18" ht="15.75" x14ac:dyDescent="0.25">
      <c r="A223" s="1"/>
      <c r="B223" s="1">
        <v>155.14269999999999</v>
      </c>
      <c r="C223" s="1">
        <v>155.14179999999999</v>
      </c>
      <c r="D223" s="1">
        <v>155.14070000000001</v>
      </c>
      <c r="E223" s="10">
        <f>VALUE(FIXED(AVERAGE(A223:D223),4))</f>
        <v>155.14169999999999</v>
      </c>
      <c r="F223" s="1">
        <f>VALUE(FIXED(E223-1.007276,4))</f>
        <v>154.1344</v>
      </c>
      <c r="G223" s="1" t="str">
        <f>IF(INDEX('[1]Main v4'!C$2:C$3363,MATCH($E223,'[1]Main v4'!$A$2:$A$3363,0),0)=0,"",INDEX('[1]Main v4'!C$2:C$3363,MATCH($E223,'[1]Main v4'!$A$2:$A$3363,0),0))</f>
        <v>C10H18O</v>
      </c>
      <c r="H223" s="1" t="str">
        <f>IF(INDEX('[1]Main v4'!D$2:D$3363,MATCH($E223,'[1]Main v4'!$A$2:$A$3363,0),0)=0,"",INDEX('[1]Main v4'!D$2:D$3363,MATCH($E223,'[1]Main v4'!$A$2:$A$3363,0),0))</f>
        <v>Cineole and other monoterpenoids</v>
      </c>
      <c r="I223" s="7">
        <f>INDEX('[1]Main v4'!K$2:K$3363,MATCH($E223,'[1]Main v4'!$A$2:$A$3363,0),0)</f>
        <v>6704837</v>
      </c>
      <c r="J223" s="7">
        <f>INDEX('[1]Main v4'!L$2:L$3363,MATCH($E223,'[1]Main v4'!$A$2:$A$3363,0),0)</f>
        <v>4236624.5</v>
      </c>
      <c r="K223" s="4">
        <f>INDEX('[1]Main v4'!M$2:M$3363,MATCH($E223,'[1]Main v4'!$A$2:$A$3363,0),0)</f>
        <v>1.5825893939857072</v>
      </c>
      <c r="L223" s="2">
        <f>IFERROR(INDEX('[2]r2 analysis primary smoke main'!$J$2:$J$2058,MATCH(D223,'[2]r2 analysis primary smoke main'!$A$2:$A$2058,0),0),"")</f>
        <v>0.96812989218882994</v>
      </c>
      <c r="M223" s="2">
        <f>IFERROR(INDEX('[2]r2 analysis primary smoke main'!$T$2:$T$2058,MATCH(D223,'[2]r2 analysis primary smoke main'!$A$2:$A$2058,0),0),"")</f>
        <v>0.61500084781388298</v>
      </c>
      <c r="N223" s="1"/>
      <c r="O223" s="1"/>
      <c r="P223" s="1"/>
      <c r="Q223" t="s">
        <v>72</v>
      </c>
      <c r="R223" t="s">
        <v>83</v>
      </c>
    </row>
    <row r="224" spans="1:18" ht="15.75" x14ac:dyDescent="0.25">
      <c r="A224" s="1">
        <v>156.08109999999999</v>
      </c>
      <c r="B224" s="1">
        <v>156.08099999999999</v>
      </c>
      <c r="C224" s="1">
        <v>156.07660000000001</v>
      </c>
      <c r="D224" s="1">
        <v>156.07849999999999</v>
      </c>
      <c r="E224" s="10">
        <f>VALUE(FIXED(AVERAGE(A224:D224),4))</f>
        <v>156.07929999999999</v>
      </c>
      <c r="F224" s="1">
        <f>VALUE(FIXED(E224-1.007276,4))</f>
        <v>155.072</v>
      </c>
      <c r="G224" s="1" t="str">
        <f>IF(INDEX('[1]Main v4'!C$2:C$3363,MATCH($E224,'[1]Main v4'!$A$2:$A$3363,0),0)=0,"",INDEX('[1]Main v4'!C$2:C$3363,MATCH($E224,'[1]Main v4'!$A$2:$A$3363,0),0))</f>
        <v>C11H9N</v>
      </c>
      <c r="H224" s="1" t="str">
        <f>IF(INDEX('[1]Main v4'!D$2:D$3363,MATCH($E224,'[1]Main v4'!$A$2:$A$3363,0),0)=0,"",INDEX('[1]Main v4'!D$2:D$3363,MATCH($E224,'[1]Main v4'!$A$2:$A$3363,0),0))</f>
        <v/>
      </c>
      <c r="I224" s="7">
        <f>INDEX('[1]Main v4'!K$2:K$3363,MATCH($E224,'[1]Main v4'!$A$2:$A$3363,0),0)</f>
        <v>6864851</v>
      </c>
      <c r="J224" s="7">
        <f>INDEX('[1]Main v4'!L$2:L$3363,MATCH($E224,'[1]Main v4'!$A$2:$A$3363,0),0)</f>
        <v>4809719</v>
      </c>
      <c r="K224" s="4">
        <f>INDEX('[1]Main v4'!M$2:M$3363,MATCH($E224,'[1]Main v4'!$A$2:$A$3363,0),0)</f>
        <v>1.4272873321705488</v>
      </c>
      <c r="L224" s="2">
        <f>IFERROR(INDEX('[2]r2 analysis primary smoke main'!$J$2:$J$2058,MATCH(D224,'[2]r2 analysis primary smoke main'!$A$2:$A$2058,0),0),"")</f>
        <v>0.75230953006815859</v>
      </c>
      <c r="M224" s="2">
        <f>IFERROR(INDEX('[2]r2 analysis primary smoke main'!$T$2:$T$2058,MATCH(D224,'[2]r2 analysis primary smoke main'!$A$2:$A$2058,0),0),"")</f>
        <v>0.95363072723681541</v>
      </c>
      <c r="N224" s="1"/>
      <c r="O224" s="1"/>
      <c r="P224" s="1"/>
      <c r="Q224" t="s">
        <v>75</v>
      </c>
      <c r="R224" t="s">
        <v>76</v>
      </c>
    </row>
    <row r="225" spans="1:18" ht="15.75" x14ac:dyDescent="0.25">
      <c r="A225" s="1">
        <v>157.07689999999999</v>
      </c>
      <c r="B225" s="1">
        <v>157.07679999999999</v>
      </c>
      <c r="C225" s="1">
        <v>157.0727</v>
      </c>
      <c r="D225" s="1"/>
      <c r="E225" s="10">
        <f>VALUE(FIXED(AVERAGE(A225:D225),4))</f>
        <v>157.07550000000001</v>
      </c>
      <c r="F225" s="1">
        <f>VALUE(FIXED(E225-1.007276,4))</f>
        <v>156.06819999999999</v>
      </c>
      <c r="G225" s="1" t="str">
        <f>IF(INDEX('[1]Main v4'!C$2:C$3363,MATCH($E225,'[1]Main v4'!$A$2:$A$3363,0),0)=0,"",INDEX('[1]Main v4'!C$2:C$3363,MATCH($E225,'[1]Main v4'!$A$2:$A$3363,0),0))</f>
        <v>C10H8N2</v>
      </c>
      <c r="H225" s="1" t="str">
        <f>IF(INDEX('[1]Main v4'!D$2:D$3363,MATCH($E225,'[1]Main v4'!$A$2:$A$3363,0),0)=0,"",INDEX('[1]Main v4'!D$2:D$3363,MATCH($E225,'[1]Main v4'!$A$2:$A$3363,0),0))</f>
        <v>Dipyridyl</v>
      </c>
      <c r="I225" s="7">
        <f>INDEX('[1]Main v4'!K$2:K$3363,MATCH($E225,'[1]Main v4'!$A$2:$A$3363,0),0)</f>
        <v>0</v>
      </c>
      <c r="J225" s="7">
        <f>INDEX('[1]Main v4'!L$2:L$3363,MATCH($E225,'[1]Main v4'!$A$2:$A$3363,0),0)</f>
        <v>0</v>
      </c>
      <c r="K225" s="4">
        <f>INDEX('[1]Main v4'!M$2:M$3363,MATCH($E225,'[1]Main v4'!$A$2:$A$3363,0),0)</f>
        <v>0</v>
      </c>
      <c r="L225" s="2" t="str">
        <f>IFERROR(INDEX('[2]r2 analysis primary smoke main'!$J$2:$J$2058,MATCH(D225,'[2]r2 analysis primary smoke main'!$A$2:$A$2058,0),0),"")</f>
        <v/>
      </c>
      <c r="M225" s="2" t="str">
        <f>IFERROR(INDEX('[2]r2 analysis primary smoke main'!$T$2:$T$2058,MATCH(D225,'[2]r2 analysis primary smoke main'!$A$2:$A$2058,0),0),"")</f>
        <v/>
      </c>
      <c r="N225" s="1"/>
      <c r="O225" s="1"/>
      <c r="P225" s="1"/>
      <c r="Q225" t="s">
        <v>75</v>
      </c>
      <c r="R225" t="s">
        <v>77</v>
      </c>
    </row>
    <row r="226" spans="1:18" ht="15.75" x14ac:dyDescent="0.25">
      <c r="A226" s="1">
        <v>157.10300000000001</v>
      </c>
      <c r="B226" s="1" t="s">
        <v>12</v>
      </c>
      <c r="C226" s="1">
        <v>157.1002</v>
      </c>
      <c r="D226" s="1">
        <v>157.09979999999999</v>
      </c>
      <c r="E226" s="10">
        <f>VALUE(FIXED(AVERAGE(A226:D226),4))</f>
        <v>157.101</v>
      </c>
      <c r="F226" s="1">
        <f>VALUE(FIXED(E226-1.007276,4))</f>
        <v>156.09370000000001</v>
      </c>
      <c r="G226" s="1" t="str">
        <f>IF(INDEX('[1]Main v4'!C$2:C$3363,MATCH($E226,'[1]Main v4'!$A$2:$A$3363,0),0)=0,"",INDEX('[1]Main v4'!C$2:C$3363,MATCH($E226,'[1]Main v4'!$A$2:$A$3363,0),0))</f>
        <v>C12H12</v>
      </c>
      <c r="H226" s="5" t="str">
        <f>IF(INDEX('[1]Main v4'!D$2:D$3363,MATCH($E226,'[1]Main v4'!$A$2:$A$3363,0),0)=0,"",INDEX('[1]Main v4'!D$2:D$3363,MATCH($E226,'[1]Main v4'!$A$2:$A$3363,0),0))</f>
        <v>Naphthalenes + C2</v>
      </c>
      <c r="I226" s="7">
        <f>INDEX('[1]Main v4'!K$2:K$3363,MATCH($E226,'[1]Main v4'!$A$2:$A$3363,0),0)</f>
        <v>78553288</v>
      </c>
      <c r="J226" s="7">
        <f>INDEX('[1]Main v4'!L$2:L$3363,MATCH($E226,'[1]Main v4'!$A$2:$A$3363,0),0)</f>
        <v>6171497.5</v>
      </c>
      <c r="K226" s="4">
        <f>INDEX('[1]Main v4'!M$2:M$3363,MATCH($E226,'[1]Main v4'!$A$2:$A$3363,0),0)</f>
        <v>12.728399873774558</v>
      </c>
      <c r="L226" s="2">
        <f>IFERROR(INDEX('[2]r2 analysis primary smoke main'!$J$2:$J$2058,MATCH(D226,'[2]r2 analysis primary smoke main'!$A$2:$A$2058,0),0),"")</f>
        <v>0.8793164957071371</v>
      </c>
      <c r="M226" s="2">
        <f>IFERROR(INDEX('[2]r2 analysis primary smoke main'!$T$2:$T$2058,MATCH(D226,'[2]r2 analysis primary smoke main'!$A$2:$A$2058,0),0),"")</f>
        <v>0.87981357658742554</v>
      </c>
      <c r="N226" s="1" t="s">
        <v>11</v>
      </c>
      <c r="O226" s="1"/>
      <c r="P226" s="1">
        <v>1</v>
      </c>
      <c r="Q226" t="s">
        <v>73</v>
      </c>
      <c r="R226" t="s">
        <v>73</v>
      </c>
    </row>
    <row r="227" spans="1:18" ht="15.75" x14ac:dyDescent="0.25">
      <c r="A227" s="1">
        <v>157.1584</v>
      </c>
      <c r="B227" s="1">
        <v>157.1593</v>
      </c>
      <c r="C227" s="1">
        <v>157.1584</v>
      </c>
      <c r="D227" s="1">
        <v>157.15690000000001</v>
      </c>
      <c r="E227" s="10">
        <f>VALUE(FIXED(AVERAGE(A227:D227),4))</f>
        <v>157.1583</v>
      </c>
      <c r="F227" s="1">
        <f>VALUE(FIXED(E227-1.007276,4))</f>
        <v>156.15100000000001</v>
      </c>
      <c r="G227" s="1" t="str">
        <f>IF(INDEX('[1]Main v4'!C$2:C$3363,MATCH($E227,'[1]Main v4'!$A$2:$A$3363,0),0)=0,"",INDEX('[1]Main v4'!C$2:C$3363,MATCH($E227,'[1]Main v4'!$A$2:$A$3363,0),0))</f>
        <v>C10H20O</v>
      </c>
      <c r="H227" s="1" t="str">
        <f>IF(INDEX('[1]Main v4'!D$2:D$3363,MATCH($E227,'[1]Main v4'!$A$2:$A$3363,0),0)=0,"",INDEX('[1]Main v4'!D$2:D$3363,MATCH($E227,'[1]Main v4'!$A$2:$A$3363,0),0))</f>
        <v>Decanal</v>
      </c>
      <c r="I227" s="7">
        <f>INDEX('[1]Main v4'!K$2:K$3363,MATCH($E227,'[1]Main v4'!$A$2:$A$3363,0),0)</f>
        <v>11551494</v>
      </c>
      <c r="J227" s="7">
        <f>INDEX('[1]Main v4'!L$2:L$3363,MATCH($E227,'[1]Main v4'!$A$2:$A$3363,0),0)</f>
        <v>6470439.5</v>
      </c>
      <c r="K227" s="4">
        <f>INDEX('[1]Main v4'!M$2:M$3363,MATCH($E227,'[1]Main v4'!$A$2:$A$3363,0),0)</f>
        <v>1.7852719278188136</v>
      </c>
      <c r="L227" s="2">
        <f>IFERROR(INDEX('[2]r2 analysis primary smoke main'!$J$2:$J$2058,MATCH(D227,'[2]r2 analysis primary smoke main'!$A$2:$A$2058,0),0),"")</f>
        <v>0.2945410911429755</v>
      </c>
      <c r="M227" s="2">
        <f>IFERROR(INDEX('[2]r2 analysis primary smoke main'!$T$2:$T$2058,MATCH(D227,'[2]r2 analysis primary smoke main'!$A$2:$A$2058,0),0),"")</f>
        <v>0.2341380836627445</v>
      </c>
      <c r="N227" s="1"/>
      <c r="O227" s="1"/>
      <c r="P227" s="1">
        <v>1</v>
      </c>
      <c r="Q227" t="s">
        <v>72</v>
      </c>
      <c r="R227" t="s">
        <v>83</v>
      </c>
    </row>
    <row r="228" spans="1:18" ht="15.75" x14ac:dyDescent="0.25">
      <c r="A228" s="1">
        <v>158.09649999999999</v>
      </c>
      <c r="B228" s="1">
        <v>158.0992</v>
      </c>
      <c r="C228" s="1">
        <v>158.09800000000001</v>
      </c>
      <c r="D228" s="1">
        <v>158.09379999999999</v>
      </c>
      <c r="E228" s="10">
        <f>VALUE(FIXED(AVERAGE(A228:D228),4))</f>
        <v>158.09690000000001</v>
      </c>
      <c r="F228" s="1">
        <f>VALUE(FIXED(E228-1.007276,4))</f>
        <v>157.08959999999999</v>
      </c>
      <c r="G228" s="1" t="str">
        <f>IF(INDEX('[1]Main v4'!C$2:C$3363,MATCH($E228,'[1]Main v4'!$A$2:$A$3363,0),0)=0,"",INDEX('[1]Main v4'!C$2:C$3363,MATCH($E228,'[1]Main v4'!$A$2:$A$3363,0),0))</f>
        <v>C11H11N</v>
      </c>
      <c r="H228" s="1" t="str">
        <f>IF(INDEX('[1]Main v4'!D$2:D$3363,MATCH($E228,'[1]Main v4'!$A$2:$A$3363,0),0)=0,"",INDEX('[1]Main v4'!D$2:D$3363,MATCH($E228,'[1]Main v4'!$A$2:$A$3363,0),0))</f>
        <v/>
      </c>
      <c r="I228" s="7">
        <f>INDEX('[1]Main v4'!K$2:K$3363,MATCH($E228,'[1]Main v4'!$A$2:$A$3363,0),0)</f>
        <v>10900946</v>
      </c>
      <c r="J228" s="7">
        <f>INDEX('[1]Main v4'!L$2:L$3363,MATCH($E228,'[1]Main v4'!$A$2:$A$3363,0),0)</f>
        <v>6704837</v>
      </c>
      <c r="K228" s="4">
        <f>INDEX('[1]Main v4'!M$2:M$3363,MATCH($E228,'[1]Main v4'!$A$2:$A$3363,0),0)</f>
        <v>1.6258331112299971</v>
      </c>
      <c r="L228" s="2">
        <f>IFERROR(INDEX('[2]r2 analysis primary smoke main'!$J$2:$J$2058,MATCH(D228,'[2]r2 analysis primary smoke main'!$A$2:$A$2058,0),0),"")</f>
        <v>0.71024331623878645</v>
      </c>
      <c r="M228" s="2">
        <f>IFERROR(INDEX('[2]r2 analysis primary smoke main'!$T$2:$T$2058,MATCH(D228,'[2]r2 analysis primary smoke main'!$A$2:$A$2058,0),0),"")</f>
        <v>0.95056455497027903</v>
      </c>
      <c r="N228" s="1"/>
      <c r="O228" s="1"/>
      <c r="P228" s="1"/>
      <c r="Q228" t="s">
        <v>75</v>
      </c>
      <c r="R228" t="s">
        <v>76</v>
      </c>
    </row>
    <row r="229" spans="1:18" ht="15.75" x14ac:dyDescent="0.25">
      <c r="A229" s="1">
        <v>159.06620000000001</v>
      </c>
      <c r="B229" s="1">
        <v>159.0677</v>
      </c>
      <c r="C229" s="1">
        <v>159.0643</v>
      </c>
      <c r="D229" s="1">
        <v>159.06399999999999</v>
      </c>
      <c r="E229" s="10">
        <f>VALUE(FIXED(AVERAGE(A229:D229),4))</f>
        <v>159.06559999999999</v>
      </c>
      <c r="F229" s="1">
        <f>VALUE(FIXED(E229-1.007276,4))</f>
        <v>158.0583</v>
      </c>
      <c r="G229" s="1" t="str">
        <f>IF(INDEX('[1]Main v4'!C$2:C$3363,MATCH($E229,'[1]Main v4'!$A$2:$A$3363,0),0)=0,"",INDEX('[1]Main v4'!C$2:C$3363,MATCH($E229,'[1]Main v4'!$A$2:$A$3363,0),0))</f>
        <v>C8H6N4 or C7H10O4</v>
      </c>
      <c r="H229" s="1" t="str">
        <f>IF(INDEX('[1]Main v4'!D$2:D$3363,MATCH($E229,'[1]Main v4'!$A$2:$A$3363,0),0)=0,"",INDEX('[1]Main v4'!D$2:D$3363,MATCH($E229,'[1]Main v4'!$A$2:$A$3363,0),0))</f>
        <v>Bipyrimidines or Triacetin fragment</v>
      </c>
      <c r="I229" s="7">
        <f>INDEX('[1]Main v4'!K$2:K$3363,MATCH($E229,'[1]Main v4'!$A$2:$A$3363,0),0)</f>
        <v>77255384</v>
      </c>
      <c r="J229" s="7">
        <f>INDEX('[1]Main v4'!L$2:L$3363,MATCH($E229,'[1]Main v4'!$A$2:$A$3363,0),0)</f>
        <v>6649249.5</v>
      </c>
      <c r="K229" s="4">
        <f>INDEX('[1]Main v4'!M$2:M$3363,MATCH($E229,'[1]Main v4'!$A$2:$A$3363,0),0)</f>
        <v>11.618662226466311</v>
      </c>
      <c r="L229" s="2">
        <f>IFERROR(INDEX('[2]r2 analysis primary smoke main'!$J$2:$J$2058,MATCH(D229,'[2]r2 analysis primary smoke main'!$A$2:$A$2058,0),0),"")</f>
        <v>0.23509686453630449</v>
      </c>
      <c r="M229" s="2">
        <f>IFERROR(INDEX('[2]r2 analysis primary smoke main'!$T$2:$T$2058,MATCH(D229,'[2]r2 analysis primary smoke main'!$A$2:$A$2058,0),0),"")</f>
        <v>0.515705497185311</v>
      </c>
      <c r="N229" s="1"/>
      <c r="O229" s="1"/>
      <c r="P229" s="1"/>
      <c r="Q229" t="s">
        <v>72</v>
      </c>
      <c r="R229" t="s">
        <v>86</v>
      </c>
    </row>
    <row r="230" spans="1:18" ht="15.75" x14ac:dyDescent="0.25">
      <c r="A230" s="1"/>
      <c r="B230" s="1"/>
      <c r="C230" s="1"/>
      <c r="D230" s="1">
        <v>159.07939999999999</v>
      </c>
      <c r="E230" s="10">
        <f>VALUE(FIXED(AVERAGE(A230:D230),4))</f>
        <v>159.07939999999999</v>
      </c>
      <c r="F230" s="1">
        <f>VALUE(FIXED(E230-1.007276,4))</f>
        <v>158.07210000000001</v>
      </c>
      <c r="G230" s="1" t="str">
        <f>IF(INDEX('[1]Main v4'!C$2:C$3363,MATCH($E230,'[1]Main v4'!$A$2:$A$3363,0),0)=0,"",INDEX('[1]Main v4'!C$2:C$3363,MATCH($E230,'[1]Main v4'!$A$2:$A$3363,0),0))</f>
        <v>C11H10O</v>
      </c>
      <c r="H230" s="1" t="str">
        <f>IF(INDEX('[1]Main v4'!D$2:D$3363,MATCH($E230,'[1]Main v4'!$A$2:$A$3363,0),0)=0,"",INDEX('[1]Main v4'!D$2:D$3363,MATCH($E230,'[1]Main v4'!$A$2:$A$3363,0),0))</f>
        <v/>
      </c>
      <c r="I230" s="7">
        <f>INDEX('[1]Main v4'!K$2:K$3363,MATCH($E230,'[1]Main v4'!$A$2:$A$3363,0),0)</f>
        <v>29793980</v>
      </c>
      <c r="J230" s="7">
        <f>INDEX('[1]Main v4'!L$2:L$3363,MATCH($E230,'[1]Main v4'!$A$2:$A$3363,0),0)</f>
        <v>6649249.5</v>
      </c>
      <c r="K230" s="4">
        <f>INDEX('[1]Main v4'!M$2:M$3363,MATCH($E230,'[1]Main v4'!$A$2:$A$3363,0),0)</f>
        <v>4.4808034350342849</v>
      </c>
      <c r="L230" s="2">
        <f>IFERROR(INDEX('[2]r2 analysis primary smoke main'!$J$2:$J$2058,MATCH(D230,'[2]r2 analysis primary smoke main'!$A$2:$A$2058,0),0),"")</f>
        <v>0.79236279443978641</v>
      </c>
      <c r="M230" s="2">
        <f>IFERROR(INDEX('[2]r2 analysis primary smoke main'!$T$2:$T$2058,MATCH(D230,'[2]r2 analysis primary smoke main'!$A$2:$A$2058,0),0),"")</f>
        <v>0.9096861585504995</v>
      </c>
      <c r="N230" s="1" t="s">
        <v>12</v>
      </c>
      <c r="O230" s="1"/>
      <c r="P230" s="1"/>
      <c r="Q230" t="s">
        <v>72</v>
      </c>
      <c r="R230" t="s">
        <v>83</v>
      </c>
    </row>
    <row r="231" spans="1:18" ht="15.75" x14ac:dyDescent="0.25">
      <c r="A231" s="1">
        <v>159.0926</v>
      </c>
      <c r="B231" s="1"/>
      <c r="C231" s="1">
        <v>159.09129999999999</v>
      </c>
      <c r="D231" s="1">
        <v>159.0907</v>
      </c>
      <c r="E231" s="10">
        <f>VALUE(FIXED(AVERAGE(A231:D231),4))</f>
        <v>159.0915</v>
      </c>
      <c r="F231" s="1">
        <f>VALUE(FIXED(E231-1.007276,4))</f>
        <v>158.08420000000001</v>
      </c>
      <c r="G231" s="1" t="str">
        <f>IF(INDEX('[1]Main v4'!C$2:C$3363,MATCH($E231,'[1]Main v4'!$A$2:$A$3363,0),0)=0,"",INDEX('[1]Main v4'!C$2:C$3363,MATCH($E231,'[1]Main v4'!$A$2:$A$3363,0),0))</f>
        <v>C10H10N2</v>
      </c>
      <c r="H231" s="1" t="str">
        <f>IF(INDEX('[1]Main v4'!D$2:D$3363,MATCH($E231,'[1]Main v4'!$A$2:$A$3363,0),0)=0,"",INDEX('[1]Main v4'!D$2:D$3363,MATCH($E231,'[1]Main v4'!$A$2:$A$3363,0),0))</f>
        <v>Nicotyrine</v>
      </c>
      <c r="I231" s="7">
        <f>INDEX('[1]Main v4'!K$2:K$3363,MATCH($E231,'[1]Main v4'!$A$2:$A$3363,0),0)</f>
        <v>55063956</v>
      </c>
      <c r="J231" s="7">
        <f>INDEX('[1]Main v4'!L$2:L$3363,MATCH($E231,'[1]Main v4'!$A$2:$A$3363,0),0)</f>
        <v>6649249.5</v>
      </c>
      <c r="K231" s="4">
        <f>INDEX('[1]Main v4'!M$2:M$3363,MATCH($E231,'[1]Main v4'!$A$2:$A$3363,0),0)</f>
        <v>8.2812287311522894</v>
      </c>
      <c r="L231" s="2">
        <f>IFERROR(INDEX('[2]r2 analysis primary smoke main'!$J$2:$J$2058,MATCH(D231,'[2]r2 analysis primary smoke main'!$A$2:$A$2058,0),0),"")</f>
        <v>0.36430766683821247</v>
      </c>
      <c r="M231" s="2">
        <f>IFERROR(INDEX('[2]r2 analysis primary smoke main'!$T$2:$T$2058,MATCH(D231,'[2]r2 analysis primary smoke main'!$A$2:$A$2058,0),0),"")</f>
        <v>0.81736868671886853</v>
      </c>
      <c r="N231" s="1"/>
      <c r="O231" s="1"/>
      <c r="P231" s="1">
        <v>1</v>
      </c>
      <c r="Q231" t="s">
        <v>75</v>
      </c>
      <c r="R231" t="s">
        <v>77</v>
      </c>
    </row>
    <row r="232" spans="1:18" ht="15.75" x14ac:dyDescent="0.25">
      <c r="A232" s="1"/>
      <c r="B232" s="1"/>
      <c r="C232" s="1">
        <v>159.11369999999999</v>
      </c>
      <c r="D232" s="1">
        <v>159.11510000000001</v>
      </c>
      <c r="E232" s="10">
        <f>VALUE(FIXED(AVERAGE(A232:D232),4))</f>
        <v>159.11439999999999</v>
      </c>
      <c r="F232" s="1">
        <f>VALUE(FIXED(E232-1.007276,4))</f>
        <v>158.1071</v>
      </c>
      <c r="G232" s="1" t="str">
        <f>IF(INDEX('[1]Main v4'!C$2:C$3363,MATCH($E232,'[1]Main v4'!$A$2:$A$3363,0),0)=0,"",INDEX('[1]Main v4'!C$2:C$3363,MATCH($E232,'[1]Main v4'!$A$2:$A$3363,0),0))</f>
        <v>C12H14</v>
      </c>
      <c r="H232" s="1" t="str">
        <f>IF(INDEX('[1]Main v4'!D$2:D$3363,MATCH($E232,'[1]Main v4'!$A$2:$A$3363,0),0)=0,"",INDEX('[1]Main v4'!D$2:D$3363,MATCH($E232,'[1]Main v4'!$A$2:$A$3363,0),0))</f>
        <v/>
      </c>
      <c r="I232" s="7">
        <f>INDEX('[1]Main v4'!K$2:K$3363,MATCH($E232,'[1]Main v4'!$A$2:$A$3363,0),0)</f>
        <v>55195896</v>
      </c>
      <c r="J232" s="7">
        <f>INDEX('[1]Main v4'!L$2:L$3363,MATCH($E232,'[1]Main v4'!$A$2:$A$3363,0),0)</f>
        <v>6864851</v>
      </c>
      <c r="K232" s="4">
        <f>INDEX('[1]Main v4'!M$2:M$3363,MATCH($E232,'[1]Main v4'!$A$2:$A$3363,0),0)</f>
        <v>8.0403632941195671</v>
      </c>
      <c r="L232" s="2">
        <f>IFERROR(INDEX('[2]r2 analysis primary smoke main'!$J$2:$J$2058,MATCH(D232,'[2]r2 analysis primary smoke main'!$A$2:$A$2058,0),0),"")</f>
        <v>0.95395846374551352</v>
      </c>
      <c r="M232" s="2">
        <f>IFERROR(INDEX('[2]r2 analysis primary smoke main'!$T$2:$T$2058,MATCH(D232,'[2]r2 analysis primary smoke main'!$A$2:$A$2058,0),0),"")</f>
        <v>0.81026827187588146</v>
      </c>
      <c r="N232" s="1"/>
      <c r="O232" s="1"/>
      <c r="P232" s="1"/>
      <c r="Q232" t="s">
        <v>73</v>
      </c>
      <c r="R232" t="s">
        <v>73</v>
      </c>
    </row>
    <row r="233" spans="1:18" ht="15.75" x14ac:dyDescent="0.25">
      <c r="A233" s="1">
        <v>160.1129</v>
      </c>
      <c r="B233" s="1"/>
      <c r="C233" s="1">
        <v>160.11529999999999</v>
      </c>
      <c r="D233" s="1">
        <v>160.11410000000001</v>
      </c>
      <c r="E233" s="10">
        <f>VALUE(FIXED(AVERAGE(A233:D233),4))</f>
        <v>160.11410000000001</v>
      </c>
      <c r="F233" s="1">
        <f>VALUE(FIXED(E233-1.007276,4))</f>
        <v>159.10679999999999</v>
      </c>
      <c r="G233" s="1" t="str">
        <f>IF(INDEX('[1]Main v4'!C$2:C$3363,MATCH($E233,'[1]Main v4'!$A$2:$A$3363,0),0)=0,"",INDEX('[1]Main v4'!C$2:C$3363,MATCH($E233,'[1]Main v4'!$A$2:$A$3363,0),0))</f>
        <v>C11H13N</v>
      </c>
      <c r="H233" s="1" t="str">
        <f>IF(INDEX('[1]Main v4'!D$2:D$3363,MATCH($E233,'[1]Main v4'!$A$2:$A$3363,0),0)=0,"",INDEX('[1]Main v4'!D$2:D$3363,MATCH($E233,'[1]Main v4'!$A$2:$A$3363,0),0))</f>
        <v/>
      </c>
      <c r="I233" s="7">
        <f>INDEX('[1]Main v4'!K$2:K$3363,MATCH($E233,'[1]Main v4'!$A$2:$A$3363,0),0)</f>
        <v>18549692</v>
      </c>
      <c r="J233" s="7">
        <f>INDEX('[1]Main v4'!L$2:L$3363,MATCH($E233,'[1]Main v4'!$A$2:$A$3363,0),0)</f>
        <v>7453368.5</v>
      </c>
      <c r="K233" s="4">
        <f>INDEX('[1]Main v4'!M$2:M$3363,MATCH($E233,'[1]Main v4'!$A$2:$A$3363,0),0)</f>
        <v>2.4887662538085968</v>
      </c>
      <c r="L233" s="2">
        <f>IFERROR(INDEX('[2]r2 analysis primary smoke main'!$J$2:$J$2058,MATCH(D233,'[2]r2 analysis primary smoke main'!$A$2:$A$2058,0),0),"")</f>
        <v>0.88812663328292096</v>
      </c>
      <c r="M233" s="2">
        <f>IFERROR(INDEX('[2]r2 analysis primary smoke main'!$T$2:$T$2058,MATCH(D233,'[2]r2 analysis primary smoke main'!$A$2:$A$2058,0),0),"")</f>
        <v>0.89924920384846052</v>
      </c>
      <c r="N233" s="1"/>
      <c r="O233" s="1"/>
      <c r="P233" s="1"/>
      <c r="Q233" t="s">
        <v>75</v>
      </c>
      <c r="R233" t="s">
        <v>76</v>
      </c>
    </row>
    <row r="234" spans="1:18" ht="15.75" x14ac:dyDescent="0.25">
      <c r="A234" s="1">
        <v>161.07249999999999</v>
      </c>
      <c r="B234" s="1">
        <v>161.06890000000001</v>
      </c>
      <c r="C234" s="1">
        <v>161.07079999999999</v>
      </c>
      <c r="D234" s="1">
        <v>161.06809999999999</v>
      </c>
      <c r="E234" s="10">
        <f>VALUE(FIXED(AVERAGE(A234:D234),4))</f>
        <v>161.0701</v>
      </c>
      <c r="F234" s="1">
        <f>VALUE(FIXED(E234-1.007276,4))</f>
        <v>160.06280000000001</v>
      </c>
      <c r="G234" s="1" t="str">
        <f>IF(INDEX('[1]Main v4'!C$2:C$3363,MATCH($E234,'[1]Main v4'!$A$2:$A$3363,0),0)=0,"",INDEX('[1]Main v4'!C$2:C$3363,MATCH($E234,'[1]Main v4'!$A$2:$A$3363,0),0))</f>
        <v>C9H8N2O</v>
      </c>
      <c r="H234" s="1" t="str">
        <f>IF(INDEX('[1]Main v4'!D$2:D$3363,MATCH($E234,'[1]Main v4'!$A$2:$A$3363,0),0)=0,"",INDEX('[1]Main v4'!D$2:D$3363,MATCH($E234,'[1]Main v4'!$A$2:$A$3363,0),0))</f>
        <v/>
      </c>
      <c r="I234" s="7">
        <f>INDEX('[1]Main v4'!K$2:K$3363,MATCH($E234,'[1]Main v4'!$A$2:$A$3363,0),0)</f>
        <v>8197898</v>
      </c>
      <c r="J234" s="7">
        <f>INDEX('[1]Main v4'!L$2:L$3363,MATCH($E234,'[1]Main v4'!$A$2:$A$3363,0),0)</f>
        <v>7453368.5</v>
      </c>
      <c r="K234" s="4">
        <f>INDEX('[1]Main v4'!M$2:M$3363,MATCH($E234,'[1]Main v4'!$A$2:$A$3363,0),0)</f>
        <v>1.0998916798491849</v>
      </c>
      <c r="L234" s="2">
        <f>IFERROR(INDEX('[2]r2 analysis primary smoke main'!$J$2:$J$2058,MATCH(D234,'[2]r2 analysis primary smoke main'!$A$2:$A$2058,0),0),"")</f>
        <v>0.64481099119947249</v>
      </c>
      <c r="M234" s="2">
        <f>IFERROR(INDEX('[2]r2 analysis primary smoke main'!$T$2:$T$2058,MATCH(D234,'[2]r2 analysis primary smoke main'!$A$2:$A$2058,0),0),"")</f>
        <v>0.93410949457723602</v>
      </c>
      <c r="N234" s="1"/>
      <c r="O234" s="1"/>
      <c r="P234" s="1"/>
      <c r="Q234" t="s">
        <v>74</v>
      </c>
      <c r="R234" t="s">
        <v>88</v>
      </c>
    </row>
    <row r="235" spans="1:18" ht="15.75" x14ac:dyDescent="0.25">
      <c r="A235" s="1">
        <v>161.0934</v>
      </c>
      <c r="B235" s="1" t="s">
        <v>12</v>
      </c>
      <c r="C235" s="1">
        <v>161.09460000000001</v>
      </c>
      <c r="D235" s="1">
        <v>161.0949</v>
      </c>
      <c r="E235" s="10">
        <f>VALUE(FIXED(AVERAGE(A235:D235),4))</f>
        <v>161.0943</v>
      </c>
      <c r="F235" s="1">
        <f>VALUE(FIXED(E235-1.007276,4))</f>
        <v>160.08699999999999</v>
      </c>
      <c r="G235" s="1" t="str">
        <f>IF(INDEX('[1]Main v4'!C$2:C$3363,MATCH($E235,'[1]Main v4'!$A$2:$A$3363,0),0)=0,"",INDEX('[1]Main v4'!C$2:C$3363,MATCH($E235,'[1]Main v4'!$A$2:$A$3363,0),0))</f>
        <v>C11H12O</v>
      </c>
      <c r="H235" s="1" t="str">
        <f>IF(INDEX('[1]Main v4'!D$2:D$3363,MATCH($E235,'[1]Main v4'!$A$2:$A$3363,0),0)=0,"",INDEX('[1]Main v4'!D$2:D$3363,MATCH($E235,'[1]Main v4'!$A$2:$A$3363,0),0))</f>
        <v/>
      </c>
      <c r="I235" s="7">
        <f>INDEX('[1]Main v4'!K$2:K$3363,MATCH($E235,'[1]Main v4'!$A$2:$A$3363,0),0)</f>
        <v>33485462</v>
      </c>
      <c r="J235" s="7">
        <f>INDEX('[1]Main v4'!L$2:L$3363,MATCH($E235,'[1]Main v4'!$A$2:$A$3363,0),0)</f>
        <v>7373979</v>
      </c>
      <c r="K235" s="4">
        <f>INDEX('[1]Main v4'!M$2:M$3363,MATCH($E235,'[1]Main v4'!$A$2:$A$3363,0),0)</f>
        <v>4.541030290430716</v>
      </c>
      <c r="L235" s="2">
        <f>IFERROR(INDEX('[2]r2 analysis primary smoke main'!$J$2:$J$2058,MATCH(D235,'[2]r2 analysis primary smoke main'!$A$2:$A$2058,0),0),"")</f>
        <v>0.95153307169598245</v>
      </c>
      <c r="M235" s="2">
        <f>IFERROR(INDEX('[2]r2 analysis primary smoke main'!$T$2:$T$2058,MATCH(D235,'[2]r2 analysis primary smoke main'!$A$2:$A$2058,0),0),"")</f>
        <v>0.6872782022399111</v>
      </c>
      <c r="N235" s="1"/>
      <c r="O235" s="1"/>
      <c r="P235" s="1"/>
      <c r="Q235" t="s">
        <v>72</v>
      </c>
      <c r="R235" t="s">
        <v>83</v>
      </c>
    </row>
    <row r="236" spans="1:18" ht="15.75" x14ac:dyDescent="0.25">
      <c r="A236" s="1">
        <v>161.108</v>
      </c>
      <c r="B236" s="1">
        <v>161.10839999999999</v>
      </c>
      <c r="C236" s="1">
        <v>161.10650000000001</v>
      </c>
      <c r="D236" s="1">
        <v>161.1061</v>
      </c>
      <c r="E236" s="10">
        <f>VALUE(FIXED(AVERAGE(A236:D236),4))</f>
        <v>161.10730000000001</v>
      </c>
      <c r="F236" s="1">
        <f>VALUE(FIXED(E236-1.007276,4))</f>
        <v>160.1</v>
      </c>
      <c r="G236" s="1" t="str">
        <f>IF(INDEX('[1]Main v4'!C$2:C$3363,MATCH($E236,'[1]Main v4'!$A$2:$A$3363,0),0)=0,"",INDEX('[1]Main v4'!C$2:C$3363,MATCH($E236,'[1]Main v4'!$A$2:$A$3363,0),0))</f>
        <v>C10H12N2</v>
      </c>
      <c r="H236" s="1" t="str">
        <f>IF(INDEX('[1]Main v4'!D$2:D$3363,MATCH($E236,'[1]Main v4'!$A$2:$A$3363,0),0)=0,"",INDEX('[1]Main v4'!D$2:D$3363,MATCH($E236,'[1]Main v4'!$A$2:$A$3363,0),0))</f>
        <v>Anatabine or Anabaseine</v>
      </c>
      <c r="I236" s="7">
        <f>INDEX('[1]Main v4'!K$2:K$3363,MATCH($E236,'[1]Main v4'!$A$2:$A$3363,0),0)</f>
        <v>98790728</v>
      </c>
      <c r="J236" s="7">
        <f>INDEX('[1]Main v4'!L$2:L$3363,MATCH($E236,'[1]Main v4'!$A$2:$A$3363,0),0)</f>
        <v>6912086</v>
      </c>
      <c r="K236" s="4">
        <f>INDEX('[1]Main v4'!M$2:M$3363,MATCH($E236,'[1]Main v4'!$A$2:$A$3363,0),0)</f>
        <v>14.292462217628659</v>
      </c>
      <c r="L236" s="2">
        <f>IFERROR(INDEX('[2]r2 analysis primary smoke main'!$J$2:$J$2058,MATCH(D236,'[2]r2 analysis primary smoke main'!$A$2:$A$2058,0),0),"")</f>
        <v>0.5801940796939935</v>
      </c>
      <c r="M236" s="2">
        <f>IFERROR(INDEX('[2]r2 analysis primary smoke main'!$T$2:$T$2058,MATCH(D236,'[2]r2 analysis primary smoke main'!$A$2:$A$2058,0),0),"")</f>
        <v>0.94478938759110498</v>
      </c>
      <c r="N236" s="1"/>
      <c r="O236" s="1"/>
      <c r="P236" s="1"/>
      <c r="Q236" t="s">
        <v>75</v>
      </c>
      <c r="R236" t="s">
        <v>77</v>
      </c>
    </row>
    <row r="237" spans="1:18" ht="15.75" x14ac:dyDescent="0.25">
      <c r="A237" s="1"/>
      <c r="B237" s="1"/>
      <c r="C237" s="1">
        <v>161.13030000000001</v>
      </c>
      <c r="D237" s="1">
        <v>161.1302</v>
      </c>
      <c r="E237" s="10">
        <f>VALUE(FIXED(AVERAGE(A237:D237),4))</f>
        <v>161.13030000000001</v>
      </c>
      <c r="F237" s="1">
        <f>VALUE(FIXED(E237-1.007276,4))</f>
        <v>160.12299999999999</v>
      </c>
      <c r="G237" s="1" t="str">
        <f>IF(INDEX('[1]Main v4'!C$2:C$3363,MATCH($E237,'[1]Main v4'!$A$2:$A$3363,0),0)=0,"",INDEX('[1]Main v4'!C$2:C$3363,MATCH($E237,'[1]Main v4'!$A$2:$A$3363,0),0))</f>
        <v>C12H16</v>
      </c>
      <c r="H237" s="1" t="str">
        <f>IF(INDEX('[1]Main v4'!D$2:D$3363,MATCH($E237,'[1]Main v4'!$A$2:$A$3363,0),0)=0,"",INDEX('[1]Main v4'!D$2:D$3363,MATCH($E237,'[1]Main v4'!$A$2:$A$3363,0),0))</f>
        <v/>
      </c>
      <c r="I237" s="7">
        <f>INDEX('[1]Main v4'!K$2:K$3363,MATCH($E237,'[1]Main v4'!$A$2:$A$3363,0),0)</f>
        <v>24187620</v>
      </c>
      <c r="J237" s="7">
        <f>INDEX('[1]Main v4'!L$2:L$3363,MATCH($E237,'[1]Main v4'!$A$2:$A$3363,0),0)</f>
        <v>6649249.5</v>
      </c>
      <c r="K237" s="4">
        <f>INDEX('[1]Main v4'!M$2:M$3363,MATCH($E237,'[1]Main v4'!$A$2:$A$3363,0),0)</f>
        <v>3.6376466246303436</v>
      </c>
      <c r="L237" s="2">
        <f>IFERROR(INDEX('[2]r2 analysis primary smoke main'!$J$2:$J$2058,MATCH(D237,'[2]r2 analysis primary smoke main'!$A$2:$A$2058,0),0),"")</f>
        <v>0.96070831875416551</v>
      </c>
      <c r="M237" s="2">
        <f>IFERROR(INDEX('[2]r2 analysis primary smoke main'!$T$2:$T$2058,MATCH(D237,'[2]r2 analysis primary smoke main'!$A$2:$A$2058,0),0),"")</f>
        <v>0.77099219678056108</v>
      </c>
      <c r="N237" s="1"/>
      <c r="O237" s="1"/>
      <c r="P237" s="1"/>
      <c r="Q237" t="s">
        <v>73</v>
      </c>
      <c r="R237" t="s">
        <v>73</v>
      </c>
    </row>
    <row r="238" spans="1:18" ht="15.75" x14ac:dyDescent="0.25">
      <c r="A238" s="1">
        <v>162.09280000000001</v>
      </c>
      <c r="B238" s="1"/>
      <c r="C238" s="1">
        <v>162.09180000000001</v>
      </c>
      <c r="D238" s="1">
        <v>162.09270000000001</v>
      </c>
      <c r="E238" s="10">
        <f>VALUE(FIXED(AVERAGE(A238:D238),4))</f>
        <v>162.0924</v>
      </c>
      <c r="F238" s="1">
        <f>VALUE(FIXED(E238-1.007276,4))</f>
        <v>161.08510000000001</v>
      </c>
      <c r="G238" s="1" t="str">
        <f>IF(INDEX('[1]Main v4'!C$2:C$3363,MATCH($E238,'[1]Main v4'!$A$2:$A$3363,0),0)=0,"",INDEX('[1]Main v4'!C$2:C$3363,MATCH($E238,'[1]Main v4'!$A$2:$A$3363,0),0))</f>
        <v>C10H14N2</v>
      </c>
      <c r="H238" s="1" t="str">
        <f>IF(INDEX('[1]Main v4'!D$2:D$3363,MATCH($E238,'[1]Main v4'!$A$2:$A$3363,0),0)=0,"",INDEX('[1]Main v4'!D$2:D$3363,MATCH($E238,'[1]Main v4'!$A$2:$A$3363,0),0))</f>
        <v>Nicotine (no H+)</v>
      </c>
      <c r="I238" s="7">
        <f>INDEX('[1]Main v4'!K$2:K$3363,MATCH($E238,'[1]Main v4'!$A$2:$A$3363,0),0)</f>
        <v>13703717</v>
      </c>
      <c r="J238" s="7">
        <f>INDEX('[1]Main v4'!L$2:L$3363,MATCH($E238,'[1]Main v4'!$A$2:$A$3363,0),0)</f>
        <v>6292038</v>
      </c>
      <c r="K238" s="4">
        <f>INDEX('[1]Main v4'!M$2:M$3363,MATCH($E238,'[1]Main v4'!$A$2:$A$3363,0),0)</f>
        <v>2.1779456830998161</v>
      </c>
      <c r="L238" s="2">
        <f>IFERROR(INDEX('[2]r2 analysis primary smoke main'!$J$2:$J$2058,MATCH(D238,'[2]r2 analysis primary smoke main'!$A$2:$A$2058,0),0),"")</f>
        <v>0.90978226209231594</v>
      </c>
      <c r="M238" s="2">
        <f>IFERROR(INDEX('[2]r2 analysis primary smoke main'!$T$2:$T$2058,MATCH(D238,'[2]r2 analysis primary smoke main'!$A$2:$A$2058,0),0),"")</f>
        <v>0.88065882465546452</v>
      </c>
      <c r="N238" s="1"/>
      <c r="O238" s="1"/>
      <c r="P238" s="1"/>
      <c r="Q238" t="s">
        <v>74</v>
      </c>
      <c r="R238" t="s">
        <v>78</v>
      </c>
    </row>
    <row r="239" spans="1:18" ht="15.75" x14ac:dyDescent="0.25">
      <c r="A239" s="1">
        <v>162.1148</v>
      </c>
      <c r="B239" s="1">
        <v>162.11539999999999</v>
      </c>
      <c r="C239" s="1">
        <v>162.1129</v>
      </c>
      <c r="D239" s="1">
        <v>162.1121</v>
      </c>
      <c r="E239" s="10">
        <f>VALUE(FIXED(AVERAGE(A239:D239),4))</f>
        <v>162.1138</v>
      </c>
      <c r="F239" s="1">
        <f>VALUE(FIXED(E239-1.007276,4))</f>
        <v>161.10650000000001</v>
      </c>
      <c r="G239" s="1" t="str">
        <f>IF(INDEX('[1]Main v4'!C$2:C$3363,MATCH($E239,'[1]Main v4'!$A$2:$A$3363,0),0)=0,"",INDEX('[1]Main v4'!C$2:C$3363,MATCH($E239,'[1]Main v4'!$A$2:$A$3363,0),0))</f>
        <v>C10H14N2</v>
      </c>
      <c r="H239" s="1" t="str">
        <f>IF(INDEX('[1]Main v4'!D$2:D$3363,MATCH($E239,'[1]Main v4'!$A$2:$A$3363,0),0)=0,"",INDEX('[1]Main v4'!D$2:D$3363,MATCH($E239,'[1]Main v4'!$A$2:$A$3363,0),0))</f>
        <v>Nicotine (no H+)</v>
      </c>
      <c r="I239" s="7">
        <f>INDEX('[1]Main v4'!K$2:K$3363,MATCH($E239,'[1]Main v4'!$A$2:$A$3363,0),0)</f>
        <v>31858668</v>
      </c>
      <c r="J239" s="7">
        <f>INDEX('[1]Main v4'!L$2:L$3363,MATCH($E239,'[1]Main v4'!$A$2:$A$3363,0),0)</f>
        <v>6535881</v>
      </c>
      <c r="K239" s="4">
        <f>INDEX('[1]Main v4'!M$2:M$3363,MATCH($E239,'[1]Main v4'!$A$2:$A$3363,0),0)</f>
        <v>4.8744259572657462</v>
      </c>
      <c r="L239" s="2">
        <f>IFERROR(INDEX('[2]r2 analysis primary smoke main'!$J$2:$J$2058,MATCH(D239,'[2]r2 analysis primary smoke main'!$A$2:$A$2058,0),0),"")</f>
        <v>0.5719867056978295</v>
      </c>
      <c r="M239" s="2">
        <f>IFERROR(INDEX('[2]r2 analysis primary smoke main'!$T$2:$T$2058,MATCH(D239,'[2]r2 analysis primary smoke main'!$A$2:$A$2058,0),0),"")</f>
        <v>0.941699749313613</v>
      </c>
      <c r="N239" s="1" t="s">
        <v>12</v>
      </c>
      <c r="O239" s="1"/>
      <c r="P239" s="1"/>
      <c r="Q239" t="s">
        <v>75</v>
      </c>
      <c r="R239" t="s">
        <v>80</v>
      </c>
    </row>
    <row r="240" spans="1:18" ht="15.75" x14ac:dyDescent="0.25">
      <c r="A240" s="1">
        <v>162.13210000000001</v>
      </c>
      <c r="B240" s="1"/>
      <c r="C240" s="1">
        <v>162.13050000000001</v>
      </c>
      <c r="D240" s="1">
        <v>162.12809999999999</v>
      </c>
      <c r="E240" s="10">
        <f>VALUE(FIXED(AVERAGE(A240:D240),4))</f>
        <v>162.1302</v>
      </c>
      <c r="F240" s="1">
        <f>VALUE(FIXED(E240-1.007276,4))</f>
        <v>161.12289999999999</v>
      </c>
      <c r="G240" s="1" t="str">
        <f>IF(INDEX('[1]Main v4'!C$2:C$3363,MATCH($E240,'[1]Main v4'!$A$2:$A$3363,0),0)=0,"",INDEX('[1]Main v4'!C$2:C$3363,MATCH($E240,'[1]Main v4'!$A$2:$A$3363,0),0))</f>
        <v>C11H15N</v>
      </c>
      <c r="H240" s="1" t="str">
        <f>IF(INDEX('[1]Main v4'!D$2:D$3363,MATCH($E240,'[1]Main v4'!$A$2:$A$3363,0),0)=0,"",INDEX('[1]Main v4'!D$2:D$3363,MATCH($E240,'[1]Main v4'!$A$2:$A$3363,0),0))</f>
        <v/>
      </c>
      <c r="I240" s="7">
        <f>INDEX('[1]Main v4'!K$2:K$3363,MATCH($E240,'[1]Main v4'!$A$2:$A$3363,0),0)</f>
        <v>17640228</v>
      </c>
      <c r="J240" s="7">
        <f>INDEX('[1]Main v4'!L$2:L$3363,MATCH($E240,'[1]Main v4'!$A$2:$A$3363,0),0)</f>
        <v>6649249.5</v>
      </c>
      <c r="K240" s="4">
        <f>INDEX('[1]Main v4'!M$2:M$3363,MATCH($E240,'[1]Main v4'!$A$2:$A$3363,0),0)</f>
        <v>2.6529652707422091</v>
      </c>
      <c r="L240" s="2">
        <f>IFERROR(INDEX('[2]r2 analysis primary smoke main'!$J$2:$J$2058,MATCH(D240,'[2]r2 analysis primary smoke main'!$A$2:$A$2058,0),0),"")</f>
        <v>0.86454029851970349</v>
      </c>
      <c r="M240" s="2">
        <f>IFERROR(INDEX('[2]r2 analysis primary smoke main'!$T$2:$T$2058,MATCH(D240,'[2]r2 analysis primary smoke main'!$A$2:$A$2058,0),0),"")</f>
        <v>0.91878461889014551</v>
      </c>
      <c r="N240" s="1"/>
      <c r="O240" s="1"/>
      <c r="P240" s="1"/>
      <c r="Q240" t="s">
        <v>75</v>
      </c>
      <c r="R240" t="s">
        <v>76</v>
      </c>
    </row>
    <row r="241" spans="1:18" ht="15.75" x14ac:dyDescent="0.25">
      <c r="A241" s="1">
        <v>163.12559999999999</v>
      </c>
      <c r="B241" s="1">
        <v>163.12559999999999</v>
      </c>
      <c r="C241" s="1">
        <v>163.1242</v>
      </c>
      <c r="D241" s="1">
        <v>163.12360000000001</v>
      </c>
      <c r="E241" s="10">
        <f>VALUE(FIXED(AVERAGE(A241:D241),4))</f>
        <v>163.12479999999999</v>
      </c>
      <c r="F241" s="1">
        <f>VALUE(FIXED(E241-1.007276,4))</f>
        <v>162.11750000000001</v>
      </c>
      <c r="G241" s="1" t="str">
        <f>IF(INDEX('[1]Main v4'!C$2:C$3363,MATCH($E241,'[1]Main v4'!$A$2:$A$3363,0),0)=0,"",INDEX('[1]Main v4'!C$2:C$3363,MATCH($E241,'[1]Main v4'!$A$2:$A$3363,0),0))</f>
        <v>C10H14N2</v>
      </c>
      <c r="H241" s="1" t="str">
        <f>IF(INDEX('[1]Main v4'!D$2:D$3363,MATCH($E241,'[1]Main v4'!$A$2:$A$3363,0),0)=0,"",INDEX('[1]Main v4'!D$2:D$3363,MATCH($E241,'[1]Main v4'!$A$2:$A$3363,0),0))</f>
        <v>Nicotine</v>
      </c>
      <c r="I241" s="7">
        <f>INDEX('[1]Main v4'!K$2:K$3363,MATCH($E241,'[1]Main v4'!$A$2:$A$3363,0),0)</f>
        <v>2344434432</v>
      </c>
      <c r="J241" s="7">
        <f>INDEX('[1]Main v4'!L$2:L$3363,MATCH($E241,'[1]Main v4'!$A$2:$A$3363,0),0)</f>
        <v>6535881</v>
      </c>
      <c r="K241" s="4">
        <f>INDEX('[1]Main v4'!M$2:M$3363,MATCH($E241,'[1]Main v4'!$A$2:$A$3363,0),0)</f>
        <v>358.70212936863447</v>
      </c>
      <c r="L241" s="2">
        <f>IFERROR(INDEX('[2]r2 analysis primary smoke main'!$J$2:$J$2058,MATCH(D241,'[2]r2 analysis primary smoke main'!$A$2:$A$2058,0),0),"")</f>
        <v>0.59717571440778894</v>
      </c>
      <c r="M241" s="2">
        <f>IFERROR(INDEX('[2]r2 analysis primary smoke main'!$T$2:$T$2058,MATCH(D241,'[2]r2 analysis primary smoke main'!$A$2:$A$2058,0),0),"")</f>
        <v>0.95090316154679244</v>
      </c>
      <c r="N241" s="1"/>
      <c r="O241" s="1"/>
      <c r="P241" s="1">
        <v>1</v>
      </c>
      <c r="Q241" t="s">
        <v>75</v>
      </c>
      <c r="R241" t="s">
        <v>77</v>
      </c>
    </row>
    <row r="242" spans="1:18" ht="15.75" x14ac:dyDescent="0.25">
      <c r="A242" s="1"/>
      <c r="B242" s="1"/>
      <c r="C242" s="1">
        <v>163.15600000000001</v>
      </c>
      <c r="D242" s="1">
        <v>163.1679</v>
      </c>
      <c r="E242" s="10">
        <f>VALUE(FIXED(AVERAGE(A242:D242),4))</f>
        <v>163.16200000000001</v>
      </c>
      <c r="F242" s="1">
        <f>VALUE(FIXED(E242-1.007276,4))</f>
        <v>162.15469999999999</v>
      </c>
      <c r="G242" s="1" t="str">
        <f>IF(INDEX('[1]Main v4'!C$2:C$3363,MATCH($E242,'[1]Main v4'!$A$2:$A$3363,0),0)=0,"",INDEX('[1]Main v4'!C$2:C$3363,MATCH($E242,'[1]Main v4'!$A$2:$A$3363,0),0))</f>
        <v>C12H18</v>
      </c>
      <c r="H242" s="5" t="str">
        <f>IF(INDEX('[1]Main v4'!D$2:D$3363,MATCH($E242,'[1]Main v4'!$A$2:$A$3363,0),0)=0,"",INDEX('[1]Main v4'!D$2:D$3363,MATCH($E242,'[1]Main v4'!$A$2:$A$3363,0),0))</f>
        <v>C12 Aromatics</v>
      </c>
      <c r="I242" s="7">
        <f>INDEX('[1]Main v4'!K$2:K$3363,MATCH($E242,'[1]Main v4'!$A$2:$A$3363,0),0)</f>
        <v>1824811.875</v>
      </c>
      <c r="J242" s="7">
        <f>INDEX('[1]Main v4'!L$2:L$3363,MATCH($E242,'[1]Main v4'!$A$2:$A$3363,0),0)</f>
        <v>6535881</v>
      </c>
      <c r="K242" s="4">
        <f>INDEX('[1]Main v4'!M$2:M$3363,MATCH($E242,'[1]Main v4'!$A$2:$A$3363,0),0)</f>
        <v>0.27919906665987337</v>
      </c>
      <c r="L242" s="2">
        <f>IFERROR(INDEX('[2]r2 analysis primary smoke main'!$J$2:$J$2058,MATCH(D242,'[2]r2 analysis primary smoke main'!$A$2:$A$2058,0),0),"")</f>
        <v>2.9469642773089825E-3</v>
      </c>
      <c r="M242" s="2">
        <f>IFERROR(INDEX('[2]r2 analysis primary smoke main'!$T$2:$T$2058,MATCH(D242,'[2]r2 analysis primary smoke main'!$A$2:$A$2058,0),0),"")</f>
        <v>0.16054746079251175</v>
      </c>
      <c r="N242" s="1"/>
      <c r="O242" s="1"/>
      <c r="P242" s="1"/>
      <c r="Q242" t="s">
        <v>73</v>
      </c>
      <c r="R242" t="s">
        <v>73</v>
      </c>
    </row>
    <row r="243" spans="1:18" ht="15.75" x14ac:dyDescent="0.25">
      <c r="A243" s="1">
        <v>164.1276</v>
      </c>
      <c r="B243" s="1">
        <v>164.12809999999999</v>
      </c>
      <c r="C243" s="1">
        <v>164.12549999999999</v>
      </c>
      <c r="D243" s="1">
        <v>164.125</v>
      </c>
      <c r="E243" s="10">
        <f>VALUE(FIXED(AVERAGE(A243:D243),4))</f>
        <v>164.1266</v>
      </c>
      <c r="F243" s="1">
        <f>VALUE(FIXED(E243-1.007276,4))</f>
        <v>163.11930000000001</v>
      </c>
      <c r="G243" s="1" t="str">
        <f>IF(INDEX('[1]Main v4'!C$2:C$3363,MATCH($E243,'[1]Main v4'!$A$2:$A$3363,0),0)=0,"",INDEX('[1]Main v4'!C$2:C$3363,MATCH($E243,'[1]Main v4'!$A$2:$A$3363,0),0))</f>
        <v>C10H14N2 (1x 13C)</v>
      </c>
      <c r="H243" s="1" t="str">
        <f>IF(INDEX('[1]Main v4'!D$2:D$3363,MATCH($E243,'[1]Main v4'!$A$2:$A$3363,0),0)=0,"",INDEX('[1]Main v4'!D$2:D$3363,MATCH($E243,'[1]Main v4'!$A$2:$A$3363,0),0))</f>
        <v>Nicotine (1x 13-Carbon)</v>
      </c>
      <c r="I243" s="7">
        <f>INDEX('[1]Main v4'!K$2:K$3363,MATCH($E243,'[1]Main v4'!$A$2:$A$3363,0),0)</f>
        <v>244131680</v>
      </c>
      <c r="J243" s="7">
        <f>INDEX('[1]Main v4'!L$2:L$3363,MATCH($E243,'[1]Main v4'!$A$2:$A$3363,0),0)</f>
        <v>6535881</v>
      </c>
      <c r="K243" s="4">
        <f>INDEX('[1]Main v4'!M$2:M$3363,MATCH($E243,'[1]Main v4'!$A$2:$A$3363,0),0)</f>
        <v>37.352528297256328</v>
      </c>
      <c r="L243" s="2">
        <f>IFERROR(INDEX('[2]r2 analysis primary smoke main'!$J$2:$J$2058,MATCH(D243,'[2]r2 analysis primary smoke main'!$A$2:$A$2058,0),0),"")</f>
        <v>0.58492198983930899</v>
      </c>
      <c r="M243" s="2">
        <f>IFERROR(INDEX('[2]r2 analysis primary smoke main'!$T$2:$T$2058,MATCH(D243,'[2]r2 analysis primary smoke main'!$A$2:$A$2058,0),0),"")</f>
        <v>0.9462188274105594</v>
      </c>
      <c r="N243" s="1" t="s">
        <v>12</v>
      </c>
      <c r="O243" s="1"/>
      <c r="P243" s="1">
        <v>1</v>
      </c>
      <c r="Q243" t="s">
        <v>75</v>
      </c>
      <c r="R243" t="s">
        <v>77</v>
      </c>
    </row>
    <row r="244" spans="1:18" ht="15.75" x14ac:dyDescent="0.25">
      <c r="A244" s="1"/>
      <c r="B244" s="1"/>
      <c r="C244" s="1">
        <v>164.14230000000001</v>
      </c>
      <c r="D244" s="1">
        <v>164.14080000000001</v>
      </c>
      <c r="E244" s="10">
        <f>VALUE(FIXED(AVERAGE(A244:D244),4))</f>
        <v>164.14160000000001</v>
      </c>
      <c r="F244" s="1">
        <f>VALUE(FIXED(E244-1.007276,4))</f>
        <v>163.1343</v>
      </c>
      <c r="G244" s="1" t="str">
        <f>IF(INDEX('[1]Main v4'!C$2:C$3363,MATCH($E244,'[1]Main v4'!$A$2:$A$3363,0),0)=0,"",INDEX('[1]Main v4'!C$2:C$3363,MATCH($E244,'[1]Main v4'!$A$2:$A$3363,0),0))</f>
        <v>C11H17N</v>
      </c>
      <c r="H244" s="1" t="str">
        <f>IF(INDEX('[1]Main v4'!D$2:D$3363,MATCH($E244,'[1]Main v4'!$A$2:$A$3363,0),0)=0,"",INDEX('[1]Main v4'!D$2:D$3363,MATCH($E244,'[1]Main v4'!$A$2:$A$3363,0),0))</f>
        <v/>
      </c>
      <c r="I244" s="7">
        <f>INDEX('[1]Main v4'!K$2:K$3363,MATCH($E244,'[1]Main v4'!$A$2:$A$3363,0),0)</f>
        <v>26938272</v>
      </c>
      <c r="J244" s="7">
        <f>INDEX('[1]Main v4'!L$2:L$3363,MATCH($E244,'[1]Main v4'!$A$2:$A$3363,0),0)</f>
        <v>6292038</v>
      </c>
      <c r="K244" s="4">
        <f>INDEX('[1]Main v4'!M$2:M$3363,MATCH($E244,'[1]Main v4'!$A$2:$A$3363,0),0)</f>
        <v>4.2813269722782987</v>
      </c>
      <c r="L244" s="2">
        <f>IFERROR(INDEX('[2]r2 analysis primary smoke main'!$J$2:$J$2058,MATCH(D244,'[2]r2 analysis primary smoke main'!$A$2:$A$2058,0),0),"")</f>
        <v>0.75353843937019804</v>
      </c>
      <c r="M244" s="2">
        <f>IFERROR(INDEX('[2]r2 analysis primary smoke main'!$T$2:$T$2058,MATCH(D244,'[2]r2 analysis primary smoke main'!$A$2:$A$2058,0),0),"")</f>
        <v>0.73253604254187854</v>
      </c>
      <c r="N244" s="1"/>
      <c r="O244" s="1"/>
      <c r="P244" s="1"/>
      <c r="Q244" t="s">
        <v>75</v>
      </c>
      <c r="R244" t="s">
        <v>76</v>
      </c>
    </row>
    <row r="245" spans="1:18" ht="15.75" x14ac:dyDescent="0.25">
      <c r="A245" s="1">
        <v>165.09370000000001</v>
      </c>
      <c r="B245" s="1">
        <v>165.0874</v>
      </c>
      <c r="C245" s="1">
        <v>165.089</v>
      </c>
      <c r="D245" s="1">
        <v>165.0882</v>
      </c>
      <c r="E245" s="10">
        <f>VALUE(FIXED(AVERAGE(A245:D245),4))</f>
        <v>165.08959999999999</v>
      </c>
      <c r="F245" s="1">
        <f>VALUE(FIXED(E245-1.007276,4))</f>
        <v>164.0823</v>
      </c>
      <c r="G245" s="1" t="str">
        <f>IF(INDEX('[1]Main v4'!C$2:C$3363,MATCH($E245,'[1]Main v4'!$A$2:$A$3363,0),0)=0,"",INDEX('[1]Main v4'!C$2:C$3363,MATCH($E245,'[1]Main v4'!$A$2:$A$3363,0),0))</f>
        <v>C10H12O2</v>
      </c>
      <c r="H245" s="1" t="str">
        <f>IF(INDEX('[1]Main v4'!D$2:D$3363,MATCH($E245,'[1]Main v4'!$A$2:$A$3363,0),0)=0,"",INDEX('[1]Main v4'!D$2:D$3363,MATCH($E245,'[1]Main v4'!$A$2:$A$3363,0),0))</f>
        <v>Eugenol</v>
      </c>
      <c r="I245" s="7">
        <f>INDEX('[1]Main v4'!K$2:K$3363,MATCH($E245,'[1]Main v4'!$A$2:$A$3363,0),0)</f>
        <v>15022675</v>
      </c>
      <c r="J245" s="7">
        <f>INDEX('[1]Main v4'!L$2:L$3363,MATCH($E245,'[1]Main v4'!$A$2:$A$3363,0),0)</f>
        <v>5717297</v>
      </c>
      <c r="K245" s="4">
        <f>INDEX('[1]Main v4'!M$2:M$3363,MATCH($E245,'[1]Main v4'!$A$2:$A$3363,0),0)</f>
        <v>2.6275834542092182</v>
      </c>
      <c r="L245" s="2">
        <f>IFERROR(INDEX('[2]r2 analysis primary smoke main'!$J$2:$J$2058,MATCH(D245,'[2]r2 analysis primary smoke main'!$A$2:$A$2058,0),0),"")</f>
        <v>0.94051438145987643</v>
      </c>
      <c r="M245" s="2">
        <f>IFERROR(INDEX('[2]r2 analysis primary smoke main'!$T$2:$T$2058,MATCH(D245,'[2]r2 analysis primary smoke main'!$A$2:$A$2058,0),0),"")</f>
        <v>0.74588847445955597</v>
      </c>
      <c r="N245" s="1"/>
      <c r="O245" s="1"/>
      <c r="P245" s="1"/>
      <c r="Q245" t="s">
        <v>72</v>
      </c>
      <c r="R245" t="s">
        <v>84</v>
      </c>
    </row>
    <row r="246" spans="1:18" ht="15.75" x14ac:dyDescent="0.25">
      <c r="A246" s="1"/>
      <c r="B246" s="1">
        <v>165.0994</v>
      </c>
      <c r="C246" s="1">
        <v>165.10210000000001</v>
      </c>
      <c r="D246" s="1">
        <v>165.09780000000001</v>
      </c>
      <c r="E246" s="10">
        <f>VALUE(FIXED(AVERAGE(A246:D246),4))</f>
        <v>165.09979999999999</v>
      </c>
      <c r="F246" s="1">
        <f>VALUE(FIXED(E246-1.007276,4))</f>
        <v>164.0925</v>
      </c>
      <c r="G246" s="1" t="str">
        <f>IF(INDEX('[1]Main v4'!C$2:C$3363,MATCH($E246,'[1]Main v4'!$A$2:$A$3363,0),0)=0,"",INDEX('[1]Main v4'!C$2:C$3363,MATCH($E246,'[1]Main v4'!$A$2:$A$3363,0),0))</f>
        <v>C9H12N2O</v>
      </c>
      <c r="H246" s="1" t="str">
        <f>IF(INDEX('[1]Main v4'!D$2:D$3363,MATCH($E246,'[1]Main v4'!$A$2:$A$3363,0),0)=0,"",INDEX('[1]Main v4'!D$2:D$3363,MATCH($E246,'[1]Main v4'!$A$2:$A$3363,0),0))</f>
        <v/>
      </c>
      <c r="I246" s="7">
        <f>INDEX('[1]Main v4'!K$2:K$3363,MATCH($E246,'[1]Main v4'!$A$2:$A$3363,0),0)</f>
        <v>6292038</v>
      </c>
      <c r="J246" s="7">
        <f>INDEX('[1]Main v4'!L$2:L$3363,MATCH($E246,'[1]Main v4'!$A$2:$A$3363,0),0)</f>
        <v>5717297</v>
      </c>
      <c r="K246" s="4">
        <f>INDEX('[1]Main v4'!M$2:M$3363,MATCH($E246,'[1]Main v4'!$A$2:$A$3363,0),0)</f>
        <v>1.100526699942298</v>
      </c>
      <c r="L246" s="2">
        <f>IFERROR(INDEX('[2]r2 analysis primary smoke main'!$J$2:$J$2058,MATCH(D246,'[2]r2 analysis primary smoke main'!$A$2:$A$2058,0),0),"")</f>
        <v>0.9163896878855029</v>
      </c>
      <c r="M246" s="2">
        <f>IFERROR(INDEX('[2]r2 analysis primary smoke main'!$T$2:$T$2058,MATCH(D246,'[2]r2 analysis primary smoke main'!$A$2:$A$2058,0),0),"")</f>
        <v>0.78936421640070042</v>
      </c>
      <c r="N246" s="1"/>
      <c r="O246" s="1"/>
      <c r="P246" s="1"/>
      <c r="Q246" t="s">
        <v>74</v>
      </c>
      <c r="R246" t="s">
        <v>88</v>
      </c>
    </row>
    <row r="247" spans="1:18" ht="15.75" x14ac:dyDescent="0.25">
      <c r="A247" s="1">
        <v>165.12979999999999</v>
      </c>
      <c r="B247" s="1">
        <v>165.1285</v>
      </c>
      <c r="C247" s="1">
        <v>165.12649999999999</v>
      </c>
      <c r="D247" s="1">
        <v>165.12610000000001</v>
      </c>
      <c r="E247" s="10">
        <f>VALUE(FIXED(AVERAGE(A247:D247),4))</f>
        <v>165.1277</v>
      </c>
      <c r="F247" s="1">
        <f>VALUE(FIXED(E247-1.007276,4))</f>
        <v>164.12039999999999</v>
      </c>
      <c r="G247" s="1" t="str">
        <f>IF(INDEX('[1]Main v4'!C$2:C$3363,MATCH($E247,'[1]Main v4'!$A$2:$A$3363,0),0)=0,"",INDEX('[1]Main v4'!C$2:C$3363,MATCH($E247,'[1]Main v4'!$A$2:$A$3363,0),0))</f>
        <v>C11H16O</v>
      </c>
      <c r="H247" s="1" t="str">
        <f>IF(INDEX('[1]Main v4'!D$2:D$3363,MATCH($E247,'[1]Main v4'!$A$2:$A$3363,0),0)=0,"",INDEX('[1]Main v4'!D$2:D$3363,MATCH($E247,'[1]Main v4'!$A$2:$A$3363,0),0))</f>
        <v/>
      </c>
      <c r="I247" s="7">
        <f>INDEX('[1]Main v4'!K$2:K$3363,MATCH($E247,'[1]Main v4'!$A$2:$A$3363,0),0)</f>
        <v>30122406</v>
      </c>
      <c r="J247" s="7">
        <f>INDEX('[1]Main v4'!L$2:L$3363,MATCH($E247,'[1]Main v4'!$A$2:$A$3363,0),0)</f>
        <v>5717297</v>
      </c>
      <c r="K247" s="4">
        <f>INDEX('[1]Main v4'!M$2:M$3363,MATCH($E247,'[1]Main v4'!$A$2:$A$3363,0),0)</f>
        <v>5.2686446060087482</v>
      </c>
      <c r="L247" s="2">
        <f>IFERROR(INDEX('[2]r2 analysis primary smoke main'!$J$2:$J$2058,MATCH(D247,'[2]r2 analysis primary smoke main'!$A$2:$A$2058,0),0),"")</f>
        <v>0.91996849087946098</v>
      </c>
      <c r="M247" s="2">
        <f>IFERROR(INDEX('[2]r2 analysis primary smoke main'!$T$2:$T$2058,MATCH(D247,'[2]r2 analysis primary smoke main'!$A$2:$A$2058,0),0),"")</f>
        <v>0.87241901554141843</v>
      </c>
      <c r="N247" s="1"/>
      <c r="O247" s="1"/>
      <c r="P247" s="1"/>
      <c r="Q247" t="s">
        <v>72</v>
      </c>
      <c r="R247" t="s">
        <v>83</v>
      </c>
    </row>
    <row r="248" spans="1:18" ht="15.75" x14ac:dyDescent="0.25">
      <c r="A248" s="1">
        <v>165.16470000000001</v>
      </c>
      <c r="B248" s="1">
        <v>165.16390000000001</v>
      </c>
      <c r="C248" s="1">
        <v>165.1628</v>
      </c>
      <c r="D248" s="1">
        <v>165.1618</v>
      </c>
      <c r="E248" s="10">
        <f>VALUE(FIXED(AVERAGE(A248:D248),4))</f>
        <v>165.16329999999999</v>
      </c>
      <c r="F248" s="1">
        <f>VALUE(FIXED(E248-1.007276,4))</f>
        <v>164.15600000000001</v>
      </c>
      <c r="G248" s="1" t="str">
        <f>IF(INDEX('[1]Main v4'!C$2:C$3363,MATCH($E248,'[1]Main v4'!$A$2:$A$3363,0),0)=0,"",INDEX('[1]Main v4'!C$2:C$3363,MATCH($E248,'[1]Main v4'!$A$2:$A$3363,0),0))</f>
        <v>C12H20</v>
      </c>
      <c r="H248" s="5" t="str">
        <f>IF(INDEX('[1]Main v4'!D$2:D$3363,MATCH($E248,'[1]Main v4'!$A$2:$A$3363,0),0)=0,"",INDEX('[1]Main v4'!D$2:D$3363,MATCH($E248,'[1]Main v4'!$A$2:$A$3363,0),0))</f>
        <v/>
      </c>
      <c r="I248" s="7">
        <f>INDEX('[1]Main v4'!K$2:K$3363,MATCH($E248,'[1]Main v4'!$A$2:$A$3363,0),0)</f>
        <v>5717297</v>
      </c>
      <c r="J248" s="7">
        <f>INDEX('[1]Main v4'!L$2:L$3363,MATCH($E248,'[1]Main v4'!$A$2:$A$3363,0),0)</f>
        <v>5366149.5</v>
      </c>
      <c r="K248" s="4">
        <f>INDEX('[1]Main v4'!M$2:M$3363,MATCH($E248,'[1]Main v4'!$A$2:$A$3363,0),0)</f>
        <v>1.0654375171619799</v>
      </c>
      <c r="L248" s="2">
        <f>IFERROR(INDEX('[2]r2 analysis primary smoke main'!$J$2:$J$2058,MATCH(D248,'[2]r2 analysis primary smoke main'!$A$2:$A$2058,0),0),"")</f>
        <v>0.97832871046944547</v>
      </c>
      <c r="M248" s="2">
        <f>IFERROR(INDEX('[2]r2 analysis primary smoke main'!$T$2:$T$2058,MATCH(D248,'[2]r2 analysis primary smoke main'!$A$2:$A$2058,0),0),"")</f>
        <v>0.71997479576117307</v>
      </c>
      <c r="N248" s="1"/>
      <c r="O248" s="1"/>
      <c r="P248" s="1"/>
      <c r="Q248" t="s">
        <v>73</v>
      </c>
      <c r="R248" t="s">
        <v>73</v>
      </c>
    </row>
    <row r="249" spans="1:18" ht="15.75" x14ac:dyDescent="0.25">
      <c r="A249" s="1">
        <v>166.12559999999999</v>
      </c>
      <c r="B249" s="1">
        <v>166.12960000000001</v>
      </c>
      <c r="C249" s="1">
        <v>166.126</v>
      </c>
      <c r="D249" s="1">
        <v>166.12719999999999</v>
      </c>
      <c r="E249" s="10">
        <f>VALUE(FIXED(AVERAGE(A249:D249),4))</f>
        <v>166.12710000000001</v>
      </c>
      <c r="F249" s="1">
        <f>VALUE(FIXED(E249-1.007276,4))</f>
        <v>165.1198</v>
      </c>
      <c r="G249" s="1" t="str">
        <f>IF(INDEX('[1]Main v4'!C$2:C$3363,MATCH($E249,'[1]Main v4'!$A$2:$A$3363,0),0)=0,"",INDEX('[1]Main v4'!C$2:C$3363,MATCH($E249,'[1]Main v4'!$A$2:$A$3363,0),0))</f>
        <v>C10H15NO</v>
      </c>
      <c r="H249" s="1" t="str">
        <f>IF(INDEX('[1]Main v4'!D$2:D$3363,MATCH($E249,'[1]Main v4'!$A$2:$A$3363,0),0)=0,"",INDEX('[1]Main v4'!D$2:D$3363,MATCH($E249,'[1]Main v4'!$A$2:$A$3363,0),0))</f>
        <v/>
      </c>
      <c r="I249" s="7">
        <f>INDEX('[1]Main v4'!K$2:K$3363,MATCH($E249,'[1]Main v4'!$A$2:$A$3363,0),0)</f>
        <v>5366149.5</v>
      </c>
      <c r="J249" s="7">
        <f>INDEX('[1]Main v4'!L$2:L$3363,MATCH($E249,'[1]Main v4'!$A$2:$A$3363,0),0)</f>
        <v>4078750.5</v>
      </c>
      <c r="K249" s="4">
        <f>INDEX('[1]Main v4'!M$2:M$3363,MATCH($E249,'[1]Main v4'!$A$2:$A$3363,0),0)</f>
        <v>1.3156356340011481</v>
      </c>
      <c r="L249" s="2">
        <f>IFERROR(INDEX('[2]r2 analysis primary smoke main'!$J$2:$J$2058,MATCH(D249,'[2]r2 analysis primary smoke main'!$A$2:$A$2058,0),0),"")</f>
        <v>0.96251264221334154</v>
      </c>
      <c r="M249" s="2">
        <f>IFERROR(INDEX('[2]r2 analysis primary smoke main'!$T$2:$T$2058,MATCH(D249,'[2]r2 analysis primary smoke main'!$A$2:$A$2058,0),0),"")</f>
        <v>0.80512245453547848</v>
      </c>
      <c r="N249" s="1"/>
      <c r="O249" s="1"/>
      <c r="P249" s="1"/>
      <c r="Q249" t="s">
        <v>74</v>
      </c>
      <c r="R249" t="s">
        <v>78</v>
      </c>
    </row>
    <row r="250" spans="1:18" ht="15.75" x14ac:dyDescent="0.25">
      <c r="A250" s="1">
        <v>167.1232</v>
      </c>
      <c r="B250" s="1">
        <v>167.11779999999999</v>
      </c>
      <c r="C250" s="1">
        <v>167.11770000000001</v>
      </c>
      <c r="D250" s="1">
        <v>167.11500000000001</v>
      </c>
      <c r="E250" s="10">
        <f>VALUE(FIXED(AVERAGE(A250:D250),4))</f>
        <v>167.11840000000001</v>
      </c>
      <c r="F250" s="1">
        <f>VALUE(FIXED(E250-1.007276,4))</f>
        <v>166.11109999999999</v>
      </c>
      <c r="G250" s="1" t="str">
        <f>IF(INDEX('[1]Main v4'!C$2:C$3363,MATCH($E250,'[1]Main v4'!$A$2:$A$3363,0),0)=0,"",INDEX('[1]Main v4'!C$2:C$3363,MATCH($E250,'[1]Main v4'!$A$2:$A$3363,0),0))</f>
        <v>C9H14N2O</v>
      </c>
      <c r="H250" s="1" t="str">
        <f>IF(INDEX('[1]Main v4'!D$2:D$3363,MATCH($E250,'[1]Main v4'!$A$2:$A$3363,0),0)=0,"",INDEX('[1]Main v4'!D$2:D$3363,MATCH($E250,'[1]Main v4'!$A$2:$A$3363,0),0))</f>
        <v>Isobutylmethoxypyrazine</v>
      </c>
      <c r="I250" s="7">
        <f>INDEX('[1]Main v4'!K$2:K$3363,MATCH($E250,'[1]Main v4'!$A$2:$A$3363,0),0)</f>
        <v>4240225.5</v>
      </c>
      <c r="J250" s="7">
        <f>INDEX('[1]Main v4'!L$2:L$3363,MATCH($E250,'[1]Main v4'!$A$2:$A$3363,0),0)</f>
        <v>3560822</v>
      </c>
      <c r="K250" s="4">
        <f>INDEX('[1]Main v4'!M$2:M$3363,MATCH($E250,'[1]Main v4'!$A$2:$A$3363,0),0)</f>
        <v>1.1907996243563985</v>
      </c>
      <c r="L250" s="2">
        <f>IFERROR(INDEX('[2]r2 analysis primary smoke main'!$J$2:$J$2058,MATCH(D250,'[2]r2 analysis primary smoke main'!$A$2:$A$2058,0),0),"")</f>
        <v>0.88175520164773902</v>
      </c>
      <c r="M250" s="2">
        <f>IFERROR(INDEX('[2]r2 analysis primary smoke main'!$T$2:$T$2058,MATCH(D250,'[2]r2 analysis primary smoke main'!$A$2:$A$2058,0),0),"")</f>
        <v>0.8677709869697815</v>
      </c>
      <c r="N250" s="1"/>
      <c r="O250" s="1"/>
      <c r="P250" s="1"/>
      <c r="Q250" t="s">
        <v>74</v>
      </c>
      <c r="R250" t="s">
        <v>88</v>
      </c>
    </row>
    <row r="251" spans="1:18" ht="15.75" x14ac:dyDescent="0.25">
      <c r="A251" s="1">
        <v>167.14410000000001</v>
      </c>
      <c r="B251" s="1">
        <v>167.14099999999999</v>
      </c>
      <c r="C251" s="1">
        <v>167.1414</v>
      </c>
      <c r="D251" s="1">
        <v>167.14060000000001</v>
      </c>
      <c r="E251" s="10">
        <f>VALUE(FIXED(AVERAGE(A251:D251),4))</f>
        <v>167.14179999999999</v>
      </c>
      <c r="F251" s="1">
        <f>VALUE(FIXED(E251-1.007276,4))</f>
        <v>166.1345</v>
      </c>
      <c r="G251" s="1" t="str">
        <f>IF(INDEX('[1]Main v4'!C$2:C$3363,MATCH($E251,'[1]Main v4'!$A$2:$A$3363,0),0)=0,"",INDEX('[1]Main v4'!C$2:C$3363,MATCH($E251,'[1]Main v4'!$A$2:$A$3363,0),0))</f>
        <v>C11H18O</v>
      </c>
      <c r="H251" s="1" t="str">
        <f>IF(INDEX('[1]Main v4'!D$2:D$3363,MATCH($E251,'[1]Main v4'!$A$2:$A$3363,0),0)=0,"",INDEX('[1]Main v4'!D$2:D$3363,MATCH($E251,'[1]Main v4'!$A$2:$A$3363,0),0))</f>
        <v/>
      </c>
      <c r="I251" s="7">
        <f>INDEX('[1]Main v4'!K$2:K$3363,MATCH($E251,'[1]Main v4'!$A$2:$A$3363,0),0)</f>
        <v>11679054</v>
      </c>
      <c r="J251" s="7">
        <f>INDEX('[1]Main v4'!L$2:L$3363,MATCH($E251,'[1]Main v4'!$A$2:$A$3363,0),0)</f>
        <v>3406085.75</v>
      </c>
      <c r="K251" s="4">
        <f>INDEX('[1]Main v4'!M$2:M$3363,MATCH($E251,'[1]Main v4'!$A$2:$A$3363,0),0)</f>
        <v>3.4288784420650598</v>
      </c>
      <c r="L251" s="2">
        <f>IFERROR(INDEX('[2]r2 analysis primary smoke main'!$J$2:$J$2058,MATCH(D251,'[2]r2 analysis primary smoke main'!$A$2:$A$2058,0),0),"")</f>
        <v>0.97937593534732792</v>
      </c>
      <c r="M251" s="2">
        <f>IFERROR(INDEX('[2]r2 analysis primary smoke main'!$T$2:$T$2058,MATCH(D251,'[2]r2 analysis primary smoke main'!$A$2:$A$2058,0),0),"")</f>
        <v>0.62283947405400708</v>
      </c>
      <c r="N251" s="1"/>
      <c r="O251" s="1"/>
      <c r="P251" s="1"/>
      <c r="Q251" t="s">
        <v>72</v>
      </c>
      <c r="R251" t="s">
        <v>83</v>
      </c>
    </row>
    <row r="252" spans="1:18" ht="15.75" x14ac:dyDescent="0.25">
      <c r="A252" s="1">
        <v>168.08090000000001</v>
      </c>
      <c r="B252" s="1"/>
      <c r="C252" s="1">
        <v>168.07939999999999</v>
      </c>
      <c r="D252" s="1">
        <v>168.08160000000001</v>
      </c>
      <c r="E252" s="10">
        <f>VALUE(FIXED(AVERAGE(A252:D252),4))</f>
        <v>168.0806</v>
      </c>
      <c r="F252" s="1">
        <f>VALUE(FIXED(E252-1.007276,4))</f>
        <v>167.07329999999999</v>
      </c>
      <c r="G252" s="1" t="str">
        <f>IF(INDEX('[1]Main v4'!C$2:C$3363,MATCH($E252,'[1]Main v4'!$A$2:$A$3363,0),0)=0,"",INDEX('[1]Main v4'!C$2:C$3363,MATCH($E252,'[1]Main v4'!$A$2:$A$3363,0),0))</f>
        <v>C12H9N</v>
      </c>
      <c r="H252" s="1" t="str">
        <f>IF(INDEX('[1]Main v4'!D$2:D$3363,MATCH($E252,'[1]Main v4'!$A$2:$A$3363,0),0)=0,"",INDEX('[1]Main v4'!D$2:D$3363,MATCH($E252,'[1]Main v4'!$A$2:$A$3363,0),0))</f>
        <v>Carbazole</v>
      </c>
      <c r="I252" s="7">
        <f>INDEX('[1]Main v4'!K$2:K$3363,MATCH($E252,'[1]Main v4'!$A$2:$A$3363,0),0)</f>
        <v>3406085.75</v>
      </c>
      <c r="J252" s="7">
        <f>INDEX('[1]Main v4'!L$2:L$3363,MATCH($E252,'[1]Main v4'!$A$2:$A$3363,0),0)</f>
        <v>3745855</v>
      </c>
      <c r="K252" s="4">
        <f>INDEX('[1]Main v4'!M$2:M$3363,MATCH($E252,'[1]Main v4'!$A$2:$A$3363,0),0)</f>
        <v>0.90929460697223996</v>
      </c>
      <c r="L252" s="2">
        <f>IFERROR(INDEX('[2]r2 analysis primary smoke main'!$J$2:$J$2058,MATCH(D252,'[2]r2 analysis primary smoke main'!$A$2:$A$2058,0),0),"")</f>
        <v>0.65153399042089655</v>
      </c>
      <c r="M252" s="2">
        <f>IFERROR(INDEX('[2]r2 analysis primary smoke main'!$T$2:$T$2058,MATCH(D252,'[2]r2 analysis primary smoke main'!$A$2:$A$2058,0),0),"")</f>
        <v>0.93185405796677001</v>
      </c>
      <c r="N252" s="1"/>
      <c r="O252" s="1"/>
      <c r="P252" s="1"/>
      <c r="Q252" t="s">
        <v>75</v>
      </c>
      <c r="R252" t="s">
        <v>76</v>
      </c>
    </row>
    <row r="253" spans="1:18" ht="15.75" x14ac:dyDescent="0.25">
      <c r="A253" s="1">
        <v>169.10069999999999</v>
      </c>
      <c r="B253" s="1">
        <v>169.09540000000001</v>
      </c>
      <c r="C253" s="1">
        <v>169.09970000000001</v>
      </c>
      <c r="D253" s="1">
        <v>169.09970000000001</v>
      </c>
      <c r="E253" s="10">
        <f>VALUE(FIXED(AVERAGE(A253:D253),4))</f>
        <v>169.09889999999999</v>
      </c>
      <c r="F253" s="1">
        <f>VALUE(FIXED(E253-1.007276,4))</f>
        <v>168.0916</v>
      </c>
      <c r="G253" s="1" t="str">
        <f>IF(INDEX('[1]Main v4'!C$2:C$3363,MATCH($E253,'[1]Main v4'!$A$2:$A$3363,0),0)=0,"",INDEX('[1]Main v4'!C$2:C$3363,MATCH($E253,'[1]Main v4'!$A$2:$A$3363,0),0))</f>
        <v>C13H12</v>
      </c>
      <c r="H253" s="1" t="str">
        <f>IF(INDEX('[1]Main v4'!D$2:D$3363,MATCH($E253,'[1]Main v4'!$A$2:$A$3363,0),0)=0,"",INDEX('[1]Main v4'!D$2:D$3363,MATCH($E253,'[1]Main v4'!$A$2:$A$3363,0),0))</f>
        <v>Methylbiphenyl</v>
      </c>
      <c r="I253" s="7">
        <f>INDEX('[1]Main v4'!K$2:K$3363,MATCH($E253,'[1]Main v4'!$A$2:$A$3363,0),0)</f>
        <v>17486774</v>
      </c>
      <c r="J253" s="7">
        <f>INDEX('[1]Main v4'!L$2:L$3363,MATCH($E253,'[1]Main v4'!$A$2:$A$3363,0),0)</f>
        <v>2963117.75</v>
      </c>
      <c r="K253" s="4">
        <f>INDEX('[1]Main v4'!M$2:M$3363,MATCH($E253,'[1]Main v4'!$A$2:$A$3363,0),0)</f>
        <v>5.9014779281046117</v>
      </c>
      <c r="L253" s="2">
        <f>IFERROR(INDEX('[2]r2 analysis primary smoke main'!$J$2:$J$2058,MATCH(D253,'[2]r2 analysis primary smoke main'!$A$2:$A$2058,0),0),"")</f>
        <v>0.76968358888442046</v>
      </c>
      <c r="M253" s="2">
        <f>IFERROR(INDEX('[2]r2 analysis primary smoke main'!$T$2:$T$2058,MATCH(D253,'[2]r2 analysis primary smoke main'!$A$2:$A$2058,0),0),"")</f>
        <v>0.93336765624566254</v>
      </c>
      <c r="N253" s="1"/>
      <c r="O253" s="1"/>
      <c r="P253" s="1"/>
      <c r="Q253" t="s">
        <v>73</v>
      </c>
      <c r="R253" t="s">
        <v>73</v>
      </c>
    </row>
    <row r="254" spans="1:18" ht="15.75" x14ac:dyDescent="0.25">
      <c r="A254" s="1">
        <v>169.19630000000001</v>
      </c>
      <c r="B254" s="1">
        <v>169.1951</v>
      </c>
      <c r="C254" s="1">
        <v>169.19460000000001</v>
      </c>
      <c r="D254" s="1">
        <v>169.19380000000001</v>
      </c>
      <c r="E254" s="10">
        <f>VALUE(FIXED(AVERAGE(A254:D254),4))</f>
        <v>169.19499999999999</v>
      </c>
      <c r="F254" s="1">
        <f>VALUE(FIXED(E254-1.007276,4))</f>
        <v>168.18770000000001</v>
      </c>
      <c r="G254" s="1" t="str">
        <f>IF(INDEX('[1]Main v4'!C$2:C$3363,MATCH($E254,'[1]Main v4'!$A$2:$A$3363,0),0)=0,"",INDEX('[1]Main v4'!C$2:C$3363,MATCH($E254,'[1]Main v4'!$A$2:$A$3363,0),0))</f>
        <v>C12H24</v>
      </c>
      <c r="H254" s="1" t="str">
        <f>IF(INDEX('[1]Main v4'!D$2:D$3363,MATCH($E254,'[1]Main v4'!$A$2:$A$3363,0),0)=0,"",INDEX('[1]Main v4'!D$2:D$3363,MATCH($E254,'[1]Main v4'!$A$2:$A$3363,0),0))</f>
        <v>Dodecene</v>
      </c>
      <c r="I254" s="7">
        <f>INDEX('[1]Main v4'!K$2:K$3363,MATCH($E254,'[1]Main v4'!$A$2:$A$3363,0),0)</f>
        <v>4771761.5</v>
      </c>
      <c r="J254" s="7">
        <f>INDEX('[1]Main v4'!L$2:L$3363,MATCH($E254,'[1]Main v4'!$A$2:$A$3363,0),0)</f>
        <v>2963117.75</v>
      </c>
      <c r="K254" s="4">
        <f>INDEX('[1]Main v4'!M$2:M$3363,MATCH($E254,'[1]Main v4'!$A$2:$A$3363,0),0)</f>
        <v>1.6103853787113254</v>
      </c>
      <c r="L254" s="2">
        <f>IFERROR(INDEX('[2]r2 analysis primary smoke main'!$J$2:$J$2058,MATCH(D254,'[2]r2 analysis primary smoke main'!$A$2:$A$2058,0),0),"")</f>
        <v>0.92011006474256507</v>
      </c>
      <c r="M254" s="2">
        <f>IFERROR(INDEX('[2]r2 analysis primary smoke main'!$T$2:$T$2058,MATCH(D254,'[2]r2 analysis primary smoke main'!$A$2:$A$2058,0),0),"")</f>
        <v>0.83424830006120998</v>
      </c>
      <c r="N254" s="1"/>
      <c r="O254" s="1"/>
      <c r="P254" s="1"/>
      <c r="Q254" t="s">
        <v>73</v>
      </c>
      <c r="R254" t="s">
        <v>73</v>
      </c>
    </row>
    <row r="255" spans="1:18" ht="15.75" x14ac:dyDescent="0.25">
      <c r="A255" s="1">
        <v>170.09710000000001</v>
      </c>
      <c r="B255" s="1">
        <v>170.09540000000001</v>
      </c>
      <c r="C255" s="1">
        <v>170.09710000000001</v>
      </c>
      <c r="D255" s="1">
        <v>170.09350000000001</v>
      </c>
      <c r="E255" s="10">
        <f>VALUE(FIXED(AVERAGE(A255:D255),4))</f>
        <v>170.0958</v>
      </c>
      <c r="F255" s="1">
        <f>VALUE(FIXED(E255-1.007276,4))</f>
        <v>169.08850000000001</v>
      </c>
      <c r="G255" s="1" t="str">
        <f>IF(INDEX('[1]Main v4'!C$2:C$3363,MATCH($E255,'[1]Main v4'!$A$2:$A$3363,0),0)=0,"",INDEX('[1]Main v4'!C$2:C$3363,MATCH($E255,'[1]Main v4'!$A$2:$A$3363,0),0))</f>
        <v>C12H11N</v>
      </c>
      <c r="H255" s="1" t="str">
        <f>IF(INDEX('[1]Main v4'!D$2:D$3363,MATCH($E255,'[1]Main v4'!$A$2:$A$3363,0),0)=0,"",INDEX('[1]Main v4'!D$2:D$3363,MATCH($E255,'[1]Main v4'!$A$2:$A$3363,0),0))</f>
        <v/>
      </c>
      <c r="I255" s="7">
        <f>INDEX('[1]Main v4'!K$2:K$3363,MATCH($E255,'[1]Main v4'!$A$2:$A$3363,0),0)</f>
        <v>5989667</v>
      </c>
      <c r="J255" s="7">
        <f>INDEX('[1]Main v4'!L$2:L$3363,MATCH($E255,'[1]Main v4'!$A$2:$A$3363,0),0)</f>
        <v>3126649.5</v>
      </c>
      <c r="K255" s="4">
        <f>INDEX('[1]Main v4'!M$2:M$3363,MATCH($E255,'[1]Main v4'!$A$2:$A$3363,0),0)</f>
        <v>1.9156822662725708</v>
      </c>
      <c r="L255" s="2">
        <f>IFERROR(INDEX('[2]r2 analysis primary smoke main'!$J$2:$J$2058,MATCH(D255,'[2]r2 analysis primary smoke main'!$A$2:$A$2058,0),0),"")</f>
        <v>0.69282077915189255</v>
      </c>
      <c r="M255" s="2">
        <f>IFERROR(INDEX('[2]r2 analysis primary smoke main'!$T$2:$T$2058,MATCH(D255,'[2]r2 analysis primary smoke main'!$A$2:$A$2058,0),0),"")</f>
        <v>0.95215150471196497</v>
      </c>
      <c r="N255" s="1"/>
      <c r="O255" s="1"/>
      <c r="P255" s="1"/>
      <c r="Q255" t="s">
        <v>75</v>
      </c>
      <c r="R255" t="s">
        <v>76</v>
      </c>
    </row>
    <row r="256" spans="1:18" ht="15.75" x14ac:dyDescent="0.25">
      <c r="A256" s="1">
        <v>171.1155</v>
      </c>
      <c r="B256" s="1">
        <v>171.11439999999999</v>
      </c>
      <c r="C256" s="1">
        <v>171.11539999999999</v>
      </c>
      <c r="D256" s="1">
        <v>171.11510000000001</v>
      </c>
      <c r="E256" s="10">
        <f>VALUE(FIXED(AVERAGE(A256:D256),4))</f>
        <v>171.11510000000001</v>
      </c>
      <c r="F256" s="1">
        <f>VALUE(FIXED(E256-1.007276,4))</f>
        <v>170.1078</v>
      </c>
      <c r="G256" s="1" t="str">
        <f>IF(INDEX('[1]Main v4'!C$2:C$3363,MATCH($E256,'[1]Main v4'!$A$2:$A$3363,0),0)=0,"",INDEX('[1]Main v4'!C$2:C$3363,MATCH($E256,'[1]Main v4'!$A$2:$A$3363,0),0))</f>
        <v>C13H14</v>
      </c>
      <c r="H256" s="1" t="str">
        <f>IF(INDEX('[1]Main v4'!D$2:D$3363,MATCH($E256,'[1]Main v4'!$A$2:$A$3363,0),0)=0,"",INDEX('[1]Main v4'!D$2:D$3363,MATCH($E256,'[1]Main v4'!$A$2:$A$3363,0),0))</f>
        <v>Naphthalenes + C3</v>
      </c>
      <c r="I256" s="7">
        <f>INDEX('[1]Main v4'!K$2:K$3363,MATCH($E256,'[1]Main v4'!$A$2:$A$3363,0),0)</f>
        <v>42691240</v>
      </c>
      <c r="J256" s="7">
        <f>INDEX('[1]Main v4'!L$2:L$3363,MATCH($E256,'[1]Main v4'!$A$2:$A$3363,0),0)</f>
        <v>3406085.75</v>
      </c>
      <c r="K256" s="4">
        <f>INDEX('[1]Main v4'!M$2:M$3363,MATCH($E256,'[1]Main v4'!$A$2:$A$3363,0),0)</f>
        <v>12.533812456130912</v>
      </c>
      <c r="L256" s="2">
        <f>IFERROR(INDEX('[2]r2 analysis primary smoke main'!$J$2:$J$2058,MATCH(D256,'[2]r2 analysis primary smoke main'!$A$2:$A$2058,0),0),"")</f>
        <v>0.80143392669104752</v>
      </c>
      <c r="M256" s="2">
        <f>IFERROR(INDEX('[2]r2 analysis primary smoke main'!$T$2:$T$2058,MATCH(D256,'[2]r2 analysis primary smoke main'!$A$2:$A$2058,0),0),"")</f>
        <v>0.89231330803311804</v>
      </c>
      <c r="N256" s="1" t="s">
        <v>12</v>
      </c>
      <c r="O256" s="1"/>
      <c r="P256" s="1">
        <v>1</v>
      </c>
      <c r="Q256" t="s">
        <v>73</v>
      </c>
      <c r="R256" t="s">
        <v>73</v>
      </c>
    </row>
    <row r="257" spans="1:18" ht="15.75" x14ac:dyDescent="0.25">
      <c r="A257" s="1">
        <v>172.1139</v>
      </c>
      <c r="B257" s="1">
        <v>172.11859999999999</v>
      </c>
      <c r="C257" s="1">
        <v>172.11330000000001</v>
      </c>
      <c r="D257" s="1">
        <v>172.11529999999999</v>
      </c>
      <c r="E257" s="10">
        <f>VALUE(FIXED(AVERAGE(A257:D257),4))</f>
        <v>172.11529999999999</v>
      </c>
      <c r="F257" s="1">
        <f>VALUE(FIXED(E257-1.007276,4))</f>
        <v>171.108</v>
      </c>
      <c r="G257" s="1" t="str">
        <f>IF(INDEX('[1]Main v4'!C$2:C$3363,MATCH($E257,'[1]Main v4'!$A$2:$A$3363,0),0)=0,"",INDEX('[1]Main v4'!C$2:C$3363,MATCH($E257,'[1]Main v4'!$A$2:$A$3363,0),0))</f>
        <v>C12H13N</v>
      </c>
      <c r="H257" s="1" t="str">
        <f>IF(INDEX('[1]Main v4'!D$2:D$3363,MATCH($E257,'[1]Main v4'!$A$2:$A$3363,0),0)=0,"",INDEX('[1]Main v4'!D$2:D$3363,MATCH($E257,'[1]Main v4'!$A$2:$A$3363,0),0))</f>
        <v/>
      </c>
      <c r="I257" s="7">
        <f>INDEX('[1]Main v4'!K$2:K$3363,MATCH($E257,'[1]Main v4'!$A$2:$A$3363,0),0)</f>
        <v>12290519</v>
      </c>
      <c r="J257" s="7">
        <f>INDEX('[1]Main v4'!L$2:L$3363,MATCH($E257,'[1]Main v4'!$A$2:$A$3363,0),0)</f>
        <v>3832212.25</v>
      </c>
      <c r="K257" s="4">
        <f>INDEX('[1]Main v4'!M$2:M$3363,MATCH($E257,'[1]Main v4'!$A$2:$A$3363,0),0)</f>
        <v>3.2071603027728957</v>
      </c>
      <c r="L257" s="2">
        <f>IFERROR(INDEX('[2]r2 analysis primary smoke main'!$J$2:$J$2058,MATCH(D257,'[2]r2 analysis primary smoke main'!$A$2:$A$2058,0),0),"")</f>
        <v>0.77977478671561151</v>
      </c>
      <c r="M257" s="2">
        <f>IFERROR(INDEX('[2]r2 analysis primary smoke main'!$T$2:$T$2058,MATCH(D257,'[2]r2 analysis primary smoke main'!$A$2:$A$2058,0),0),"")</f>
        <v>0.95150886705679749</v>
      </c>
      <c r="N257" s="1"/>
      <c r="O257" s="1"/>
      <c r="P257" s="1"/>
      <c r="Q257" t="s">
        <v>75</v>
      </c>
      <c r="R257" t="s">
        <v>76</v>
      </c>
    </row>
    <row r="258" spans="1:18" ht="15.75" x14ac:dyDescent="0.25">
      <c r="A258" s="1">
        <v>173.10769999999999</v>
      </c>
      <c r="B258" s="1">
        <v>173.10470000000001</v>
      </c>
      <c r="C258" s="1">
        <v>173.10740000000001</v>
      </c>
      <c r="D258" s="1">
        <v>173.10419999999999</v>
      </c>
      <c r="E258" s="10">
        <f>VALUE(FIXED(AVERAGE(A258:D258),4))</f>
        <v>173.10599999999999</v>
      </c>
      <c r="F258" s="1">
        <f>VALUE(FIXED(E258-1.007276,4))</f>
        <v>172.09870000000001</v>
      </c>
      <c r="G258" s="1" t="str">
        <f>IF(INDEX('[1]Main v4'!C$2:C$3363,MATCH($E258,'[1]Main v4'!$A$2:$A$3363,0),0)=0,"",INDEX('[1]Main v4'!C$2:C$3363,MATCH($E258,'[1]Main v4'!$A$2:$A$3363,0),0))</f>
        <v>C11H12N2</v>
      </c>
      <c r="H258" s="1" t="str">
        <f>IF(INDEX('[1]Main v4'!D$2:D$3363,MATCH($E258,'[1]Main v4'!$A$2:$A$3363,0),0)=0,"",INDEX('[1]Main v4'!D$2:D$3363,MATCH($E258,'[1]Main v4'!$A$2:$A$3363,0),0))</f>
        <v/>
      </c>
      <c r="I258" s="7">
        <f>INDEX('[1]Main v4'!K$2:K$3363,MATCH($E258,'[1]Main v4'!$A$2:$A$3363,0),0)</f>
        <v>10133329</v>
      </c>
      <c r="J258" s="7">
        <f>INDEX('[1]Main v4'!L$2:L$3363,MATCH($E258,'[1]Main v4'!$A$2:$A$3363,0),0)</f>
        <v>4297216.5</v>
      </c>
      <c r="K258" s="4">
        <f>INDEX('[1]Main v4'!M$2:M$3363,MATCH($E258,'[1]Main v4'!$A$2:$A$3363,0),0)</f>
        <v>2.3581146074441444</v>
      </c>
      <c r="L258" s="2">
        <f>IFERROR(INDEX('[2]r2 analysis primary smoke main'!$J$2:$J$2058,MATCH(D258,'[2]r2 analysis primary smoke main'!$A$2:$A$2058,0),0),"")</f>
        <v>0.64403426745645942</v>
      </c>
      <c r="M258" s="2">
        <f>IFERROR(INDEX('[2]r2 analysis primary smoke main'!$T$2:$T$2058,MATCH(D258,'[2]r2 analysis primary smoke main'!$A$2:$A$2058,0),0),"")</f>
        <v>0.95739237759456342</v>
      </c>
      <c r="N258" s="1"/>
      <c r="O258" s="1"/>
      <c r="P258" s="1"/>
      <c r="Q258" t="s">
        <v>75</v>
      </c>
      <c r="R258" t="s">
        <v>77</v>
      </c>
    </row>
    <row r="259" spans="1:18" ht="15.75" x14ac:dyDescent="0.25">
      <c r="A259" s="1" t="s">
        <v>12</v>
      </c>
      <c r="B259" s="1">
        <v>173.1326</v>
      </c>
      <c r="C259" s="1">
        <v>173.131</v>
      </c>
      <c r="D259" s="1">
        <v>173.13069999999999</v>
      </c>
      <c r="E259" s="10">
        <f>VALUE(FIXED(AVERAGE(A259:D259),4))</f>
        <v>173.13140000000001</v>
      </c>
      <c r="F259" s="1">
        <f>VALUE(FIXED(E259-1.007276,4))</f>
        <v>172.1241</v>
      </c>
      <c r="G259" s="1" t="str">
        <f>IF(INDEX('[1]Main v4'!C$2:C$3363,MATCH($E259,'[1]Main v4'!$A$2:$A$3363,0),0)=0,"",INDEX('[1]Main v4'!C$2:C$3363,MATCH($E259,'[1]Main v4'!$A$2:$A$3363,0),0))</f>
        <v>C13H16</v>
      </c>
      <c r="H259" s="1" t="str">
        <f>IF(INDEX('[1]Main v4'!D$2:D$3363,MATCH($E259,'[1]Main v4'!$A$2:$A$3363,0),0)=0,"",INDEX('[1]Main v4'!D$2:D$3363,MATCH($E259,'[1]Main v4'!$A$2:$A$3363,0),0))</f>
        <v/>
      </c>
      <c r="I259" s="7">
        <f>INDEX('[1]Main v4'!K$2:K$3363,MATCH($E259,'[1]Main v4'!$A$2:$A$3363,0),0)</f>
        <v>40297224</v>
      </c>
      <c r="J259" s="7">
        <f>INDEX('[1]Main v4'!L$2:L$3363,MATCH($E259,'[1]Main v4'!$A$2:$A$3363,0),0)</f>
        <v>4297216.5</v>
      </c>
      <c r="K259" s="4">
        <f>INDEX('[1]Main v4'!M$2:M$3363,MATCH($E259,'[1]Main v4'!$A$2:$A$3363,0),0)</f>
        <v>9.3775177489893746</v>
      </c>
      <c r="L259" s="2">
        <f>IFERROR(INDEX('[2]r2 analysis primary smoke main'!$J$2:$J$2058,MATCH(D259,'[2]r2 analysis primary smoke main'!$A$2:$A$2058,0),0),"")</f>
        <v>0.95275514663260208</v>
      </c>
      <c r="M259" s="2">
        <f>IFERROR(INDEX('[2]r2 analysis primary smoke main'!$T$2:$T$2058,MATCH(D259,'[2]r2 analysis primary smoke main'!$A$2:$A$2058,0),0),"")</f>
        <v>0.78830618895018001</v>
      </c>
      <c r="N259" s="1" t="s">
        <v>12</v>
      </c>
      <c r="O259" s="1"/>
      <c r="P259" s="1"/>
      <c r="Q259" t="s">
        <v>73</v>
      </c>
      <c r="R259" t="s">
        <v>73</v>
      </c>
    </row>
    <row r="260" spans="1:18" ht="15.75" x14ac:dyDescent="0.25">
      <c r="A260" s="1">
        <v>174.0924</v>
      </c>
      <c r="B260" s="1"/>
      <c r="C260" s="1">
        <v>174.08969999999999</v>
      </c>
      <c r="D260" s="1">
        <v>174.09800000000001</v>
      </c>
      <c r="E260" s="10">
        <f>VALUE(FIXED(AVERAGE(A260:D260),4))</f>
        <v>174.0934</v>
      </c>
      <c r="F260" s="1">
        <f>VALUE(FIXED(E260-1.007276,4))</f>
        <v>173.08609999999999</v>
      </c>
      <c r="G260" s="1" t="str">
        <f>IF(INDEX('[1]Main v4'!C$2:C$3363,MATCH($E260,'[1]Main v4'!$A$2:$A$3363,0),0)=0,"",INDEX('[1]Main v4'!C$2:C$3363,MATCH($E260,'[1]Main v4'!$A$2:$A$3363,0),0))</f>
        <v>C11H11NO</v>
      </c>
      <c r="H260" s="1" t="str">
        <f>IF(INDEX('[1]Main v4'!D$2:D$3363,MATCH($E260,'[1]Main v4'!$A$2:$A$3363,0),0)=0,"",INDEX('[1]Main v4'!D$2:D$3363,MATCH($E260,'[1]Main v4'!$A$2:$A$3363,0),0))</f>
        <v/>
      </c>
      <c r="I260" s="7">
        <f>INDEX('[1]Main v4'!K$2:K$3363,MATCH($E260,'[1]Main v4'!$A$2:$A$3363,0),0)</f>
        <v>5900386</v>
      </c>
      <c r="J260" s="7">
        <f>INDEX('[1]Main v4'!L$2:L$3363,MATCH($E260,'[1]Main v4'!$A$2:$A$3363,0),0)</f>
        <v>3745855</v>
      </c>
      <c r="K260" s="4">
        <f>INDEX('[1]Main v4'!M$2:M$3363,MATCH($E260,'[1]Main v4'!$A$2:$A$3363,0),0)</f>
        <v>1.5751773627115839</v>
      </c>
      <c r="L260" s="2">
        <f>IFERROR(INDEX('[2]r2 analysis primary smoke main'!$J$2:$J$2058,MATCH(D260,'[2]r2 analysis primary smoke main'!$A$2:$A$2058,0),0),"")</f>
        <v>0.77681219914842758</v>
      </c>
      <c r="M260" s="2">
        <f>IFERROR(INDEX('[2]r2 analysis primary smoke main'!$T$2:$T$2058,MATCH(D260,'[2]r2 analysis primary smoke main'!$A$2:$A$2058,0),0),"")</f>
        <v>0.95348638347138293</v>
      </c>
      <c r="Q260" t="s">
        <v>74</v>
      </c>
      <c r="R260" t="s">
        <v>78</v>
      </c>
    </row>
    <row r="261" spans="1:18" ht="15.75" x14ac:dyDescent="0.25">
      <c r="A261" s="1">
        <v>174.12880000000001</v>
      </c>
      <c r="B261" s="1">
        <v>174.1345</v>
      </c>
      <c r="C261" s="1">
        <v>174.13030000000001</v>
      </c>
      <c r="D261" s="1">
        <v>174.1326</v>
      </c>
      <c r="E261" s="10">
        <f>VALUE(FIXED(AVERAGE(A261:D261),4))</f>
        <v>174.13159999999999</v>
      </c>
      <c r="F261" s="1">
        <f>VALUE(FIXED(E261-1.007276,4))</f>
        <v>173.12430000000001</v>
      </c>
      <c r="G261" s="1" t="str">
        <f>IF(INDEX('[1]Main v4'!C$2:C$3363,MATCH($E261,'[1]Main v4'!$A$2:$A$3363,0),0)=0,"",INDEX('[1]Main v4'!C$2:C$3363,MATCH($E261,'[1]Main v4'!$A$2:$A$3363,0),0))</f>
        <v>C12H15N</v>
      </c>
      <c r="H261" s="1" t="str">
        <f>IF(INDEX('[1]Main v4'!D$2:D$3363,MATCH($E261,'[1]Main v4'!$A$2:$A$3363,0),0)=0,"",INDEX('[1]Main v4'!D$2:D$3363,MATCH($E261,'[1]Main v4'!$A$2:$A$3363,0),0))</f>
        <v/>
      </c>
      <c r="I261" s="7">
        <f>INDEX('[1]Main v4'!K$2:K$3363,MATCH($E261,'[1]Main v4'!$A$2:$A$3363,0),0)</f>
        <v>11614695</v>
      </c>
      <c r="J261" s="7">
        <f>INDEX('[1]Main v4'!L$2:L$3363,MATCH($E261,'[1]Main v4'!$A$2:$A$3363,0),0)</f>
        <v>3832212.25</v>
      </c>
      <c r="K261" s="4">
        <f>INDEX('[1]Main v4'!M$2:M$3363,MATCH($E261,'[1]Main v4'!$A$2:$A$3363,0),0)</f>
        <v>3.0308068140014948</v>
      </c>
      <c r="L261" s="2">
        <f>IFERROR(INDEX('[2]r2 analysis primary smoke main'!$J$2:$J$2058,MATCH(D261,'[2]r2 analysis primary smoke main'!$A$2:$A$2058,0),0),"")</f>
        <v>0.92225303014198956</v>
      </c>
      <c r="M261" s="2">
        <f>IFERROR(INDEX('[2]r2 analysis primary smoke main'!$T$2:$T$2058,MATCH(D261,'[2]r2 analysis primary smoke main'!$A$2:$A$2058,0),0),"")</f>
        <v>0.85495310804190905</v>
      </c>
      <c r="N261" s="1"/>
      <c r="O261" s="1"/>
      <c r="P261" s="1"/>
      <c r="Q261" t="s">
        <v>75</v>
      </c>
      <c r="R261" t="s">
        <v>76</v>
      </c>
    </row>
    <row r="262" spans="1:18" ht="15.75" x14ac:dyDescent="0.25">
      <c r="A262" s="1">
        <v>175.08840000000001</v>
      </c>
      <c r="B262" s="1">
        <v>175.0873</v>
      </c>
      <c r="C262" s="1">
        <v>175.0856</v>
      </c>
      <c r="D262" s="1">
        <v>175.0804</v>
      </c>
      <c r="E262" s="10">
        <f>VALUE(FIXED(AVERAGE(A262:D262),4))</f>
        <v>175.08539999999999</v>
      </c>
      <c r="F262" s="1">
        <f>VALUE(FIXED(E262-1.007276,4))</f>
        <v>174.07810000000001</v>
      </c>
      <c r="G262" s="1" t="str">
        <f>IF(INDEX('[1]Main v4'!C$2:C$3363,MATCH($E262,'[1]Main v4'!$A$2:$A$3363,0),0)=0,"",INDEX('[1]Main v4'!C$2:C$3363,MATCH($E262,'[1]Main v4'!$A$2:$A$3363,0),0))</f>
        <v>C10H10N2O</v>
      </c>
      <c r="H262" s="1" t="str">
        <f>IF(INDEX('[1]Main v4'!D$2:D$3363,MATCH($E262,'[1]Main v4'!$A$2:$A$3363,0),0)=0,"",INDEX('[1]Main v4'!D$2:D$3363,MATCH($E262,'[1]Main v4'!$A$2:$A$3363,0),0))</f>
        <v/>
      </c>
      <c r="I262" s="7">
        <f>INDEX('[1]Main v4'!K$2:K$3363,MATCH($E262,'[1]Main v4'!$A$2:$A$3363,0),0)</f>
        <v>6571183</v>
      </c>
      <c r="J262" s="7">
        <f>INDEX('[1]Main v4'!L$2:L$3363,MATCH($E262,'[1]Main v4'!$A$2:$A$3363,0),0)</f>
        <v>4297216.5</v>
      </c>
      <c r="K262" s="4">
        <f>INDEX('[1]Main v4'!M$2:M$3363,MATCH($E262,'[1]Main v4'!$A$2:$A$3363,0),0)</f>
        <v>1.5291719651546529</v>
      </c>
      <c r="L262" s="2">
        <f>IFERROR(INDEX('[2]r2 analysis primary smoke main'!$J$2:$J$2058,MATCH(D262,'[2]r2 analysis primary smoke main'!$A$2:$A$2058,0),0),"")</f>
        <v>0.64352110804505502</v>
      </c>
      <c r="M262" s="2">
        <f>IFERROR(INDEX('[2]r2 analysis primary smoke main'!$T$2:$T$2058,MATCH(D262,'[2]r2 analysis primary smoke main'!$A$2:$A$2058,0),0),"")</f>
        <v>0.91897572631741742</v>
      </c>
      <c r="N262" s="1"/>
      <c r="O262" s="1"/>
      <c r="P262" s="1"/>
      <c r="Q262" t="s">
        <v>74</v>
      </c>
      <c r="R262" t="s">
        <v>88</v>
      </c>
    </row>
    <row r="263" spans="1:18" ht="15.75" x14ac:dyDescent="0.25">
      <c r="A263" s="1"/>
      <c r="B263" s="1"/>
      <c r="C263" s="1">
        <v>175.1095</v>
      </c>
      <c r="D263" s="1">
        <v>175.1088</v>
      </c>
      <c r="E263" s="10">
        <f>VALUE(FIXED(AVERAGE(A263:D263),4))</f>
        <v>175.10919999999999</v>
      </c>
      <c r="F263" s="1">
        <f>VALUE(FIXED(E263-1.007276,4))</f>
        <v>174.1019</v>
      </c>
      <c r="G263" s="1" t="str">
        <f>IF(INDEX('[1]Main v4'!C$2:C$3363,MATCH($E263,'[1]Main v4'!$A$2:$A$3363,0),0)=0,"",INDEX('[1]Main v4'!C$2:C$3363,MATCH($E263,'[1]Main v4'!$A$2:$A$3363,0),0))</f>
        <v>C7H14N2O3</v>
      </c>
      <c r="H263" s="1" t="str">
        <f>IF(INDEX('[1]Main v4'!D$2:D$3363,MATCH($E263,'[1]Main v4'!$A$2:$A$3363,0),0)=0,"",INDEX('[1]Main v4'!D$2:D$3363,MATCH($E263,'[1]Main v4'!$A$2:$A$3363,0),0))</f>
        <v/>
      </c>
      <c r="I263" s="7">
        <f>INDEX('[1]Main v4'!K$2:K$3363,MATCH($E263,'[1]Main v4'!$A$2:$A$3363,0),0)</f>
        <v>20549920</v>
      </c>
      <c r="J263" s="7">
        <f>INDEX('[1]Main v4'!L$2:L$3363,MATCH($E263,'[1]Main v4'!$A$2:$A$3363,0),0)</f>
        <v>4327105</v>
      </c>
      <c r="K263" s="4">
        <f>INDEX('[1]Main v4'!M$2:M$3363,MATCH($E263,'[1]Main v4'!$A$2:$A$3363,0),0)</f>
        <v>4.7491151705354966</v>
      </c>
      <c r="L263" s="2">
        <f>IFERROR(INDEX('[2]r2 analysis primary smoke main'!$J$2:$J$2058,MATCH(D263,'[2]r2 analysis primary smoke main'!$A$2:$A$2058,0),0),"")</f>
        <v>0.92818252080260799</v>
      </c>
      <c r="M263" s="2">
        <f>IFERROR(INDEX('[2]r2 analysis primary smoke main'!$T$2:$T$2058,MATCH(D263,'[2]r2 analysis primary smoke main'!$A$2:$A$2058,0),0),"")</f>
        <v>0.79447855795252698</v>
      </c>
      <c r="N263" s="1" t="s">
        <v>12</v>
      </c>
      <c r="O263" s="1"/>
      <c r="P263" s="1"/>
      <c r="Q263" t="s">
        <v>74</v>
      </c>
      <c r="R263" t="s">
        <v>81</v>
      </c>
    </row>
    <row r="264" spans="1:18" ht="15.75" x14ac:dyDescent="0.25">
      <c r="A264" s="1">
        <v>175.11080000000001</v>
      </c>
      <c r="B264" s="1">
        <v>175.1114</v>
      </c>
      <c r="C264" s="1"/>
      <c r="D264" s="1"/>
      <c r="E264" s="10">
        <f>VALUE(FIXED(AVERAGE(A264:D264),4))</f>
        <v>175.11109999999999</v>
      </c>
      <c r="F264" s="1">
        <f>VALUE(FIXED(E264-1.007276,4))</f>
        <v>174.10380000000001</v>
      </c>
      <c r="G264" s="1" t="str">
        <f>IF(INDEX('[1]Main v4'!C$2:C$3363,MATCH($E264,'[1]Main v4'!$A$2:$A$3363,0),0)=0,"",INDEX('[1]Main v4'!C$2:C$3363,MATCH($E264,'[1]Main v4'!$A$2:$A$3363,0),0))</f>
        <v>C12H14O</v>
      </c>
      <c r="H264" s="1" t="str">
        <f>IF(INDEX('[1]Main v4'!D$2:D$3363,MATCH($E264,'[1]Main v4'!$A$2:$A$3363,0),0)=0,"",INDEX('[1]Main v4'!D$2:D$3363,MATCH($E264,'[1]Main v4'!$A$2:$A$3363,0),0))</f>
        <v/>
      </c>
      <c r="I264" s="7">
        <f>INDEX('[1]Main v4'!K$2:K$3363,MATCH($E264,'[1]Main v4'!$A$2:$A$3363,0),0)</f>
        <v>0</v>
      </c>
      <c r="J264" s="7">
        <f>INDEX('[1]Main v4'!L$2:L$3363,MATCH($E264,'[1]Main v4'!$A$2:$A$3363,0),0)</f>
        <v>0</v>
      </c>
      <c r="K264" s="4">
        <f>INDEX('[1]Main v4'!M$2:M$3363,MATCH($E264,'[1]Main v4'!$A$2:$A$3363,0),0)</f>
        <v>0</v>
      </c>
      <c r="L264" s="2" t="str">
        <f>IFERROR(INDEX('[2]r2 analysis primary smoke main'!$J$2:$J$2058,MATCH(D264,'[2]r2 analysis primary smoke main'!$A$2:$A$2058,0),0),"")</f>
        <v/>
      </c>
      <c r="M264" s="2" t="str">
        <f>IFERROR(INDEX('[2]r2 analysis primary smoke main'!$T$2:$T$2058,MATCH(D264,'[2]r2 analysis primary smoke main'!$A$2:$A$2058,0),0),"")</f>
        <v/>
      </c>
      <c r="N264" s="1"/>
      <c r="O264" s="1"/>
      <c r="P264" s="1"/>
      <c r="Q264" t="s">
        <v>72</v>
      </c>
      <c r="R264" t="s">
        <v>83</v>
      </c>
    </row>
    <row r="265" spans="1:18" ht="15.75" x14ac:dyDescent="0.25">
      <c r="A265" s="1">
        <v>175.1473</v>
      </c>
      <c r="B265" s="1">
        <v>175.14789999999999</v>
      </c>
      <c r="C265" s="1">
        <v>175.14660000000001</v>
      </c>
      <c r="D265" s="1">
        <v>175.14609999999999</v>
      </c>
      <c r="E265" s="10">
        <f>VALUE(FIXED(AVERAGE(A265:D265),4))</f>
        <v>175.14699999999999</v>
      </c>
      <c r="F265" s="1">
        <f>VALUE(FIXED(E265-1.007276,4))</f>
        <v>174.1397</v>
      </c>
      <c r="G265" s="1" t="str">
        <f>IF(INDEX('[1]Main v4'!C$2:C$3363,MATCH($E265,'[1]Main v4'!$A$2:$A$3363,0),0)=0,"",INDEX('[1]Main v4'!C$2:C$3363,MATCH($E265,'[1]Main v4'!$A$2:$A$3363,0),0))</f>
        <v>C13H18</v>
      </c>
      <c r="H265" s="1" t="str">
        <f>IF(INDEX('[1]Main v4'!D$2:D$3363,MATCH($E265,'[1]Main v4'!$A$2:$A$3363,0),0)=0,"",INDEX('[1]Main v4'!D$2:D$3363,MATCH($E265,'[1]Main v4'!$A$2:$A$3363,0),0))</f>
        <v/>
      </c>
      <c r="I265" s="7">
        <f>INDEX('[1]Main v4'!K$2:K$3363,MATCH($E265,'[1]Main v4'!$A$2:$A$3363,0),0)</f>
        <v>23088314</v>
      </c>
      <c r="J265" s="7">
        <f>INDEX('[1]Main v4'!L$2:L$3363,MATCH($E265,'[1]Main v4'!$A$2:$A$3363,0),0)</f>
        <v>4473090.5</v>
      </c>
      <c r="K265" s="4">
        <f>INDEX('[1]Main v4'!M$2:M$3363,MATCH($E265,'[1]Main v4'!$A$2:$A$3363,0),0)</f>
        <v>5.1616022524024494</v>
      </c>
      <c r="L265" s="2">
        <f>IFERROR(INDEX('[2]r2 analysis primary smoke main'!$J$2:$J$2058,MATCH(D265,'[2]r2 analysis primary smoke main'!$A$2:$A$2058,0),0),"")</f>
        <v>0.97281898316481352</v>
      </c>
      <c r="M265" s="2">
        <f>IFERROR(INDEX('[2]r2 analysis primary smoke main'!$T$2:$T$2058,MATCH(D265,'[2]r2 analysis primary smoke main'!$A$2:$A$2058,0),0),"")</f>
        <v>0.72033012223249404</v>
      </c>
      <c r="N265" s="1" t="s">
        <v>12</v>
      </c>
      <c r="O265" s="1"/>
      <c r="P265" s="1"/>
      <c r="Q265" t="s">
        <v>73</v>
      </c>
      <c r="R265" t="s">
        <v>73</v>
      </c>
    </row>
    <row r="266" spans="1:18" ht="15.75" x14ac:dyDescent="0.25">
      <c r="A266" s="1">
        <v>176.11160000000001</v>
      </c>
      <c r="B266" s="1">
        <v>176.1097</v>
      </c>
      <c r="C266" s="1">
        <v>176.10990000000001</v>
      </c>
      <c r="D266" s="1">
        <v>176.1105</v>
      </c>
      <c r="E266" s="10">
        <f>VALUE(FIXED(AVERAGE(A266:D266),4))</f>
        <v>176.1104</v>
      </c>
      <c r="F266" s="1">
        <f>VALUE(FIXED(E266-1.007276,4))</f>
        <v>175.10310000000001</v>
      </c>
      <c r="G266" s="1" t="str">
        <f>IF(INDEX('[1]Main v4'!C$2:C$3363,MATCH($E266,'[1]Main v4'!$A$2:$A$3363,0),0)=0,"",INDEX('[1]Main v4'!C$2:C$3363,MATCH($E266,'[1]Main v4'!$A$2:$A$3363,0),0))</f>
        <v>C11H13NO</v>
      </c>
      <c r="H266" s="1" t="str">
        <f>IF(INDEX('[1]Main v4'!D$2:D$3363,MATCH($E266,'[1]Main v4'!$A$2:$A$3363,0),0)=0,"",INDEX('[1]Main v4'!D$2:D$3363,MATCH($E266,'[1]Main v4'!$A$2:$A$3363,0),0))</f>
        <v/>
      </c>
      <c r="I266" s="7">
        <f>INDEX('[1]Main v4'!K$2:K$3363,MATCH($E266,'[1]Main v4'!$A$2:$A$3363,0),0)</f>
        <v>9217479</v>
      </c>
      <c r="J266" s="7">
        <f>INDEX('[1]Main v4'!L$2:L$3363,MATCH($E266,'[1]Main v4'!$A$2:$A$3363,0),0)</f>
        <v>4327105</v>
      </c>
      <c r="K266" s="4">
        <f>INDEX('[1]Main v4'!M$2:M$3363,MATCH($E266,'[1]Main v4'!$A$2:$A$3363,0),0)</f>
        <v>2.1301722514244514</v>
      </c>
      <c r="L266" s="2">
        <f>IFERROR(INDEX('[2]r2 analysis primary smoke main'!$J$2:$J$2058,MATCH(D266,'[2]r2 analysis primary smoke main'!$A$2:$A$2058,0),0),"")</f>
        <v>0.89003127666975357</v>
      </c>
      <c r="M266" s="2">
        <f>IFERROR(INDEX('[2]r2 analysis primary smoke main'!$T$2:$T$2058,MATCH(D266,'[2]r2 analysis primary smoke main'!$A$2:$A$2058,0),0),"")</f>
        <v>0.89002600771444795</v>
      </c>
      <c r="N266" s="1"/>
      <c r="O266" s="1"/>
      <c r="P266" s="1"/>
      <c r="Q266" t="s">
        <v>74</v>
      </c>
      <c r="R266" t="s">
        <v>78</v>
      </c>
    </row>
    <row r="267" spans="1:18" ht="15.75" x14ac:dyDescent="0.25">
      <c r="A267" s="1">
        <v>176.1456</v>
      </c>
      <c r="B267" s="1"/>
      <c r="C267" s="1">
        <v>176.1463</v>
      </c>
      <c r="D267" s="1">
        <v>176.14590000000001</v>
      </c>
      <c r="E267" s="10">
        <f>VALUE(FIXED(AVERAGE(A267:D267),4))</f>
        <v>176.14590000000001</v>
      </c>
      <c r="F267" s="1">
        <f>VALUE(FIXED(E267-1.007276,4))</f>
        <v>175.1386</v>
      </c>
      <c r="G267" s="1" t="str">
        <f>IF(INDEX('[1]Main v4'!C$2:C$3363,MATCH($E267,'[1]Main v4'!$A$2:$A$3363,0),0)=0,"",INDEX('[1]Main v4'!C$2:C$3363,MATCH($E267,'[1]Main v4'!$A$2:$A$3363,0),0))</f>
        <v>C12H17N</v>
      </c>
      <c r="H267" s="1" t="str">
        <f>IF(INDEX('[1]Main v4'!D$2:D$3363,MATCH($E267,'[1]Main v4'!$A$2:$A$3363,0),0)=0,"",INDEX('[1]Main v4'!D$2:D$3363,MATCH($E267,'[1]Main v4'!$A$2:$A$3363,0),0))</f>
        <v/>
      </c>
      <c r="I267" s="7">
        <f>INDEX('[1]Main v4'!K$2:K$3363,MATCH($E267,'[1]Main v4'!$A$2:$A$3363,0),0)</f>
        <v>7043761.5</v>
      </c>
      <c r="J267" s="7">
        <f>INDEX('[1]Main v4'!L$2:L$3363,MATCH($E267,'[1]Main v4'!$A$2:$A$3363,0),0)</f>
        <v>4327105</v>
      </c>
      <c r="K267" s="4">
        <f>INDEX('[1]Main v4'!M$2:M$3363,MATCH($E267,'[1]Main v4'!$A$2:$A$3363,0),0)</f>
        <v>1.6278231057485317</v>
      </c>
      <c r="L267" s="2">
        <f>IFERROR(INDEX('[2]r2 analysis primary smoke main'!$J$2:$J$2058,MATCH(D267,'[2]r2 analysis primary smoke main'!$A$2:$A$2058,0),0),"")</f>
        <v>0.86762485029961245</v>
      </c>
      <c r="M267" s="2">
        <f>IFERROR(INDEX('[2]r2 analysis primary smoke main'!$T$2:$T$2058,MATCH(D267,'[2]r2 analysis primary smoke main'!$A$2:$A$2058,0),0),"")</f>
        <v>0.90534130866893947</v>
      </c>
      <c r="N267" s="1"/>
      <c r="O267" s="1"/>
      <c r="P267" s="1"/>
      <c r="Q267" t="s">
        <v>75</v>
      </c>
      <c r="R267" t="s">
        <v>76</v>
      </c>
    </row>
    <row r="268" spans="1:18" ht="15.75" x14ac:dyDescent="0.25">
      <c r="A268" s="1">
        <v>177.1009</v>
      </c>
      <c r="B268" s="1">
        <v>177.10220000000001</v>
      </c>
      <c r="C268" s="1">
        <v>177.10169999999999</v>
      </c>
      <c r="D268" s="1">
        <v>177.1009</v>
      </c>
      <c r="E268" s="10">
        <f>VALUE(FIXED(AVERAGE(A268:D268),4))</f>
        <v>177.10140000000001</v>
      </c>
      <c r="F268" s="1">
        <f>VALUE(FIXED(E268-1.007276,4))</f>
        <v>176.0941</v>
      </c>
      <c r="G268" s="1" t="str">
        <f>IF(INDEX('[1]Main v4'!C$2:C$3363,MATCH($E268,'[1]Main v4'!$A$2:$A$3363,0),0)=0,"",INDEX('[1]Main v4'!C$2:C$3363,MATCH($E268,'[1]Main v4'!$A$2:$A$3363,0),0))</f>
        <v>C10H12N2O</v>
      </c>
      <c r="H268" s="1" t="str">
        <f>IF(INDEX('[1]Main v4'!D$2:D$3363,MATCH($E268,'[1]Main v4'!$A$2:$A$3363,0),0)=0,"",INDEX('[1]Main v4'!D$2:D$3363,MATCH($E268,'[1]Main v4'!$A$2:$A$3363,0),0))</f>
        <v>Cotinine and other alkaloids</v>
      </c>
      <c r="I268" s="7">
        <f>INDEX('[1]Main v4'!K$2:K$3363,MATCH($E268,'[1]Main v4'!$A$2:$A$3363,0),0)</f>
        <v>13418339</v>
      </c>
      <c r="J268" s="7">
        <f>INDEX('[1]Main v4'!L$2:L$3363,MATCH($E268,'[1]Main v4'!$A$2:$A$3363,0),0)</f>
        <v>4297216.5</v>
      </c>
      <c r="K268" s="4">
        <f>INDEX('[1]Main v4'!M$2:M$3363,MATCH($E268,'[1]Main v4'!$A$2:$A$3363,0),0)</f>
        <v>3.1225652698671338</v>
      </c>
      <c r="L268" s="2">
        <f>IFERROR(INDEX('[2]r2 analysis primary smoke main'!$J$2:$J$2058,MATCH(D268,'[2]r2 analysis primary smoke main'!$A$2:$A$2058,0),0),"")</f>
        <v>0.41826584998641148</v>
      </c>
      <c r="M268" s="2">
        <f>IFERROR(INDEX('[2]r2 analysis primary smoke main'!$T$2:$T$2058,MATCH(D268,'[2]r2 analysis primary smoke main'!$A$2:$A$2058,0),0),"")</f>
        <v>0.85019630998727158</v>
      </c>
      <c r="N268" s="1"/>
      <c r="O268" s="1"/>
      <c r="P268" s="1"/>
      <c r="Q268" t="s">
        <v>74</v>
      </c>
      <c r="R268" t="s">
        <v>88</v>
      </c>
    </row>
    <row r="269" spans="1:18" ht="15.75" x14ac:dyDescent="0.25">
      <c r="A269" s="1">
        <v>177.1251</v>
      </c>
      <c r="B269" s="1">
        <v>177.12190000000001</v>
      </c>
      <c r="C269" s="1">
        <v>177.12430000000001</v>
      </c>
      <c r="D269" s="1">
        <v>177.12379999999999</v>
      </c>
      <c r="E269" s="10">
        <f>VALUE(FIXED(AVERAGE(A269:D269),4))</f>
        <v>177.12379999999999</v>
      </c>
      <c r="F269" s="1">
        <f>VALUE(FIXED(E269-1.007276,4))</f>
        <v>176.1165</v>
      </c>
      <c r="G269" s="1" t="str">
        <f>IF(INDEX('[1]Main v4'!C$2:C$3363,MATCH($E269,'[1]Main v4'!$A$2:$A$3363,0),0)=0,"",INDEX('[1]Main v4'!C$2:C$3363,MATCH($E269,'[1]Main v4'!$A$2:$A$3363,0),0))</f>
        <v>C12H16O</v>
      </c>
      <c r="H269" s="1" t="str">
        <f>IF(INDEX('[1]Main v4'!D$2:D$3363,MATCH($E269,'[1]Main v4'!$A$2:$A$3363,0),0)=0,"",INDEX('[1]Main v4'!D$2:D$3363,MATCH($E269,'[1]Main v4'!$A$2:$A$3363,0),0))</f>
        <v/>
      </c>
      <c r="I269" s="7">
        <f>INDEX('[1]Main v4'!K$2:K$3363,MATCH($E269,'[1]Main v4'!$A$2:$A$3363,0),0)</f>
        <v>12172956</v>
      </c>
      <c r="J269" s="7">
        <f>INDEX('[1]Main v4'!L$2:L$3363,MATCH($E269,'[1]Main v4'!$A$2:$A$3363,0),0)</f>
        <v>4327105</v>
      </c>
      <c r="K269" s="4">
        <f>INDEX('[1]Main v4'!M$2:M$3363,MATCH($E269,'[1]Main v4'!$A$2:$A$3363,0),0)</f>
        <v>2.8131871077776021</v>
      </c>
      <c r="L269" s="2">
        <f>IFERROR(INDEX('[2]r2 analysis primary smoke main'!$J$2:$J$2058,MATCH(D269,'[2]r2 analysis primary smoke main'!$A$2:$A$2058,0),0),"")</f>
        <v>0.95806846042381943</v>
      </c>
      <c r="M269" s="2">
        <f>IFERROR(INDEX('[2]r2 analysis primary smoke main'!$T$2:$T$2058,MATCH(D269,'[2]r2 analysis primary smoke main'!$A$2:$A$2058,0),0),"")</f>
        <v>0.72471262642208245</v>
      </c>
      <c r="N269" s="1"/>
      <c r="O269" s="1"/>
      <c r="P269" s="1"/>
      <c r="Q269" t="s">
        <v>72</v>
      </c>
      <c r="R269" t="s">
        <v>83</v>
      </c>
    </row>
    <row r="270" spans="1:18" ht="15.75" x14ac:dyDescent="0.25">
      <c r="A270" s="1">
        <v>177.14089999999999</v>
      </c>
      <c r="B270" s="1">
        <v>177.13489999999999</v>
      </c>
      <c r="C270" s="1">
        <v>177.13800000000001</v>
      </c>
      <c r="D270" s="1">
        <v>177.13509999999999</v>
      </c>
      <c r="E270" s="10">
        <f>VALUE(FIXED(AVERAGE(A270:D270),4))</f>
        <v>177.13720000000001</v>
      </c>
      <c r="F270" s="1">
        <f>VALUE(FIXED(E270-1.007276,4))</f>
        <v>176.12989999999999</v>
      </c>
      <c r="G270" s="1" t="str">
        <f>IF(INDEX('[1]Main v4'!C$2:C$3363,MATCH($E270,'[1]Main v4'!$A$2:$A$3363,0),0)=0,"",INDEX('[1]Main v4'!C$2:C$3363,MATCH($E270,'[1]Main v4'!$A$2:$A$3363,0),0))</f>
        <v>C11H16N2</v>
      </c>
      <c r="H270" s="1" t="str">
        <f>IF(INDEX('[1]Main v4'!D$2:D$3363,MATCH($E270,'[1]Main v4'!$A$2:$A$3363,0),0)=0,"",INDEX('[1]Main v4'!D$2:D$3363,MATCH($E270,'[1]Main v4'!$A$2:$A$3363,0),0))</f>
        <v/>
      </c>
      <c r="I270" s="7">
        <f>INDEX('[1]Main v4'!K$2:K$3363,MATCH($E270,'[1]Main v4'!$A$2:$A$3363,0),0)</f>
        <v>9169128</v>
      </c>
      <c r="J270" s="7">
        <f>INDEX('[1]Main v4'!L$2:L$3363,MATCH($E270,'[1]Main v4'!$A$2:$A$3363,0),0)</f>
        <v>4473090.5</v>
      </c>
      <c r="K270" s="4">
        <f>INDEX('[1]Main v4'!M$2:M$3363,MATCH($E270,'[1]Main v4'!$A$2:$A$3363,0),0)</f>
        <v>2.0498418263614386</v>
      </c>
      <c r="L270" s="2">
        <f>IFERROR(INDEX('[2]r2 analysis primary smoke main'!$J$2:$J$2058,MATCH(D270,'[2]r2 analysis primary smoke main'!$A$2:$A$2058,0),0),"")</f>
        <v>0.79057116014664897</v>
      </c>
      <c r="M270" s="2">
        <f>IFERROR(INDEX('[2]r2 analysis primary smoke main'!$T$2:$T$2058,MATCH(D270,'[2]r2 analysis primary smoke main'!$A$2:$A$2058,0),0),"")</f>
        <v>0.9547028198941615</v>
      </c>
      <c r="N270" s="1"/>
      <c r="O270" s="1"/>
      <c r="P270" s="1"/>
      <c r="Q270" t="s">
        <v>75</v>
      </c>
      <c r="R270" t="s">
        <v>77</v>
      </c>
    </row>
    <row r="271" spans="1:18" ht="15.75" x14ac:dyDescent="0.25">
      <c r="A271" s="1">
        <v>177.16489999999999</v>
      </c>
      <c r="B271" s="1">
        <v>177.1636</v>
      </c>
      <c r="C271" s="1">
        <v>177.16200000000001</v>
      </c>
      <c r="D271" s="1">
        <v>177.16120000000001</v>
      </c>
      <c r="E271" s="10">
        <f>VALUE(FIXED(AVERAGE(A271:D271),4))</f>
        <v>177.16290000000001</v>
      </c>
      <c r="F271" s="1">
        <f>VALUE(FIXED(E271-1.007276,4))</f>
        <v>176.15559999999999</v>
      </c>
      <c r="G271" s="1" t="str">
        <f>IF(INDEX('[1]Main v4'!C$2:C$3363,MATCH($E271,'[1]Main v4'!$A$2:$A$3363,0),0)=0,"",INDEX('[1]Main v4'!C$2:C$3363,MATCH($E271,'[1]Main v4'!$A$2:$A$3363,0),0))</f>
        <v>C13H20</v>
      </c>
      <c r="H271" s="5" t="str">
        <f>IF(INDEX('[1]Main v4'!D$2:D$3363,MATCH($E271,'[1]Main v4'!$A$2:$A$3363,0),0)=0,"",INDEX('[1]Main v4'!D$2:D$3363,MATCH($E271,'[1]Main v4'!$A$2:$A$3363,0),0))</f>
        <v>C13 Aromatics</v>
      </c>
      <c r="I271" s="7">
        <f>INDEX('[1]Main v4'!K$2:K$3363,MATCH($E271,'[1]Main v4'!$A$2:$A$3363,0),0)</f>
        <v>16905124</v>
      </c>
      <c r="J271" s="7">
        <f>INDEX('[1]Main v4'!L$2:L$3363,MATCH($E271,'[1]Main v4'!$A$2:$A$3363,0),0)</f>
        <v>4518902</v>
      </c>
      <c r="K271" s="4">
        <f>INDEX('[1]Main v4'!M$2:M$3363,MATCH($E271,'[1]Main v4'!$A$2:$A$3363,0),0)</f>
        <v>3.7409804417090702</v>
      </c>
      <c r="L271" s="2">
        <f>IFERROR(INDEX('[2]r2 analysis primary smoke main'!$J$2:$J$2058,MATCH(D271,'[2]r2 analysis primary smoke main'!$A$2:$A$2058,0),0),"")</f>
        <v>0.97997984402396354</v>
      </c>
      <c r="M271" s="2">
        <f>IFERROR(INDEX('[2]r2 analysis primary smoke main'!$T$2:$T$2058,MATCH(D271,'[2]r2 analysis primary smoke main'!$A$2:$A$2058,0),0),"")</f>
        <v>0.72939905648978254</v>
      </c>
      <c r="N271" s="1" t="s">
        <v>11</v>
      </c>
      <c r="O271" s="1"/>
      <c r="P271" s="1"/>
      <c r="Q271" t="s">
        <v>73</v>
      </c>
      <c r="R271" t="s">
        <v>73</v>
      </c>
    </row>
    <row r="272" spans="1:18" ht="15.75" x14ac:dyDescent="0.25">
      <c r="A272" s="1">
        <v>179.1182</v>
      </c>
      <c r="B272" s="1">
        <v>179.11760000000001</v>
      </c>
      <c r="C272" s="1">
        <v>179.11519999999999</v>
      </c>
      <c r="D272" s="1"/>
      <c r="E272" s="10">
        <f>VALUE(FIXED(AVERAGE(A272:D272),4))</f>
        <v>179.11699999999999</v>
      </c>
      <c r="F272" s="1">
        <f>VALUE(FIXED(E272-1.007276,4))</f>
        <v>178.1097</v>
      </c>
      <c r="G272" s="1" t="str">
        <f>IF(INDEX('[1]Main v4'!C$2:C$3363,MATCH($E272,'[1]Main v4'!$A$2:$A$3363,0),0)=0,"",INDEX('[1]Main v4'!C$2:C$3363,MATCH($E272,'[1]Main v4'!$A$2:$A$3363,0),0))</f>
        <v>C10H14N2O</v>
      </c>
      <c r="H272" s="1" t="str">
        <f>IF(INDEX('[1]Main v4'!D$2:D$3363,MATCH($E272,'[1]Main v4'!$A$2:$A$3363,0),0)=0,"",INDEX('[1]Main v4'!D$2:D$3363,MATCH($E272,'[1]Main v4'!$A$2:$A$3363,0),0))</f>
        <v>Hydroxynicotine</v>
      </c>
      <c r="I272" s="7">
        <f>INDEX('[1]Main v4'!K$2:K$3363,MATCH($E272,'[1]Main v4'!$A$2:$A$3363,0),0)</f>
        <v>0</v>
      </c>
      <c r="J272" s="7">
        <f>INDEX('[1]Main v4'!L$2:L$3363,MATCH($E272,'[1]Main v4'!$A$2:$A$3363,0),0)</f>
        <v>0</v>
      </c>
      <c r="K272" s="4">
        <f>INDEX('[1]Main v4'!M$2:M$3363,MATCH($E272,'[1]Main v4'!$A$2:$A$3363,0),0)</f>
        <v>0</v>
      </c>
      <c r="L272" s="2" t="str">
        <f>IFERROR(INDEX('[2]r2 analysis primary smoke main'!$J$2:$J$2058,MATCH(D272,'[2]r2 analysis primary smoke main'!$A$2:$A$2058,0),0),"")</f>
        <v/>
      </c>
      <c r="M272" s="2" t="str">
        <f>IFERROR(INDEX('[2]r2 analysis primary smoke main'!$T$2:$T$2058,MATCH(D272,'[2]r2 analysis primary smoke main'!$A$2:$A$2058,0),0),"")</f>
        <v/>
      </c>
      <c r="N272" s="1"/>
      <c r="O272" s="1"/>
      <c r="P272" s="1"/>
      <c r="Q272" t="s">
        <v>74</v>
      </c>
      <c r="R272" t="s">
        <v>88</v>
      </c>
    </row>
    <row r="273" spans="1:18" ht="15.75" x14ac:dyDescent="0.25">
      <c r="A273" s="1">
        <v>179.14429999999999</v>
      </c>
      <c r="B273" s="1">
        <v>179.14099999999999</v>
      </c>
      <c r="C273" s="1">
        <v>179.1403</v>
      </c>
      <c r="D273" s="1">
        <v>179.1395</v>
      </c>
      <c r="E273" s="10">
        <f>VALUE(FIXED(AVERAGE(A273:D273),4))</f>
        <v>179.1413</v>
      </c>
      <c r="F273" s="1">
        <f>VALUE(FIXED(E273-1.007276,4))</f>
        <v>178.13399999999999</v>
      </c>
      <c r="G273" s="1" t="str">
        <f>IF(INDEX('[1]Main v4'!C$2:C$3363,MATCH($E273,'[1]Main v4'!$A$2:$A$3363,0),0)=0,"",INDEX('[1]Main v4'!C$2:C$3363,MATCH($E273,'[1]Main v4'!$A$2:$A$3363,0),0))</f>
        <v>C12H18O</v>
      </c>
      <c r="H273" s="1" t="str">
        <f>IF(INDEX('[1]Main v4'!D$2:D$3363,MATCH($E273,'[1]Main v4'!$A$2:$A$3363,0),0)=0,"",INDEX('[1]Main v4'!D$2:D$3363,MATCH($E273,'[1]Main v4'!$A$2:$A$3363,0),0))</f>
        <v/>
      </c>
      <c r="I273" s="7">
        <f>INDEX('[1]Main v4'!K$2:K$3363,MATCH($E273,'[1]Main v4'!$A$2:$A$3363,0),0)</f>
        <v>9172109</v>
      </c>
      <c r="J273" s="7">
        <f>INDEX('[1]Main v4'!L$2:L$3363,MATCH($E273,'[1]Main v4'!$A$2:$A$3363,0),0)</f>
        <v>3317172.75</v>
      </c>
      <c r="K273" s="4">
        <f>INDEX('[1]Main v4'!M$2:M$3363,MATCH($E273,'[1]Main v4'!$A$2:$A$3363,0),0)</f>
        <v>2.7650380885348826</v>
      </c>
      <c r="L273" s="2">
        <f>IFERROR(INDEX('[2]r2 analysis primary smoke main'!$J$2:$J$2058,MATCH(D273,'[2]r2 analysis primary smoke main'!$A$2:$A$2058,0),0),"")</f>
        <v>0.96667815268428092</v>
      </c>
      <c r="M273" s="2">
        <f>IFERROR(INDEX('[2]r2 analysis primary smoke main'!$T$2:$T$2058,MATCH(D273,'[2]r2 analysis primary smoke main'!$A$2:$A$2058,0),0),"")</f>
        <v>0.71051334377206754</v>
      </c>
      <c r="N273" s="1"/>
      <c r="O273" s="1"/>
      <c r="P273" s="1"/>
      <c r="Q273" t="s">
        <v>72</v>
      </c>
      <c r="R273" t="s">
        <v>83</v>
      </c>
    </row>
    <row r="274" spans="1:18" ht="15.75" x14ac:dyDescent="0.25">
      <c r="A274" s="1">
        <v>181.1267</v>
      </c>
      <c r="B274" s="1">
        <v>181.12289999999999</v>
      </c>
      <c r="C274" s="1">
        <v>181.1198</v>
      </c>
      <c r="D274" s="1">
        <v>181.1191</v>
      </c>
      <c r="E274" s="10">
        <f>VALUE(FIXED(AVERAGE(A274:D274),4))</f>
        <v>181.12209999999999</v>
      </c>
      <c r="F274" s="1">
        <f>VALUE(FIXED(E274-1.007276,4))</f>
        <v>180.1148</v>
      </c>
      <c r="G274" s="1" t="str">
        <f>IF(INDEX('[1]Main v4'!C$2:C$3363,MATCH($E274,'[1]Main v4'!$A$2:$A$3363,0),0)=0,"",INDEX('[1]Main v4'!C$2:C$3363,MATCH($E274,'[1]Main v4'!$A$2:$A$3363,0),0))</f>
        <v>C11H16O2</v>
      </c>
      <c r="H274" s="1" t="str">
        <f>IF(INDEX('[1]Main v4'!D$2:D$3363,MATCH($E274,'[1]Main v4'!$A$2:$A$3363,0),0)=0,"",INDEX('[1]Main v4'!D$2:D$3363,MATCH($E274,'[1]Main v4'!$A$2:$A$3363,0),0))</f>
        <v/>
      </c>
      <c r="I274" s="7">
        <f>INDEX('[1]Main v4'!K$2:K$3363,MATCH($E274,'[1]Main v4'!$A$2:$A$3363,0),0)</f>
        <v>6576197.5</v>
      </c>
      <c r="J274" s="7">
        <f>INDEX('[1]Main v4'!L$2:L$3363,MATCH($E274,'[1]Main v4'!$A$2:$A$3363,0),0)</f>
        <v>2316772</v>
      </c>
      <c r="K274" s="4">
        <f>INDEX('[1]Main v4'!M$2:M$3363,MATCH($E274,'[1]Main v4'!$A$2:$A$3363,0),0)</f>
        <v>2.8385173422330725</v>
      </c>
      <c r="L274" s="2">
        <f>IFERROR(INDEX('[2]r2 analysis primary smoke main'!$J$2:$J$2058,MATCH(D274,'[2]r2 analysis primary smoke main'!$A$2:$A$2058,0),0),"")</f>
        <v>0.92689791636664243</v>
      </c>
      <c r="M274" s="2">
        <f>IFERROR(INDEX('[2]r2 analysis primary smoke main'!$T$2:$T$2058,MATCH(D274,'[2]r2 analysis primary smoke main'!$A$2:$A$2058,0),0),"")</f>
        <v>0.68778492537628999</v>
      </c>
      <c r="N274" s="1"/>
      <c r="O274" s="1"/>
      <c r="P274" s="1"/>
      <c r="Q274" t="s">
        <v>72</v>
      </c>
      <c r="R274" t="s">
        <v>84</v>
      </c>
    </row>
    <row r="275" spans="1:18" ht="15.75" x14ac:dyDescent="0.25">
      <c r="A275" s="1"/>
      <c r="B275" s="1">
        <v>181.13659999999999</v>
      </c>
      <c r="C275" s="1">
        <v>181.13249999999999</v>
      </c>
      <c r="D275" s="1">
        <v>181.13140000000001</v>
      </c>
      <c r="E275" s="10">
        <f>VALUE(FIXED(AVERAGE(A275:D275),4))</f>
        <v>181.1335</v>
      </c>
      <c r="F275" s="1">
        <f>VALUE(FIXED(E275-1.007276,4))</f>
        <v>180.12620000000001</v>
      </c>
      <c r="G275" s="1" t="str">
        <f>IF(INDEX('[1]Main v4'!C$2:C$3363,MATCH($E275,'[1]Main v4'!$A$2:$A$3363,0),0)=0,"",INDEX('[1]Main v4'!C$2:C$3363,MATCH($E275,'[1]Main v4'!$A$2:$A$3363,0),0))</f>
        <v>C10H16N2O</v>
      </c>
      <c r="H275" s="1" t="str">
        <f>IF(INDEX('[1]Main v4'!D$2:D$3363,MATCH($E275,'[1]Main v4'!$A$2:$A$3363,0),0)=0,"",INDEX('[1]Main v4'!D$2:D$3363,MATCH($E275,'[1]Main v4'!$A$2:$A$3363,0),0))</f>
        <v/>
      </c>
      <c r="I275" s="7">
        <f>INDEX('[1]Main v4'!K$2:K$3363,MATCH($E275,'[1]Main v4'!$A$2:$A$3363,0),0)</f>
        <v>6720266</v>
      </c>
      <c r="J275" s="7">
        <f>INDEX('[1]Main v4'!L$2:L$3363,MATCH($E275,'[1]Main v4'!$A$2:$A$3363,0),0)</f>
        <v>2316772</v>
      </c>
      <c r="K275" s="4">
        <f>INDEX('[1]Main v4'!M$2:M$3363,MATCH($E275,'[1]Main v4'!$A$2:$A$3363,0),0)</f>
        <v>2.9007023565547234</v>
      </c>
      <c r="L275" s="2">
        <f>IFERROR(INDEX('[2]r2 analysis primary smoke main'!$J$2:$J$2058,MATCH(D275,'[2]r2 analysis primary smoke main'!$A$2:$A$2058,0),0),"")</f>
        <v>0.65953265502074099</v>
      </c>
      <c r="M275" s="2">
        <f>IFERROR(INDEX('[2]r2 analysis primary smoke main'!$T$2:$T$2058,MATCH(D275,'[2]r2 analysis primary smoke main'!$A$2:$A$2058,0),0),"")</f>
        <v>0.93896268184674547</v>
      </c>
      <c r="N275" s="1"/>
      <c r="O275" s="1"/>
      <c r="P275" s="1"/>
      <c r="Q275" t="s">
        <v>74</v>
      </c>
      <c r="R275" t="s">
        <v>88</v>
      </c>
    </row>
    <row r="276" spans="1:18" ht="15.75" x14ac:dyDescent="0.25">
      <c r="A276" s="1"/>
      <c r="B276" s="1">
        <v>181.15450000000001</v>
      </c>
      <c r="C276" s="1">
        <v>181.15600000000001</v>
      </c>
      <c r="D276" s="1">
        <v>181.1557</v>
      </c>
      <c r="E276" s="10">
        <f>VALUE(FIXED(AVERAGE(A276:D276),4))</f>
        <v>181.15539999999999</v>
      </c>
      <c r="F276" s="1">
        <f>VALUE(FIXED(E276-1.007276,4))</f>
        <v>180.1481</v>
      </c>
      <c r="G276" s="1" t="str">
        <f>IF(INDEX('[1]Main v4'!C$2:C$3363,MATCH($E276,'[1]Main v4'!$A$2:$A$3363,0),0)=0,"",INDEX('[1]Main v4'!C$2:C$3363,MATCH($E276,'[1]Main v4'!$A$2:$A$3363,0),0))</f>
        <v>C12H20O</v>
      </c>
      <c r="H276" s="1" t="str">
        <f>IF(INDEX('[1]Main v4'!D$2:D$3363,MATCH($E276,'[1]Main v4'!$A$2:$A$3363,0),0)=0,"",INDEX('[1]Main v4'!D$2:D$3363,MATCH($E276,'[1]Main v4'!$A$2:$A$3363,0),0))</f>
        <v/>
      </c>
      <c r="I276" s="7">
        <f>INDEX('[1]Main v4'!K$2:K$3363,MATCH($E276,'[1]Main v4'!$A$2:$A$3363,0),0)</f>
        <v>5983708</v>
      </c>
      <c r="J276" s="7">
        <f>INDEX('[1]Main v4'!L$2:L$3363,MATCH($E276,'[1]Main v4'!$A$2:$A$3363,0),0)</f>
        <v>2207603.75</v>
      </c>
      <c r="K276" s="4">
        <f>INDEX('[1]Main v4'!M$2:M$3363,MATCH($E276,'[1]Main v4'!$A$2:$A$3363,0),0)</f>
        <v>2.7104991101777212</v>
      </c>
      <c r="L276" s="2">
        <f>IFERROR(INDEX('[2]r2 analysis primary smoke main'!$J$2:$J$2058,MATCH(D276,'[2]r2 analysis primary smoke main'!$A$2:$A$2058,0),0),"")</f>
        <v>0.97448220685835452</v>
      </c>
      <c r="M276" s="2">
        <f>IFERROR(INDEX('[2]r2 analysis primary smoke main'!$T$2:$T$2058,MATCH(D276,'[2]r2 analysis primary smoke main'!$A$2:$A$2058,0),0),"")</f>
        <v>0.67467962999908848</v>
      </c>
      <c r="N276" s="1"/>
      <c r="O276" s="1"/>
      <c r="P276" s="1"/>
      <c r="Q276" t="s">
        <v>72</v>
      </c>
      <c r="R276" t="s">
        <v>83</v>
      </c>
    </row>
    <row r="277" spans="1:18" ht="15.75" x14ac:dyDescent="0.25">
      <c r="A277" s="1">
        <v>182.09790000000001</v>
      </c>
      <c r="B277" s="1"/>
      <c r="C277" s="1">
        <v>182.0941</v>
      </c>
      <c r="D277" s="1">
        <v>182.0941</v>
      </c>
      <c r="E277" s="10">
        <f>VALUE(FIXED(AVERAGE(A277:D277),4))</f>
        <v>182.09540000000001</v>
      </c>
      <c r="F277" s="1">
        <f>VALUE(FIXED(E277-1.007276,4))</f>
        <v>181.0881</v>
      </c>
      <c r="G277" s="1" t="str">
        <f>IF(INDEX('[1]Main v4'!C$2:C$3363,MATCH($E277,'[1]Main v4'!$A$2:$A$3363,0),0)=0,"",INDEX('[1]Main v4'!C$2:C$3363,MATCH($E277,'[1]Main v4'!$A$2:$A$3363,0),0))</f>
        <v>C13H11N</v>
      </c>
      <c r="H277" s="1" t="str">
        <f>IF(INDEX('[1]Main v4'!D$2:D$3363,MATCH($E277,'[1]Main v4'!$A$2:$A$3363,0),0)=0,"",INDEX('[1]Main v4'!D$2:D$3363,MATCH($E277,'[1]Main v4'!$A$2:$A$3363,0),0))</f>
        <v>Methylcarbazole</v>
      </c>
      <c r="I277" s="7">
        <f>INDEX('[1]Main v4'!K$2:K$3363,MATCH($E277,'[1]Main v4'!$A$2:$A$3363,0),0)</f>
        <v>2146533</v>
      </c>
      <c r="J277" s="7">
        <f>INDEX('[1]Main v4'!L$2:L$3363,MATCH($E277,'[1]Main v4'!$A$2:$A$3363,0),0)</f>
        <v>2207603.75</v>
      </c>
      <c r="K277" s="4">
        <f>INDEX('[1]Main v4'!M$2:M$3363,MATCH($E277,'[1]Main v4'!$A$2:$A$3363,0),0)</f>
        <v>0.97233618125535437</v>
      </c>
      <c r="L277" s="2">
        <f>IFERROR(INDEX('[2]r2 analysis primary smoke main'!$J$2:$J$2058,MATCH(D277,'[2]r2 analysis primary smoke main'!$A$2:$A$2058,0),0),"")</f>
        <v>0.554538680120507</v>
      </c>
      <c r="M277" s="2">
        <f>IFERROR(INDEX('[2]r2 analysis primary smoke main'!$T$2:$T$2058,MATCH(D277,'[2]r2 analysis primary smoke main'!$A$2:$A$2058,0),0),"")</f>
        <v>0.91503367224334808</v>
      </c>
      <c r="N277" s="1"/>
      <c r="O277" s="1"/>
      <c r="P277" s="1"/>
      <c r="Q277" t="s">
        <v>75</v>
      </c>
      <c r="R277" t="s">
        <v>76</v>
      </c>
    </row>
    <row r="278" spans="1:18" ht="15.75" x14ac:dyDescent="0.25">
      <c r="A278" s="1">
        <v>183.08099999999999</v>
      </c>
      <c r="B278" s="1"/>
      <c r="C278" s="1">
        <v>183.077</v>
      </c>
      <c r="D278" s="1">
        <v>183.07810000000001</v>
      </c>
      <c r="E278" s="10">
        <f>VALUE(FIXED(AVERAGE(A278:D278),4))</f>
        <v>183.0787</v>
      </c>
      <c r="F278" s="1">
        <f>VALUE(FIXED(E278-1.007276,4))</f>
        <v>182.07140000000001</v>
      </c>
      <c r="G278" s="1" t="str">
        <f>IF(INDEX('[1]Main v4'!C$2:C$3363,MATCH($E278,'[1]Main v4'!$A$2:$A$3363,0),0)=0,"",INDEX('[1]Main v4'!C$2:C$3363,MATCH($E278,'[1]Main v4'!$A$2:$A$3363,0),0))</f>
        <v>C13H10O</v>
      </c>
      <c r="H278" s="1" t="str">
        <f>IF(INDEX('[1]Main v4'!D$2:D$3363,MATCH($E278,'[1]Main v4'!$A$2:$A$3363,0),0)=0,"",INDEX('[1]Main v4'!D$2:D$3363,MATCH($E278,'[1]Main v4'!$A$2:$A$3363,0),0))</f>
        <v>Benzophenone</v>
      </c>
      <c r="I278" s="7">
        <f>INDEX('[1]Main v4'!K$2:K$3363,MATCH($E278,'[1]Main v4'!$A$2:$A$3363,0),0)</f>
        <v>3758539.25</v>
      </c>
      <c r="J278" s="7">
        <f>INDEX('[1]Main v4'!L$2:L$3363,MATCH($E278,'[1]Main v4'!$A$2:$A$3363,0),0)</f>
        <v>2139594.75</v>
      </c>
      <c r="K278" s="4">
        <f>INDEX('[1]Main v4'!M$2:M$3363,MATCH($E278,'[1]Main v4'!$A$2:$A$3363,0),0)</f>
        <v>1.7566594094512524</v>
      </c>
      <c r="L278" s="2">
        <f>IFERROR(INDEX('[2]r2 analysis primary smoke main'!$J$2:$J$2058,MATCH(D278,'[2]r2 analysis primary smoke main'!$A$2:$A$2058,0),0),"")</f>
        <v>0.59536928256021149</v>
      </c>
      <c r="M278" s="2">
        <f>IFERROR(INDEX('[2]r2 analysis primary smoke main'!$T$2:$T$2058,MATCH(D278,'[2]r2 analysis primary smoke main'!$A$2:$A$2058,0),0),"")</f>
        <v>0.91960649925177296</v>
      </c>
      <c r="N278" s="1"/>
      <c r="O278" s="1"/>
      <c r="P278" s="1"/>
      <c r="Q278" t="s">
        <v>72</v>
      </c>
      <c r="R278" t="s">
        <v>83</v>
      </c>
    </row>
    <row r="279" spans="1:18" ht="15.75" x14ac:dyDescent="0.25">
      <c r="A279" s="1">
        <v>183.09979999999999</v>
      </c>
      <c r="B279" s="1">
        <v>183.10220000000001</v>
      </c>
      <c r="C279" s="1">
        <v>183.09700000000001</v>
      </c>
      <c r="D279" s="1">
        <v>183.09800000000001</v>
      </c>
      <c r="E279" s="10">
        <f>VALUE(FIXED(AVERAGE(A279:D279),4))</f>
        <v>183.0993</v>
      </c>
      <c r="F279" s="1">
        <f>VALUE(FIXED(E279-1.007276,4))</f>
        <v>182.09200000000001</v>
      </c>
      <c r="G279" s="1" t="str">
        <f>IF(INDEX('[1]Main v4'!C$2:C$3363,MATCH($E279,'[1]Main v4'!$A$2:$A$3363,0),0)=0,"",INDEX('[1]Main v4'!C$2:C$3363,MATCH($E279,'[1]Main v4'!$A$2:$A$3363,0),0))</f>
        <v>C10H14O3</v>
      </c>
      <c r="H279" s="1" t="str">
        <f>IF(INDEX('[1]Main v4'!D$2:D$3363,MATCH($E279,'[1]Main v4'!$A$2:$A$3363,0),0)=0,"",INDEX('[1]Main v4'!D$2:D$3363,MATCH($E279,'[1]Main v4'!$A$2:$A$3363,0),0))</f>
        <v/>
      </c>
      <c r="I279" s="7">
        <f>INDEX('[1]Main v4'!K$2:K$3363,MATCH($E279,'[1]Main v4'!$A$2:$A$3363,0),0)</f>
        <v>2207603.75</v>
      </c>
      <c r="J279" s="7">
        <f>INDEX('[1]Main v4'!L$2:L$3363,MATCH($E279,'[1]Main v4'!$A$2:$A$3363,0),0)</f>
        <v>2047751.5</v>
      </c>
      <c r="K279" s="4">
        <f>INDEX('[1]Main v4'!M$2:M$3363,MATCH($E279,'[1]Main v4'!$A$2:$A$3363,0),0)</f>
        <v>1.0780623283635735</v>
      </c>
      <c r="L279" s="2">
        <f>IFERROR(INDEX('[2]r2 analysis primary smoke main'!$J$2:$J$2058,MATCH(D279,'[2]r2 analysis primary smoke main'!$A$2:$A$2058,0),0),"")</f>
        <v>0.84424126983559855</v>
      </c>
      <c r="M279" s="2">
        <f>IFERROR(INDEX('[2]r2 analysis primary smoke main'!$T$2:$T$2058,MATCH(D279,'[2]r2 analysis primary smoke main'!$A$2:$A$2058,0),0),"")</f>
        <v>0.82527143017897053</v>
      </c>
      <c r="N279" s="1"/>
      <c r="O279" s="1"/>
      <c r="P279" s="1"/>
      <c r="Q279" t="s">
        <v>72</v>
      </c>
    </row>
    <row r="280" spans="1:18" ht="15.75" x14ac:dyDescent="0.25">
      <c r="A280" s="1">
        <v>183.11709999999999</v>
      </c>
      <c r="B280" s="1"/>
      <c r="C280" s="1">
        <v>183.11519999999999</v>
      </c>
      <c r="D280" s="1">
        <v>183.11490000000001</v>
      </c>
      <c r="E280" s="10">
        <f>VALUE(FIXED(AVERAGE(A280:D280),4))</f>
        <v>183.1157</v>
      </c>
      <c r="F280" s="1">
        <f>VALUE(FIXED(E280-1.007276,4))</f>
        <v>182.10839999999999</v>
      </c>
      <c r="G280" s="1" t="str">
        <f>IF(INDEX('[1]Main v4'!C$2:C$3363,MATCH($E280,'[1]Main v4'!$A$2:$A$3363,0),0)=0,"",INDEX('[1]Main v4'!C$2:C$3363,MATCH($E280,'[1]Main v4'!$A$2:$A$3363,0),0))</f>
        <v>C14H14</v>
      </c>
      <c r="H280" s="5" t="str">
        <f>IF(INDEX('[1]Main v4'!D$2:D$3363,MATCH($E280,'[1]Main v4'!$A$2:$A$3363,0),0)=0,"",INDEX('[1]Main v4'!D$2:D$3363,MATCH($E280,'[1]Main v4'!$A$2:$A$3363,0),0))</f>
        <v>Dimethylbiphenyls</v>
      </c>
      <c r="I280" s="7">
        <f>INDEX('[1]Main v4'!K$2:K$3363,MATCH($E280,'[1]Main v4'!$A$2:$A$3363,0),0)</f>
        <v>13604117</v>
      </c>
      <c r="J280" s="7">
        <f>INDEX('[1]Main v4'!L$2:L$3363,MATCH($E280,'[1]Main v4'!$A$2:$A$3363,0),0)</f>
        <v>1844463.625</v>
      </c>
      <c r="K280" s="4">
        <f>INDEX('[1]Main v4'!M$2:M$3363,MATCH($E280,'[1]Main v4'!$A$2:$A$3363,0),0)</f>
        <v>7.3756493842484963</v>
      </c>
      <c r="L280" s="2">
        <f>IFERROR(INDEX('[2]r2 analysis primary smoke main'!$J$2:$J$2058,MATCH(D280,'[2]r2 analysis primary smoke main'!$A$2:$A$2058,0),0),"")</f>
        <v>0.67362365126075696</v>
      </c>
      <c r="M280" s="2">
        <f>IFERROR(INDEX('[2]r2 analysis primary smoke main'!$T$2:$T$2058,MATCH(D280,'[2]r2 analysis primary smoke main'!$A$2:$A$2058,0),0),"")</f>
        <v>0.92765196320656695</v>
      </c>
      <c r="N280" s="1"/>
      <c r="O280" s="1"/>
      <c r="P280" s="1">
        <v>1</v>
      </c>
      <c r="Q280" t="s">
        <v>73</v>
      </c>
      <c r="R280" t="s">
        <v>73</v>
      </c>
    </row>
    <row r="281" spans="1:18" ht="15.75" x14ac:dyDescent="0.25">
      <c r="A281" s="1">
        <v>184.11490000000001</v>
      </c>
      <c r="B281" s="1">
        <v>184.11189999999999</v>
      </c>
      <c r="C281" s="1">
        <v>184.10810000000001</v>
      </c>
      <c r="D281" s="1">
        <v>184.1138</v>
      </c>
      <c r="E281" s="10">
        <f>VALUE(FIXED(AVERAGE(A281:D281),4))</f>
        <v>184.1122</v>
      </c>
      <c r="F281" s="1">
        <f>VALUE(FIXED(E281-1.007276,4))</f>
        <v>183.10489999999999</v>
      </c>
      <c r="G281" s="1" t="str">
        <f>IF(INDEX('[1]Main v4'!C$2:C$3363,MATCH($E281,'[1]Main v4'!$A$2:$A$3363,0),0)=0,"",INDEX('[1]Main v4'!C$2:C$3363,MATCH($E281,'[1]Main v4'!$A$2:$A$3363,0),0))</f>
        <v>C13H13N</v>
      </c>
      <c r="H281" s="1" t="str">
        <f>IF(INDEX('[1]Main v4'!D$2:D$3363,MATCH($E281,'[1]Main v4'!$A$2:$A$3363,0),0)=0,"",INDEX('[1]Main v4'!D$2:D$3363,MATCH($E281,'[1]Main v4'!$A$2:$A$3363,0),0))</f>
        <v/>
      </c>
      <c r="I281" s="7">
        <f>INDEX('[1]Main v4'!K$2:K$3363,MATCH($E281,'[1]Main v4'!$A$2:$A$3363,0),0)</f>
        <v>5037002.5</v>
      </c>
      <c r="J281" s="7">
        <f>INDEX('[1]Main v4'!L$2:L$3363,MATCH($E281,'[1]Main v4'!$A$2:$A$3363,0),0)</f>
        <v>2139594.75</v>
      </c>
      <c r="K281" s="4">
        <f>INDEX('[1]Main v4'!M$2:M$3363,MATCH($E281,'[1]Main v4'!$A$2:$A$3363,0),0)</f>
        <v>2.3541852960706695</v>
      </c>
      <c r="L281" s="2">
        <f>IFERROR(INDEX('[2]r2 analysis primary smoke main'!$J$2:$J$2058,MATCH(D281,'[2]r2 analysis primary smoke main'!$A$2:$A$2058,0),0),"")</f>
        <v>0.61219460637072842</v>
      </c>
      <c r="M281" s="2">
        <f>IFERROR(INDEX('[2]r2 analysis primary smoke main'!$T$2:$T$2058,MATCH(D281,'[2]r2 analysis primary smoke main'!$A$2:$A$2058,0),0),"")</f>
        <v>0.94708362870480656</v>
      </c>
      <c r="N281" s="1"/>
      <c r="O281" s="1"/>
      <c r="P281" s="1"/>
      <c r="Q281" t="s">
        <v>75</v>
      </c>
      <c r="R281" t="s">
        <v>76</v>
      </c>
    </row>
    <row r="282" spans="1:18" ht="15.75" x14ac:dyDescent="0.25">
      <c r="A282" s="1">
        <v>185.13220000000001</v>
      </c>
      <c r="B282" s="1">
        <v>185.13059999999999</v>
      </c>
      <c r="C282" s="1">
        <v>185.13069999999999</v>
      </c>
      <c r="D282" s="1">
        <v>185.12979999999999</v>
      </c>
      <c r="E282" s="10">
        <f>VALUE(FIXED(AVERAGE(A282:D282),4))</f>
        <v>185.13079999999999</v>
      </c>
      <c r="F282" s="1">
        <f>VALUE(FIXED(E282-1.007276,4))</f>
        <v>184.12350000000001</v>
      </c>
      <c r="G282" s="1" t="str">
        <f>IF(INDEX('[1]Main v4'!C$2:C$3363,MATCH($E282,'[1]Main v4'!$A$2:$A$3363,0),0)=0,"",INDEX('[1]Main v4'!C$2:C$3363,MATCH($E282,'[1]Main v4'!$A$2:$A$3363,0),0))</f>
        <v>C14H16</v>
      </c>
      <c r="H282" s="1" t="str">
        <f>IF(INDEX('[1]Main v4'!D$2:D$3363,MATCH($E282,'[1]Main v4'!$A$2:$A$3363,0),0)=0,"",INDEX('[1]Main v4'!D$2:D$3363,MATCH($E282,'[1]Main v4'!$A$2:$A$3363,0),0))</f>
        <v>Naphthalene + C4</v>
      </c>
      <c r="I282" s="7">
        <f>INDEX('[1]Main v4'!K$2:K$3363,MATCH($E282,'[1]Main v4'!$A$2:$A$3363,0),0)</f>
        <v>18456400</v>
      </c>
      <c r="J282" s="7">
        <f>INDEX('[1]Main v4'!L$2:L$3363,MATCH($E282,'[1]Main v4'!$A$2:$A$3363,0),0)</f>
        <v>2139594.75</v>
      </c>
      <c r="K282" s="4">
        <f>INDEX('[1]Main v4'!M$2:M$3363,MATCH($E282,'[1]Main v4'!$A$2:$A$3363,0),0)</f>
        <v>8.6261195023029487</v>
      </c>
      <c r="L282" s="2">
        <f>IFERROR(INDEX('[2]r2 analysis primary smoke main'!$J$2:$J$2058,MATCH(D282,'[2]r2 analysis primary smoke main'!$A$2:$A$2058,0),0),"")</f>
        <v>0.79046852680968405</v>
      </c>
      <c r="M282" s="2">
        <f>IFERROR(INDEX('[2]r2 analysis primary smoke main'!$T$2:$T$2058,MATCH(D282,'[2]r2 analysis primary smoke main'!$A$2:$A$2058,0),0),"")</f>
        <v>0.91746747394811901</v>
      </c>
      <c r="N282" s="1"/>
      <c r="O282" s="1"/>
      <c r="P282" s="1"/>
      <c r="Q282" t="s">
        <v>73</v>
      </c>
      <c r="R282" t="s">
        <v>73</v>
      </c>
    </row>
    <row r="283" spans="1:18" ht="15.75" x14ac:dyDescent="0.25">
      <c r="A283" s="1">
        <v>186.12979999999999</v>
      </c>
      <c r="B283" s="1">
        <v>186.13159999999999</v>
      </c>
      <c r="C283" s="1">
        <v>186.1293</v>
      </c>
      <c r="D283" s="1">
        <v>186.13120000000001</v>
      </c>
      <c r="E283" s="10">
        <f>VALUE(FIXED(AVERAGE(A283:D283),4))</f>
        <v>186.13050000000001</v>
      </c>
      <c r="F283" s="1">
        <f>VALUE(FIXED(E283-1.007276,4))</f>
        <v>185.1232</v>
      </c>
      <c r="G283" s="1" t="str">
        <f>IF(INDEX('[1]Main v4'!C$2:C$3363,MATCH($E283,'[1]Main v4'!$A$2:$A$3363,0),0)=0,"",INDEX('[1]Main v4'!C$2:C$3363,MATCH($E283,'[1]Main v4'!$A$2:$A$3363,0),0))</f>
        <v>C13H15N</v>
      </c>
      <c r="H283" s="1" t="str">
        <f>IF(INDEX('[1]Main v4'!D$2:D$3363,MATCH($E283,'[1]Main v4'!$A$2:$A$3363,0),0)=0,"",INDEX('[1]Main v4'!D$2:D$3363,MATCH($E283,'[1]Main v4'!$A$2:$A$3363,0),0))</f>
        <v/>
      </c>
      <c r="I283" s="7">
        <f>INDEX('[1]Main v4'!K$2:K$3363,MATCH($E283,'[1]Main v4'!$A$2:$A$3363,0),0)</f>
        <v>6270112.5</v>
      </c>
      <c r="J283" s="7">
        <f>INDEX('[1]Main v4'!L$2:L$3363,MATCH($E283,'[1]Main v4'!$A$2:$A$3363,0),0)</f>
        <v>2479639.5</v>
      </c>
      <c r="K283" s="4">
        <f>INDEX('[1]Main v4'!M$2:M$3363,MATCH($E283,'[1]Main v4'!$A$2:$A$3363,0),0)</f>
        <v>2.5286387396232395</v>
      </c>
      <c r="L283" s="2">
        <f>IFERROR(INDEX('[2]r2 analysis primary smoke main'!$J$2:$J$2058,MATCH(D283,'[2]r2 analysis primary smoke main'!$A$2:$A$2058,0),0),"")</f>
        <v>0.78367287333636348</v>
      </c>
      <c r="M283" s="2">
        <f>IFERROR(INDEX('[2]r2 analysis primary smoke main'!$T$2:$T$2058,MATCH(D283,'[2]r2 analysis primary smoke main'!$A$2:$A$2058,0),0),"")</f>
        <v>0.93757965067224047</v>
      </c>
      <c r="N283" s="1"/>
      <c r="O283" s="1"/>
      <c r="P283" s="1"/>
      <c r="Q283" t="s">
        <v>75</v>
      </c>
      <c r="R283" t="s">
        <v>76</v>
      </c>
    </row>
    <row r="284" spans="1:18" ht="15.75" x14ac:dyDescent="0.25">
      <c r="A284" s="1">
        <v>187.10740000000001</v>
      </c>
      <c r="B284" s="1">
        <v>187.1096</v>
      </c>
      <c r="C284" s="1">
        <v>187.10910000000001</v>
      </c>
      <c r="D284" s="1">
        <v>187.10769999999999</v>
      </c>
      <c r="E284" s="10">
        <f>VALUE(FIXED(AVERAGE(A284:D284),4))</f>
        <v>187.10849999999999</v>
      </c>
      <c r="F284" s="1">
        <f>VALUE(FIXED(E284-1.007276,4))</f>
        <v>186.10120000000001</v>
      </c>
      <c r="G284" s="1" t="str">
        <f>IF(INDEX('[1]Main v4'!C$2:C$3363,MATCH($E284,'[1]Main v4'!$A$2:$A$3363,0),0)=0,"",INDEX('[1]Main v4'!C$2:C$3363,MATCH($E284,'[1]Main v4'!$A$2:$A$3363,0),0))</f>
        <v>C13H14O</v>
      </c>
      <c r="H284" s="1" t="str">
        <f>IF(INDEX('[1]Main v4'!D$2:D$3363,MATCH($E284,'[1]Main v4'!$A$2:$A$3363,0),0)=0,"",INDEX('[1]Main v4'!D$2:D$3363,MATCH($E284,'[1]Main v4'!$A$2:$A$3363,0),0))</f>
        <v/>
      </c>
      <c r="I284" s="7">
        <f>INDEX('[1]Main v4'!K$2:K$3363,MATCH($E284,'[1]Main v4'!$A$2:$A$3363,0),0)</f>
        <v>6428863.5</v>
      </c>
      <c r="J284" s="7">
        <f>INDEX('[1]Main v4'!L$2:L$3363,MATCH($E284,'[1]Main v4'!$A$2:$A$3363,0),0)</f>
        <v>2718386.75</v>
      </c>
      <c r="K284" s="4">
        <f>INDEX('[1]Main v4'!M$2:M$3363,MATCH($E284,'[1]Main v4'!$A$2:$A$3363,0),0)</f>
        <v>2.3649554280677685</v>
      </c>
      <c r="L284" s="2">
        <f>IFERROR(INDEX('[2]r2 analysis primary smoke main'!$J$2:$J$2058,MATCH(D284,'[2]r2 analysis primary smoke main'!$A$2:$A$2058,0),0),"")</f>
        <v>0.80760531113247791</v>
      </c>
      <c r="M284" s="2">
        <f>IFERROR(INDEX('[2]r2 analysis primary smoke main'!$T$2:$T$2058,MATCH(D284,'[2]r2 analysis primary smoke main'!$A$2:$A$2058,0),0),"")</f>
        <v>0.87952195172942249</v>
      </c>
      <c r="N284" s="1"/>
      <c r="O284" s="1"/>
      <c r="P284" s="1"/>
      <c r="Q284" t="s">
        <v>72</v>
      </c>
      <c r="R284" t="s">
        <v>83</v>
      </c>
    </row>
    <row r="285" spans="1:18" ht="15.75" x14ac:dyDescent="0.25">
      <c r="A285" s="1">
        <v>187.14529999999999</v>
      </c>
      <c r="B285" s="1">
        <v>187.148</v>
      </c>
      <c r="C285" s="1">
        <v>187.1463</v>
      </c>
      <c r="D285" s="1">
        <v>187.14590000000001</v>
      </c>
      <c r="E285" s="10">
        <f>VALUE(FIXED(AVERAGE(A285:D285),4))</f>
        <v>187.1464</v>
      </c>
      <c r="F285" s="1">
        <f>VALUE(FIXED(E285-1.007276,4))</f>
        <v>186.13910000000001</v>
      </c>
      <c r="G285" s="1" t="str">
        <f>IF(INDEX('[1]Main v4'!C$2:C$3363,MATCH($E285,'[1]Main v4'!$A$2:$A$3363,0),0)=0,"",INDEX('[1]Main v4'!C$2:C$3363,MATCH($E285,'[1]Main v4'!$A$2:$A$3363,0),0))</f>
        <v>C14H18</v>
      </c>
      <c r="H285" s="1" t="str">
        <f>IF(INDEX('[1]Main v4'!D$2:D$3363,MATCH($E285,'[1]Main v4'!$A$2:$A$3363,0),0)=0,"",INDEX('[1]Main v4'!D$2:D$3363,MATCH($E285,'[1]Main v4'!$A$2:$A$3363,0),0))</f>
        <v/>
      </c>
      <c r="I285" s="7">
        <f>INDEX('[1]Main v4'!K$2:K$3363,MATCH($E285,'[1]Main v4'!$A$2:$A$3363,0),0)</f>
        <v>21289456</v>
      </c>
      <c r="J285" s="7">
        <f>INDEX('[1]Main v4'!L$2:L$3363,MATCH($E285,'[1]Main v4'!$A$2:$A$3363,0),0)</f>
        <v>2651182.5</v>
      </c>
      <c r="K285" s="4">
        <f>INDEX('[1]Main v4'!M$2:M$3363,MATCH($E285,'[1]Main v4'!$A$2:$A$3363,0),0)</f>
        <v>8.0301737055068827</v>
      </c>
      <c r="L285" s="2">
        <f>IFERROR(INDEX('[2]r2 analysis primary smoke main'!$J$2:$J$2058,MATCH(D285,'[2]r2 analysis primary smoke main'!$A$2:$A$2058,0),0),"")</f>
        <v>0.92065788828887096</v>
      </c>
      <c r="M285" s="2">
        <f>IFERROR(INDEX('[2]r2 analysis primary smoke main'!$T$2:$T$2058,MATCH(D285,'[2]r2 analysis primary smoke main'!$A$2:$A$2058,0),0),"")</f>
        <v>0.83069483442340553</v>
      </c>
      <c r="N285" s="1" t="s">
        <v>12</v>
      </c>
      <c r="O285" s="1"/>
      <c r="P285" s="1"/>
      <c r="Q285" t="s">
        <v>73</v>
      </c>
      <c r="R285" t="s">
        <v>73</v>
      </c>
    </row>
    <row r="286" spans="1:18" ht="15.75" x14ac:dyDescent="0.25">
      <c r="A286" s="1">
        <v>188.14570000000001</v>
      </c>
      <c r="B286" s="1">
        <v>188.15219999999999</v>
      </c>
      <c r="C286" s="1">
        <v>188.14879999999999</v>
      </c>
      <c r="D286" s="1">
        <v>188.14930000000001</v>
      </c>
      <c r="E286" s="10">
        <f>VALUE(FIXED(AVERAGE(A286:D286),4))</f>
        <v>188.149</v>
      </c>
      <c r="F286" s="1">
        <f>VALUE(FIXED(E286-1.007276,4))</f>
        <v>187.14169999999999</v>
      </c>
      <c r="G286" s="1" t="str">
        <f>IF(INDEX('[1]Main v4'!C$2:C$3363,MATCH($E286,'[1]Main v4'!$A$2:$A$3363,0),0)=0,"",INDEX('[1]Main v4'!C$2:C$3363,MATCH($E286,'[1]Main v4'!$A$2:$A$3363,0),0))</f>
        <v>C13H17N</v>
      </c>
      <c r="H286" s="1" t="str">
        <f>IF(INDEX('[1]Main v4'!D$2:D$3363,MATCH($E286,'[1]Main v4'!$A$2:$A$3363,0),0)=0,"",INDEX('[1]Main v4'!D$2:D$3363,MATCH($E286,'[1]Main v4'!$A$2:$A$3363,0),0))</f>
        <v/>
      </c>
      <c r="I286" s="7">
        <f>INDEX('[1]Main v4'!K$2:K$3363,MATCH($E286,'[1]Main v4'!$A$2:$A$3363,0),0)</f>
        <v>5825039.5</v>
      </c>
      <c r="J286" s="7">
        <f>INDEX('[1]Main v4'!L$2:L$3363,MATCH($E286,'[1]Main v4'!$A$2:$A$3363,0),0)</f>
        <v>2718386.75</v>
      </c>
      <c r="K286" s="4">
        <f>INDEX('[1]Main v4'!M$2:M$3363,MATCH($E286,'[1]Main v4'!$A$2:$A$3363,0),0)</f>
        <v>2.1428295661020273</v>
      </c>
      <c r="L286" s="2">
        <f>IFERROR(INDEX('[2]r2 analysis primary smoke main'!$J$2:$J$2058,MATCH(D286,'[2]r2 analysis primary smoke main'!$A$2:$A$2058,0),0),"")</f>
        <v>0.89539785703457553</v>
      </c>
      <c r="M286" s="2">
        <f>IFERROR(INDEX('[2]r2 analysis primary smoke main'!$T$2:$T$2058,MATCH(D286,'[2]r2 analysis primary smoke main'!$A$2:$A$2058,0),0),"")</f>
        <v>0.86875659427109042</v>
      </c>
      <c r="N286" s="1"/>
      <c r="O286" s="1"/>
      <c r="P286" s="1"/>
      <c r="Q286" t="s">
        <v>75</v>
      </c>
      <c r="R286" t="s">
        <v>76</v>
      </c>
    </row>
    <row r="287" spans="1:18" ht="15.75" x14ac:dyDescent="0.25">
      <c r="A287" s="1"/>
      <c r="B287" s="1">
        <v>189.12690000000001</v>
      </c>
      <c r="C287" s="1">
        <v>189.12459999999999</v>
      </c>
      <c r="D287" s="1">
        <v>189.1232</v>
      </c>
      <c r="E287" s="10">
        <f>VALUE(FIXED(AVERAGE(A287:D287),4))</f>
        <v>189.1249</v>
      </c>
      <c r="F287" s="1">
        <f>VALUE(FIXED(E287-1.007276,4))</f>
        <v>188.11760000000001</v>
      </c>
      <c r="G287" s="1" t="str">
        <f>IF(INDEX('[1]Main v4'!C$2:C$3363,MATCH($E287,'[1]Main v4'!$A$2:$A$3363,0),0)=0,"",INDEX('[1]Main v4'!C$2:C$3363,MATCH($E287,'[1]Main v4'!$A$2:$A$3363,0),0))</f>
        <v>C13H16O</v>
      </c>
      <c r="H287" s="1" t="str">
        <f>IF(INDEX('[1]Main v4'!D$2:D$3363,MATCH($E287,'[1]Main v4'!$A$2:$A$3363,0),0)=0,"",INDEX('[1]Main v4'!D$2:D$3363,MATCH($E287,'[1]Main v4'!$A$2:$A$3363,0),0))</f>
        <v/>
      </c>
      <c r="I287" s="7">
        <f>INDEX('[1]Main v4'!K$2:K$3363,MATCH($E287,'[1]Main v4'!$A$2:$A$3363,0),0)</f>
        <v>9085398</v>
      </c>
      <c r="J287" s="7">
        <f>INDEX('[1]Main v4'!L$2:L$3363,MATCH($E287,'[1]Main v4'!$A$2:$A$3363,0),0)</f>
        <v>3383927.25</v>
      </c>
      <c r="K287" s="4">
        <f>INDEX('[1]Main v4'!M$2:M$3363,MATCH($E287,'[1]Main v4'!$A$2:$A$3363,0),0)</f>
        <v>2.684868003589616</v>
      </c>
      <c r="L287" s="2">
        <f>IFERROR(INDEX('[2]r2 analysis primary smoke main'!$J$2:$J$2058,MATCH(D287,'[2]r2 analysis primary smoke main'!$A$2:$A$2058,0),0),"")</f>
        <v>0.88444229414245001</v>
      </c>
      <c r="M287" s="2">
        <f>IFERROR(INDEX('[2]r2 analysis primary smoke main'!$T$2:$T$2058,MATCH(D287,'[2]r2 analysis primary smoke main'!$A$2:$A$2058,0),0),"")</f>
        <v>0.83305946686931653</v>
      </c>
      <c r="N287" s="1"/>
      <c r="O287" s="1"/>
      <c r="P287" s="1"/>
      <c r="Q287" t="s">
        <v>72</v>
      </c>
      <c r="R287" t="s">
        <v>83</v>
      </c>
    </row>
    <row r="288" spans="1:18" ht="15.75" x14ac:dyDescent="0.25">
      <c r="A288" s="1">
        <v>189.16239999999999</v>
      </c>
      <c r="B288" s="1">
        <v>189.1635</v>
      </c>
      <c r="C288" s="1">
        <v>189.16200000000001</v>
      </c>
      <c r="D288" s="1">
        <v>189.16139999999999</v>
      </c>
      <c r="E288" s="10">
        <f>VALUE(FIXED(AVERAGE(A288:D288),4))</f>
        <v>189.16229999999999</v>
      </c>
      <c r="F288" s="1">
        <f>VALUE(FIXED(E288-1.007276,4))</f>
        <v>188.155</v>
      </c>
      <c r="G288" s="1" t="str">
        <f>IF(INDEX('[1]Main v4'!C$2:C$3363,MATCH($E288,'[1]Main v4'!$A$2:$A$3363,0),0)=0,"",INDEX('[1]Main v4'!C$2:C$3363,MATCH($E288,'[1]Main v4'!$A$2:$A$3363,0),0))</f>
        <v>C14H20</v>
      </c>
      <c r="H288" s="1" t="str">
        <f>IF(INDEX('[1]Main v4'!D$2:D$3363,MATCH($E288,'[1]Main v4'!$A$2:$A$3363,0),0)=0,"",INDEX('[1]Main v4'!D$2:D$3363,MATCH($E288,'[1]Main v4'!$A$2:$A$3363,0),0))</f>
        <v/>
      </c>
      <c r="I288" s="7">
        <f>INDEX('[1]Main v4'!K$2:K$3363,MATCH($E288,'[1]Main v4'!$A$2:$A$3363,0),0)</f>
        <v>18677846</v>
      </c>
      <c r="J288" s="7">
        <f>INDEX('[1]Main v4'!L$2:L$3363,MATCH($E288,'[1]Main v4'!$A$2:$A$3363,0),0)</f>
        <v>2979738.5</v>
      </c>
      <c r="K288" s="4">
        <f>INDEX('[1]Main v4'!M$2:M$3363,MATCH($E288,'[1]Main v4'!$A$2:$A$3363,0),0)</f>
        <v>6.2682836094509637</v>
      </c>
      <c r="L288" s="2">
        <f>IFERROR(INDEX('[2]r2 analysis primary smoke main'!$J$2:$J$2058,MATCH(D288,'[2]r2 analysis primary smoke main'!$A$2:$A$2058,0),0),"")</f>
        <v>0.96243551951773942</v>
      </c>
      <c r="M288" s="2">
        <f>IFERROR(INDEX('[2]r2 analysis primary smoke main'!$T$2:$T$2058,MATCH(D288,'[2]r2 analysis primary smoke main'!$A$2:$A$2058,0),0),"")</f>
        <v>0.73296099987803998</v>
      </c>
      <c r="N288" s="1" t="s">
        <v>12</v>
      </c>
      <c r="O288" s="1"/>
      <c r="P288" s="1"/>
      <c r="Q288" t="s">
        <v>73</v>
      </c>
      <c r="R288" t="s">
        <v>73</v>
      </c>
    </row>
    <row r="289" spans="1:18" ht="15.75" x14ac:dyDescent="0.25">
      <c r="A289" s="1"/>
      <c r="B289" s="1">
        <v>190.16489999999999</v>
      </c>
      <c r="C289" s="1">
        <v>190.1643</v>
      </c>
      <c r="D289" s="1">
        <v>190.1653</v>
      </c>
      <c r="E289" s="10">
        <f>VALUE(FIXED(AVERAGE(A289:D289),4))</f>
        <v>190.16480000000001</v>
      </c>
      <c r="F289" s="1">
        <f>VALUE(FIXED(E289-1.007276,4))</f>
        <v>189.1575</v>
      </c>
      <c r="G289" s="1" t="str">
        <f>IF(INDEX('[1]Main v4'!C$2:C$3363,MATCH($E289,'[1]Main v4'!$A$2:$A$3363,0),0)=0,"",INDEX('[1]Main v4'!C$2:C$3363,MATCH($E289,'[1]Main v4'!$A$2:$A$3363,0),0))</f>
        <v>C13H19N</v>
      </c>
      <c r="H289" s="1" t="str">
        <f>IF(INDEX('[1]Main v4'!D$2:D$3363,MATCH($E289,'[1]Main v4'!$A$2:$A$3363,0),0)=0,"",INDEX('[1]Main v4'!D$2:D$3363,MATCH($E289,'[1]Main v4'!$A$2:$A$3363,0),0))</f>
        <v/>
      </c>
      <c r="I289" s="7">
        <f>INDEX('[1]Main v4'!K$2:K$3363,MATCH($E289,'[1]Main v4'!$A$2:$A$3363,0),0)</f>
        <v>4921261</v>
      </c>
      <c r="J289" s="7">
        <f>INDEX('[1]Main v4'!L$2:L$3363,MATCH($E289,'[1]Main v4'!$A$2:$A$3363,0),0)</f>
        <v>2718386.75</v>
      </c>
      <c r="K289" s="4">
        <f>INDEX('[1]Main v4'!M$2:M$3363,MATCH($E289,'[1]Main v4'!$A$2:$A$3363,0),0)</f>
        <v>1.8103608693648907</v>
      </c>
      <c r="L289" s="2">
        <f>IFERROR(INDEX('[2]r2 analysis primary smoke main'!$J$2:$J$2058,MATCH(D289,'[2]r2 analysis primary smoke main'!$A$2:$A$2058,0),0),"")</f>
        <v>0.94667267495845198</v>
      </c>
      <c r="M289" s="2">
        <f>IFERROR(INDEX('[2]r2 analysis primary smoke main'!$T$2:$T$2058,MATCH(D289,'[2]r2 analysis primary smoke main'!$A$2:$A$2058,0),0),"")</f>
        <v>0.78243773516425097</v>
      </c>
      <c r="N289" s="1"/>
      <c r="O289" s="1"/>
      <c r="P289" s="1"/>
      <c r="Q289" t="s">
        <v>75</v>
      </c>
      <c r="R289" t="s">
        <v>76</v>
      </c>
    </row>
    <row r="290" spans="1:18" ht="15.75" x14ac:dyDescent="0.25">
      <c r="A290" s="1" t="s">
        <v>12</v>
      </c>
      <c r="B290" s="1" t="s">
        <v>12</v>
      </c>
      <c r="C290" s="1">
        <v>191.1404</v>
      </c>
      <c r="D290" s="1">
        <v>191.1396</v>
      </c>
      <c r="E290" s="10">
        <f>VALUE(FIXED(AVERAGE(A290:D290),4))</f>
        <v>191.14</v>
      </c>
      <c r="F290" s="1">
        <f>VALUE(FIXED(E290-1.007276,4))</f>
        <v>190.1327</v>
      </c>
      <c r="G290" s="1" t="str">
        <f>IF(INDEX('[1]Main v4'!C$2:C$3363,MATCH($E290,'[1]Main v4'!$A$2:$A$3363,0),0)=0,"",INDEX('[1]Main v4'!C$2:C$3363,MATCH($E290,'[1]Main v4'!$A$2:$A$3363,0),0))</f>
        <v>C10H14N2 (+N2)</v>
      </c>
      <c r="H290" s="5" t="str">
        <f>IF(INDEX('[1]Main v4'!D$2:D$3363,MATCH($E290,'[1]Main v4'!$A$2:$A$3363,0),0)=0,"",INDEX('[1]Main v4'!D$2:D$3363,MATCH($E290,'[1]Main v4'!$A$2:$A$3363,0),0))</f>
        <v>Nicotine-nitrogen adduct</v>
      </c>
      <c r="I290" s="7">
        <f>INDEX('[1]Main v4'!K$2:K$3363,MATCH($E290,'[1]Main v4'!$A$2:$A$3363,0),0)</f>
        <v>16916484</v>
      </c>
      <c r="J290" s="7">
        <f>INDEX('[1]Main v4'!L$2:L$3363,MATCH($E290,'[1]Main v4'!$A$2:$A$3363,0),0)</f>
        <v>2718386.75</v>
      </c>
      <c r="K290" s="4">
        <f>INDEX('[1]Main v4'!M$2:M$3363,MATCH($E290,'[1]Main v4'!$A$2:$A$3363,0),0)</f>
        <v>6.2229864826997119</v>
      </c>
      <c r="L290" s="2">
        <f>IFERROR(INDEX('[2]r2 analysis primary smoke main'!$J$2:$J$2058,MATCH(D290,'[2]r2 analysis primary smoke main'!$A$2:$A$2058,0),0),"")</f>
        <v>0.90693698534720957</v>
      </c>
      <c r="M290" s="2">
        <f>IFERROR(INDEX('[2]r2 analysis primary smoke main'!$T$2:$T$2058,MATCH(D290,'[2]r2 analysis primary smoke main'!$A$2:$A$2058,0),0),"")</f>
        <v>0.75424031601148001</v>
      </c>
      <c r="N290" s="1" t="s">
        <v>11</v>
      </c>
      <c r="O290" s="1"/>
      <c r="P290" s="1"/>
      <c r="Q290" t="s">
        <v>74</v>
      </c>
      <c r="R290" t="s">
        <v>81</v>
      </c>
    </row>
    <row r="291" spans="1:18" ht="15.75" x14ac:dyDescent="0.25">
      <c r="A291" s="1">
        <v>191.1447</v>
      </c>
      <c r="B291" s="1">
        <v>191.1448</v>
      </c>
      <c r="C291" s="1"/>
      <c r="D291" s="1">
        <v>191.148</v>
      </c>
      <c r="E291" s="10">
        <f>VALUE(FIXED(AVERAGE(A291:D291),4))</f>
        <v>191.14580000000001</v>
      </c>
      <c r="F291" s="1">
        <f>VALUE(FIXED(E291-1.007276,4))</f>
        <v>190.13849999999999</v>
      </c>
      <c r="G291" s="1" t="str">
        <f>IF(INDEX('[1]Main v4'!C$2:C$3363,MATCH($E291,'[1]Main v4'!$A$2:$A$3363,0),0)=0,"",INDEX('[1]Main v4'!C$2:C$3363,MATCH($E291,'[1]Main v4'!$A$2:$A$3363,0),0))</f>
        <v>C13H18O</v>
      </c>
      <c r="H291" s="1" t="str">
        <f>IF(INDEX('[1]Main v4'!D$2:D$3363,MATCH($E291,'[1]Main v4'!$A$2:$A$3363,0),0)=0,"",INDEX('[1]Main v4'!D$2:D$3363,MATCH($E291,'[1]Main v4'!$A$2:$A$3363,0),0))</f>
        <v/>
      </c>
      <c r="I291" s="7">
        <f>INDEX('[1]Main v4'!K$2:K$3363,MATCH($E291,'[1]Main v4'!$A$2:$A$3363,0),0)</f>
        <v>8768485</v>
      </c>
      <c r="J291" s="7">
        <f>INDEX('[1]Main v4'!L$2:L$3363,MATCH($E291,'[1]Main v4'!$A$2:$A$3363,0),0)</f>
        <v>2979738.5</v>
      </c>
      <c r="K291" s="4">
        <f>INDEX('[1]Main v4'!M$2:M$3363,MATCH($E291,'[1]Main v4'!$A$2:$A$3363,0),0)</f>
        <v>2.9427028579856924</v>
      </c>
      <c r="L291" s="2">
        <f>IFERROR(INDEX('[2]r2 analysis primary smoke main'!$J$2:$J$2058,MATCH(D291,'[2]r2 analysis primary smoke main'!$A$2:$A$2058,0),0),"")</f>
        <v>0.85866434287464055</v>
      </c>
      <c r="M291" s="2">
        <f>IFERROR(INDEX('[2]r2 analysis primary smoke main'!$T$2:$T$2058,MATCH(D291,'[2]r2 analysis primary smoke main'!$A$2:$A$2058,0),0),"")</f>
        <v>0.73141651972707256</v>
      </c>
      <c r="N291" s="1"/>
      <c r="O291" s="1"/>
      <c r="P291" s="1"/>
      <c r="Q291" t="s">
        <v>72</v>
      </c>
      <c r="R291" t="s">
        <v>83</v>
      </c>
    </row>
    <row r="292" spans="1:18" ht="15.75" x14ac:dyDescent="0.25">
      <c r="A292" s="1">
        <v>191.17490000000001</v>
      </c>
      <c r="B292" s="1">
        <v>191.1816</v>
      </c>
      <c r="C292" s="1">
        <v>191.1765</v>
      </c>
      <c r="D292" s="1">
        <v>191.17740000000001</v>
      </c>
      <c r="E292" s="10">
        <f>VALUE(FIXED(AVERAGE(A292:D292),4))</f>
        <v>191.17760000000001</v>
      </c>
      <c r="F292" s="1">
        <f>VALUE(FIXED(E292-1.007276,4))</f>
        <v>190.1703</v>
      </c>
      <c r="G292" s="1" t="str">
        <f>IF(INDEX('[1]Main v4'!C$2:C$3363,MATCH($E292,'[1]Main v4'!$A$2:$A$3363,0),0)=0,"",INDEX('[1]Main v4'!C$2:C$3363,MATCH($E292,'[1]Main v4'!$A$2:$A$3363,0),0))</f>
        <v>C14H22</v>
      </c>
      <c r="H292" s="5" t="str">
        <f>IF(INDEX('[1]Main v4'!D$2:D$3363,MATCH($E292,'[1]Main v4'!$A$2:$A$3363,0),0)=0,"",INDEX('[1]Main v4'!D$2:D$3363,MATCH($E292,'[1]Main v4'!$A$2:$A$3363,0),0))</f>
        <v>C14 Aromatics</v>
      </c>
      <c r="I292" s="7">
        <f>INDEX('[1]Main v4'!K$2:K$3363,MATCH($E292,'[1]Main v4'!$A$2:$A$3363,0),0)</f>
        <v>22486232</v>
      </c>
      <c r="J292" s="7">
        <f>INDEX('[1]Main v4'!L$2:L$3363,MATCH($E292,'[1]Main v4'!$A$2:$A$3363,0),0)</f>
        <v>3329577.75</v>
      </c>
      <c r="K292" s="4">
        <f>INDEX('[1]Main v4'!M$2:M$3363,MATCH($E292,'[1]Main v4'!$A$2:$A$3363,0),0)</f>
        <v>6.7534785754740225</v>
      </c>
      <c r="L292" s="2">
        <f>IFERROR(INDEX('[2]r2 analysis primary smoke main'!$J$2:$J$2058,MATCH(D292,'[2]r2 analysis primary smoke main'!$A$2:$A$2058,0),0),"")</f>
        <v>0.9748339815841025</v>
      </c>
      <c r="M292" s="2">
        <f>IFERROR(INDEX('[2]r2 analysis primary smoke main'!$T$2:$T$2058,MATCH(D292,'[2]r2 analysis primary smoke main'!$A$2:$A$2058,0),0),"")</f>
        <v>0.6621850949878374</v>
      </c>
      <c r="N292" s="1" t="s">
        <v>12</v>
      </c>
      <c r="O292" s="1"/>
      <c r="P292" s="1"/>
      <c r="Q292" t="s">
        <v>73</v>
      </c>
      <c r="R292" t="s">
        <v>73</v>
      </c>
    </row>
    <row r="293" spans="1:18" ht="15.75" x14ac:dyDescent="0.25">
      <c r="A293" s="1">
        <v>192.17920000000001</v>
      </c>
      <c r="B293" s="1"/>
      <c r="C293" s="1">
        <v>192.1814</v>
      </c>
      <c r="D293" s="1">
        <v>192.18100000000001</v>
      </c>
      <c r="E293" s="10">
        <f>VALUE(FIXED(AVERAGE(A293:D293),4))</f>
        <v>192.18049999999999</v>
      </c>
      <c r="F293" s="1">
        <f>VALUE(FIXED(E293-1.007276,4))</f>
        <v>191.17320000000001</v>
      </c>
      <c r="G293" s="1" t="str">
        <f>IF(INDEX('[1]Main v4'!C$2:C$3363,MATCH($E293,'[1]Main v4'!$A$2:$A$3363,0),0)=0,"",INDEX('[1]Main v4'!C$2:C$3363,MATCH($E293,'[1]Main v4'!$A$2:$A$3363,0),0))</f>
        <v>C13H21N</v>
      </c>
      <c r="H293" s="1" t="str">
        <f>IF(INDEX('[1]Main v4'!D$2:D$3363,MATCH($E293,'[1]Main v4'!$A$2:$A$3363,0),0)=0,"",INDEX('[1]Main v4'!D$2:D$3363,MATCH($E293,'[1]Main v4'!$A$2:$A$3363,0),0))</f>
        <v/>
      </c>
      <c r="I293" s="7">
        <f>INDEX('[1]Main v4'!K$2:K$3363,MATCH($E293,'[1]Main v4'!$A$2:$A$3363,0),0)</f>
        <v>4624048</v>
      </c>
      <c r="J293" s="7">
        <f>INDEX('[1]Main v4'!L$2:L$3363,MATCH($E293,'[1]Main v4'!$A$2:$A$3363,0),0)</f>
        <v>2718386.75</v>
      </c>
      <c r="K293" s="4">
        <f>INDEX('[1]Main v4'!M$2:M$3363,MATCH($E293,'[1]Main v4'!$A$2:$A$3363,0),0)</f>
        <v>1.7010265371548032</v>
      </c>
      <c r="L293" s="2">
        <f>IFERROR(INDEX('[2]r2 analysis primary smoke main'!$J$2:$J$2058,MATCH(D293,'[2]r2 analysis primary smoke main'!$A$2:$A$2058,0),0),"")</f>
        <v>0.96981086725073751</v>
      </c>
      <c r="M293" s="2">
        <f>IFERROR(INDEX('[2]r2 analysis primary smoke main'!$T$2:$T$2058,MATCH(D293,'[2]r2 analysis primary smoke main'!$A$2:$A$2058,0),0),"")</f>
        <v>0.69715854008705203</v>
      </c>
      <c r="N293" s="1"/>
      <c r="O293" s="1"/>
      <c r="P293" s="1"/>
      <c r="Q293" t="s">
        <v>75</v>
      </c>
      <c r="R293" t="s">
        <v>76</v>
      </c>
    </row>
    <row r="294" spans="1:18" ht="15.75" x14ac:dyDescent="0.25">
      <c r="A294" s="1">
        <v>193.15989999999999</v>
      </c>
      <c r="B294" s="1">
        <v>193.15880000000001</v>
      </c>
      <c r="C294" s="1">
        <v>193.15559999999999</v>
      </c>
      <c r="D294" s="1">
        <v>193.15539999999999</v>
      </c>
      <c r="E294" s="10">
        <f>VALUE(FIXED(AVERAGE(A294:D294),4))</f>
        <v>193.1574</v>
      </c>
      <c r="F294" s="1">
        <f>VALUE(FIXED(E294-1.007276,4))</f>
        <v>192.15010000000001</v>
      </c>
      <c r="G294" s="1" t="str">
        <f>IF(INDEX('[1]Main v4'!C$2:C$3363,MATCH($E294,'[1]Main v4'!$A$2:$A$3363,0),0)=0,"",INDEX('[1]Main v4'!C$2:C$3363,MATCH($E294,'[1]Main v4'!$A$2:$A$3363,0),0))</f>
        <v>C13H20O</v>
      </c>
      <c r="H294" s="1" t="str">
        <f>IF(INDEX('[1]Main v4'!D$2:D$3363,MATCH($E294,'[1]Main v4'!$A$2:$A$3363,0),0)=0,"",INDEX('[1]Main v4'!D$2:D$3363,MATCH($E294,'[1]Main v4'!$A$2:$A$3363,0),0))</f>
        <v/>
      </c>
      <c r="I294" s="7">
        <f>INDEX('[1]Main v4'!K$2:K$3363,MATCH($E294,'[1]Main v4'!$A$2:$A$3363,0),0)</f>
        <v>9103030</v>
      </c>
      <c r="J294" s="7">
        <f>INDEX('[1]Main v4'!L$2:L$3363,MATCH($E294,'[1]Main v4'!$A$2:$A$3363,0),0)</f>
        <v>2714038</v>
      </c>
      <c r="K294" s="4">
        <f>INDEX('[1]Main v4'!M$2:M$3363,MATCH($E294,'[1]Main v4'!$A$2:$A$3363,0),0)</f>
        <v>3.3540539962962934</v>
      </c>
      <c r="L294" s="2">
        <f>IFERROR(INDEX('[2]r2 analysis primary smoke main'!$J$2:$J$2058,MATCH(D294,'[2]r2 analysis primary smoke main'!$A$2:$A$2058,0),0),"")</f>
        <v>0.9501206864332179</v>
      </c>
      <c r="M294" s="2">
        <f>IFERROR(INDEX('[2]r2 analysis primary smoke main'!$T$2:$T$2058,MATCH(D294,'[2]r2 analysis primary smoke main'!$A$2:$A$2058,0),0),"")</f>
        <v>0.723737886477688</v>
      </c>
      <c r="N294" s="1"/>
      <c r="O294" s="1"/>
      <c r="P294" s="1"/>
      <c r="Q294" t="s">
        <v>72</v>
      </c>
      <c r="R294" t="s">
        <v>83</v>
      </c>
    </row>
    <row r="295" spans="1:18" ht="15.75" x14ac:dyDescent="0.25">
      <c r="A295" s="1">
        <v>195.1746</v>
      </c>
      <c r="B295" s="1">
        <v>195.17490000000001</v>
      </c>
      <c r="C295" s="1">
        <v>195.17230000000001</v>
      </c>
      <c r="D295" s="1">
        <v>195.17169999999999</v>
      </c>
      <c r="E295" s="10">
        <f>VALUE(FIXED(AVERAGE(A295:D295),4))</f>
        <v>195.17339999999999</v>
      </c>
      <c r="F295" s="1">
        <f>VALUE(FIXED(E295-1.007276,4))</f>
        <v>194.1661</v>
      </c>
      <c r="G295" s="1" t="str">
        <f>IF(INDEX('[1]Main v4'!C$2:C$3363,MATCH($E295,'[1]Main v4'!$A$2:$A$3363,0),0)=0,"",INDEX('[1]Main v4'!C$2:C$3363,MATCH($E295,'[1]Main v4'!$A$2:$A$3363,0),0))</f>
        <v>C13H22O</v>
      </c>
      <c r="H295" s="1" t="str">
        <f>IF(INDEX('[1]Main v4'!D$2:D$3363,MATCH($E295,'[1]Main v4'!$A$2:$A$3363,0),0)=0,"",INDEX('[1]Main v4'!D$2:D$3363,MATCH($E295,'[1]Main v4'!$A$2:$A$3363,0),0))</f>
        <v>Solanone</v>
      </c>
      <c r="I295" s="7">
        <f>INDEX('[1]Main v4'!K$2:K$3363,MATCH($E295,'[1]Main v4'!$A$2:$A$3363,0),0)</f>
        <v>14884149</v>
      </c>
      <c r="J295" s="7">
        <f>INDEX('[1]Main v4'!L$2:L$3363,MATCH($E295,'[1]Main v4'!$A$2:$A$3363,0),0)</f>
        <v>1858287</v>
      </c>
      <c r="K295" s="4">
        <f>INDEX('[1]Main v4'!M$2:M$3363,MATCH($E295,'[1]Main v4'!$A$2:$A$3363,0),0)</f>
        <v>8.0096072350503444</v>
      </c>
      <c r="L295" s="2">
        <f>IFERROR(INDEX('[2]r2 analysis primary smoke main'!$J$2:$J$2058,MATCH(D295,'[2]r2 analysis primary smoke main'!$A$2:$A$2058,0),0),"")</f>
        <v>0.9755264231667895</v>
      </c>
      <c r="M295" s="2">
        <f>IFERROR(INDEX('[2]r2 analysis primary smoke main'!$T$2:$T$2058,MATCH(D295,'[2]r2 analysis primary smoke main'!$A$2:$A$2058,0),0),"")</f>
        <v>0.65312241997954301</v>
      </c>
      <c r="N295" s="1" t="s">
        <v>12</v>
      </c>
      <c r="O295" s="1"/>
      <c r="P295" s="1"/>
      <c r="Q295" t="s">
        <v>72</v>
      </c>
      <c r="R295" t="s">
        <v>83</v>
      </c>
    </row>
    <row r="296" spans="1:18" ht="15.75" x14ac:dyDescent="0.25">
      <c r="A296" s="1">
        <v>197.096</v>
      </c>
      <c r="B296" s="1"/>
      <c r="C296" s="1"/>
      <c r="D296" s="1">
        <v>197.09610000000001</v>
      </c>
      <c r="E296" s="10">
        <f>VALUE(FIXED(AVERAGE(A296:D296),4))</f>
        <v>197.09610000000001</v>
      </c>
      <c r="F296" s="1">
        <f>VALUE(FIXED(E296-1.007276,4))</f>
        <v>196.08879999999999</v>
      </c>
      <c r="G296" s="1" t="str">
        <f>IF(INDEX('[1]Main v4'!C$2:C$3363,MATCH($E296,'[1]Main v4'!$A$2:$A$3363,0),0)=0,"",INDEX('[1]Main v4'!C$2:C$3363,MATCH($E296,'[1]Main v4'!$A$2:$A$3363,0),0))</f>
        <v>C14H12O</v>
      </c>
      <c r="H296" s="1" t="str">
        <f>IF(INDEX('[1]Main v4'!D$2:D$3363,MATCH($E296,'[1]Main v4'!$A$2:$A$3363,0),0)=0,"",INDEX('[1]Main v4'!D$2:D$3363,MATCH($E296,'[1]Main v4'!$A$2:$A$3363,0),0))</f>
        <v/>
      </c>
      <c r="I296" s="7">
        <f>INDEX('[1]Main v4'!K$2:K$3363,MATCH($E296,'[1]Main v4'!$A$2:$A$3363,0),0)</f>
        <v>2756491</v>
      </c>
      <c r="J296" s="7">
        <f>INDEX('[1]Main v4'!L$2:L$3363,MATCH($E296,'[1]Main v4'!$A$2:$A$3363,0),0)</f>
        <v>1292033</v>
      </c>
      <c r="K296" s="4">
        <f>INDEX('[1]Main v4'!M$2:M$3363,MATCH($E296,'[1]Main v4'!$A$2:$A$3363,0),0)</f>
        <v>2.1334524737371261</v>
      </c>
      <c r="L296" s="2">
        <f>IFERROR(INDEX('[2]r2 analysis primary smoke main'!$J$2:$J$2058,MATCH(D296,'[2]r2 analysis primary smoke main'!$A$2:$A$2058,0),0),"")</f>
        <v>0.60492447757551293</v>
      </c>
      <c r="M296" s="2">
        <f>IFERROR(INDEX('[2]r2 analysis primary smoke main'!$T$2:$T$2058,MATCH(D296,'[2]r2 analysis primary smoke main'!$A$2:$A$2058,0),0),"")</f>
        <v>0.91820807303088248</v>
      </c>
      <c r="N296" s="1"/>
      <c r="O296" s="1"/>
      <c r="P296" s="1"/>
      <c r="Q296" t="s">
        <v>72</v>
      </c>
      <c r="R296" t="s">
        <v>83</v>
      </c>
    </row>
    <row r="297" spans="1:18" ht="15.75" x14ac:dyDescent="0.25">
      <c r="A297" s="1">
        <v>197.15270000000001</v>
      </c>
      <c r="B297" s="1">
        <v>197.1542</v>
      </c>
      <c r="C297" s="1"/>
      <c r="D297" s="1">
        <v>197.1609</v>
      </c>
      <c r="E297" s="10">
        <f>VALUE(FIXED(AVERAGE(A297:D297),4))</f>
        <v>197.1559</v>
      </c>
      <c r="F297" s="1">
        <f>VALUE(FIXED(E297-1.007276,4))</f>
        <v>196.14859999999999</v>
      </c>
      <c r="G297" s="1" t="str">
        <f>IF(INDEX('[1]Main v4'!C$2:C$3363,MATCH($E297,'[1]Main v4'!$A$2:$A$3363,0),0)=0,"",INDEX('[1]Main v4'!C$2:C$3363,MATCH($E297,'[1]Main v4'!$A$2:$A$3363,0),0))</f>
        <v>C12H20O2</v>
      </c>
      <c r="H297" s="1" t="str">
        <f>IF(INDEX('[1]Main v4'!D$2:D$3363,MATCH($E297,'[1]Main v4'!$A$2:$A$3363,0),0)=0,"",INDEX('[1]Main v4'!D$2:D$3363,MATCH($E297,'[1]Main v4'!$A$2:$A$3363,0),0))</f>
        <v>Geranyl acetate</v>
      </c>
      <c r="I297" s="7">
        <f>INDEX('[1]Main v4'!K$2:K$3363,MATCH($E297,'[1]Main v4'!$A$2:$A$3363,0),0)</f>
        <v>1589420.875</v>
      </c>
      <c r="J297" s="7">
        <f>INDEX('[1]Main v4'!L$2:L$3363,MATCH($E297,'[1]Main v4'!$A$2:$A$3363,0),0)</f>
        <v>1274075.625</v>
      </c>
      <c r="K297" s="4">
        <f>INDEX('[1]Main v4'!M$2:M$3363,MATCH($E297,'[1]Main v4'!$A$2:$A$3363,0),0)</f>
        <v>1.247509051905769</v>
      </c>
      <c r="L297" s="2">
        <f>IFERROR(INDEX('[2]r2 analysis primary smoke main'!$J$2:$J$2058,MATCH(D297,'[2]r2 analysis primary smoke main'!$A$2:$A$2058,0),0),"")</f>
        <v>0.86576735488616707</v>
      </c>
      <c r="M297" s="2">
        <f>IFERROR(INDEX('[2]r2 analysis primary smoke main'!$T$2:$T$2058,MATCH(D297,'[2]r2 analysis primary smoke main'!$A$2:$A$2058,0),0),"")</f>
        <v>0.77532807848914942</v>
      </c>
      <c r="N297" s="1"/>
      <c r="O297" s="1"/>
      <c r="P297" s="1"/>
      <c r="Q297" t="s">
        <v>72</v>
      </c>
      <c r="R297" t="s">
        <v>84</v>
      </c>
    </row>
    <row r="298" spans="1:18" ht="15.75" x14ac:dyDescent="0.25">
      <c r="A298" s="1">
        <v>197.22720000000001</v>
      </c>
      <c r="B298" s="1">
        <v>197.22710000000001</v>
      </c>
      <c r="C298" s="1">
        <v>197.22569999999999</v>
      </c>
      <c r="D298" s="1">
        <v>197.22409999999999</v>
      </c>
      <c r="E298" s="10">
        <f>VALUE(FIXED(AVERAGE(A298:D298),4))</f>
        <v>197.226</v>
      </c>
      <c r="F298" s="1">
        <f>VALUE(FIXED(E298-1.007276,4))</f>
        <v>196.21870000000001</v>
      </c>
      <c r="G298" s="1" t="str">
        <f>IF(INDEX('[1]Main v4'!C$2:C$3363,MATCH($E298,'[1]Main v4'!$A$2:$A$3363,0),0)=0,"",INDEX('[1]Main v4'!C$2:C$3363,MATCH($E298,'[1]Main v4'!$A$2:$A$3363,0),0))</f>
        <v>C14H28</v>
      </c>
      <c r="H298" s="5" t="str">
        <f>IF(INDEX('[1]Main v4'!D$2:D$3363,MATCH($E298,'[1]Main v4'!$A$2:$A$3363,0),0)=0,"",INDEX('[1]Main v4'!D$2:D$3363,MATCH($E298,'[1]Main v4'!$A$2:$A$3363,0),0))</f>
        <v>Tetradecene</v>
      </c>
      <c r="I298" s="7">
        <f>INDEX('[1]Main v4'!K$2:K$3363,MATCH($E298,'[1]Main v4'!$A$2:$A$3363,0),0)</f>
        <v>4841853.5</v>
      </c>
      <c r="J298" s="7">
        <f>INDEX('[1]Main v4'!L$2:L$3363,MATCH($E298,'[1]Main v4'!$A$2:$A$3363,0),0)</f>
        <v>1457191.125</v>
      </c>
      <c r="K298" s="4">
        <f>INDEX('[1]Main v4'!M$2:M$3363,MATCH($E298,'[1]Main v4'!$A$2:$A$3363,0),0)</f>
        <v>3.3227305718047111</v>
      </c>
      <c r="L298" s="2">
        <f>IFERROR(INDEX('[2]r2 analysis primary smoke main'!$J$2:$J$2058,MATCH(D298,'[2]r2 analysis primary smoke main'!$A$2:$A$2058,0),0),"")</f>
        <v>0.89907369839312301</v>
      </c>
      <c r="M298" s="2">
        <f>IFERROR(INDEX('[2]r2 analysis primary smoke main'!$T$2:$T$2058,MATCH(D298,'[2]r2 analysis primary smoke main'!$A$2:$A$2058,0),0),"")</f>
        <v>0.84249088119508908</v>
      </c>
      <c r="N298" s="1"/>
      <c r="O298" s="1"/>
      <c r="P298" s="1">
        <v>1</v>
      </c>
      <c r="Q298" t="s">
        <v>73</v>
      </c>
    </row>
    <row r="299" spans="1:18" ht="15.75" x14ac:dyDescent="0.25">
      <c r="A299" s="1">
        <v>198.12989999999999</v>
      </c>
      <c r="B299" s="1">
        <v>198.12870000000001</v>
      </c>
      <c r="C299" s="1">
        <v>198.1301</v>
      </c>
      <c r="D299" s="1">
        <v>198.13140000000001</v>
      </c>
      <c r="E299" s="10">
        <f>VALUE(FIXED(AVERAGE(A299:D299),4))</f>
        <v>198.13</v>
      </c>
      <c r="F299" s="1">
        <f>VALUE(FIXED(E299-1.007276,4))</f>
        <v>197.12270000000001</v>
      </c>
      <c r="G299" s="1" t="str">
        <f>IF(INDEX('[1]Main v4'!C$2:C$3363,MATCH($E299,'[1]Main v4'!$A$2:$A$3363,0),0)=0,"",INDEX('[1]Main v4'!C$2:C$3363,MATCH($E299,'[1]Main v4'!$A$2:$A$3363,0),0))</f>
        <v>C14H15N</v>
      </c>
      <c r="H299" s="1" t="str">
        <f>IF(INDEX('[1]Main v4'!D$2:D$3363,MATCH($E299,'[1]Main v4'!$A$2:$A$3363,0),0)=0,"",INDEX('[1]Main v4'!D$2:D$3363,MATCH($E299,'[1]Main v4'!$A$2:$A$3363,0),0))</f>
        <v/>
      </c>
      <c r="I299" s="7">
        <f>INDEX('[1]Main v4'!K$2:K$3363,MATCH($E299,'[1]Main v4'!$A$2:$A$3363,0),0)</f>
        <v>2516487.75</v>
      </c>
      <c r="J299" s="7">
        <f>INDEX('[1]Main v4'!L$2:L$3363,MATCH($E299,'[1]Main v4'!$A$2:$A$3363,0),0)</f>
        <v>1457191.125</v>
      </c>
      <c r="K299" s="4">
        <f>INDEX('[1]Main v4'!M$2:M$3363,MATCH($E299,'[1]Main v4'!$A$2:$A$3363,0),0)</f>
        <v>1.7269441920324624</v>
      </c>
      <c r="L299" s="2">
        <f>IFERROR(INDEX('[2]r2 analysis primary smoke main'!$J$2:$J$2058,MATCH(D299,'[2]r2 analysis primary smoke main'!$A$2:$A$2058,0),0),"")</f>
        <v>0.63100066297385049</v>
      </c>
      <c r="M299" s="2">
        <f>IFERROR(INDEX('[2]r2 analysis primary smoke main'!$T$2:$T$2058,MATCH(D299,'[2]r2 analysis primary smoke main'!$A$2:$A$2058,0),0),"")</f>
        <v>0.95006650862398101</v>
      </c>
      <c r="N299" s="1"/>
      <c r="O299" s="1"/>
      <c r="P299" s="1"/>
      <c r="Q299" t="s">
        <v>75</v>
      </c>
      <c r="R299" t="s">
        <v>76</v>
      </c>
    </row>
    <row r="300" spans="1:18" ht="15.75" x14ac:dyDescent="0.25">
      <c r="A300" s="1">
        <v>199.14779999999999</v>
      </c>
      <c r="B300" s="1"/>
      <c r="C300" s="1">
        <v>199.14590000000001</v>
      </c>
      <c r="D300" s="1">
        <v>199.1456</v>
      </c>
      <c r="E300" s="10">
        <f>VALUE(FIXED(AVERAGE(A300:D300),4))</f>
        <v>199.1464</v>
      </c>
      <c r="F300" s="1">
        <f>VALUE(FIXED(E300-1.007276,4))</f>
        <v>198.13910000000001</v>
      </c>
      <c r="G300" s="1" t="str">
        <f>IF(INDEX('[1]Main v4'!C$2:C$3363,MATCH($E300,'[1]Main v4'!$A$2:$A$3363,0),0)=0,"",INDEX('[1]Main v4'!C$2:C$3363,MATCH($E300,'[1]Main v4'!$A$2:$A$3363,0),0))</f>
        <v>C15H18</v>
      </c>
      <c r="H300" s="5" t="str">
        <f>IF(INDEX('[1]Main v4'!D$2:D$3363,MATCH($E300,'[1]Main v4'!$A$2:$A$3363,0),0)=0,"",INDEX('[1]Main v4'!D$2:D$3363,MATCH($E300,'[1]Main v4'!$A$2:$A$3363,0),0))</f>
        <v>Naphthalene + C5</v>
      </c>
      <c r="I300" s="7">
        <f>INDEX('[1]Main v4'!K$2:K$3363,MATCH($E300,'[1]Main v4'!$A$2:$A$3363,0),0)</f>
        <v>7617346</v>
      </c>
      <c r="J300" s="7">
        <f>INDEX('[1]Main v4'!L$2:L$3363,MATCH($E300,'[1]Main v4'!$A$2:$A$3363,0),0)</f>
        <v>1757302.375</v>
      </c>
      <c r="K300" s="4">
        <f>INDEX('[1]Main v4'!M$2:M$3363,MATCH($E300,'[1]Main v4'!$A$2:$A$3363,0),0)</f>
        <v>4.3346814460431151</v>
      </c>
      <c r="L300" s="2">
        <f>IFERROR(INDEX('[2]r2 analysis primary smoke main'!$J$2:$J$2058,MATCH(D300,'[2]r2 analysis primary smoke main'!$A$2:$A$2058,0),0),"")</f>
        <v>0.77894926271471743</v>
      </c>
      <c r="M300" s="2">
        <f>IFERROR(INDEX('[2]r2 analysis primary smoke main'!$T$2:$T$2058,MATCH(D300,'[2]r2 analysis primary smoke main'!$A$2:$A$2058,0),0),"")</f>
        <v>0.89999405340005456</v>
      </c>
      <c r="N300" s="1"/>
      <c r="O300" s="1"/>
      <c r="P300" s="1"/>
      <c r="Q300" t="s">
        <v>73</v>
      </c>
      <c r="R300" t="s">
        <v>73</v>
      </c>
    </row>
    <row r="301" spans="1:18" ht="15.75" x14ac:dyDescent="0.25">
      <c r="A301" s="1">
        <v>200.14609999999999</v>
      </c>
      <c r="B301" s="1">
        <v>200.14750000000001</v>
      </c>
      <c r="C301" s="1">
        <v>200.1465</v>
      </c>
      <c r="D301" s="1">
        <v>200.14689999999999</v>
      </c>
      <c r="E301" s="10">
        <f>VALUE(FIXED(AVERAGE(A301:D301),4))</f>
        <v>200.14680000000001</v>
      </c>
      <c r="F301" s="1">
        <f>VALUE(FIXED(E301-1.007276,4))</f>
        <v>199.1395</v>
      </c>
      <c r="G301" s="1" t="str">
        <f>IF(INDEX('[1]Main v4'!C$2:C$3363,MATCH($E301,'[1]Main v4'!$A$2:$A$3363,0),0)=0,"",INDEX('[1]Main v4'!C$2:C$3363,MATCH($E301,'[1]Main v4'!$A$2:$A$3363,0),0))</f>
        <v>C14H17N</v>
      </c>
      <c r="H301" s="1" t="str">
        <f>IF(INDEX('[1]Main v4'!D$2:D$3363,MATCH($E301,'[1]Main v4'!$A$2:$A$3363,0),0)=0,"",INDEX('[1]Main v4'!D$2:D$3363,MATCH($E301,'[1]Main v4'!$A$2:$A$3363,0),0))</f>
        <v/>
      </c>
      <c r="I301" s="7">
        <f>INDEX('[1]Main v4'!K$2:K$3363,MATCH($E301,'[1]Main v4'!$A$2:$A$3363,0),0)</f>
        <v>2697392</v>
      </c>
      <c r="J301" s="7">
        <f>INDEX('[1]Main v4'!L$2:L$3363,MATCH($E301,'[1]Main v4'!$A$2:$A$3363,0),0)</f>
        <v>2260797.75</v>
      </c>
      <c r="K301" s="4">
        <f>INDEX('[1]Main v4'!M$2:M$3363,MATCH($E301,'[1]Main v4'!$A$2:$A$3363,0),0)</f>
        <v>1.19311512938298</v>
      </c>
      <c r="L301" s="2">
        <f>IFERROR(INDEX('[2]r2 analysis primary smoke main'!$J$2:$J$2058,MATCH(D301,'[2]r2 analysis primary smoke main'!$A$2:$A$2058,0),0),"")</f>
        <v>0.76294578581828998</v>
      </c>
      <c r="M301" s="2">
        <f>IFERROR(INDEX('[2]r2 analysis primary smoke main'!$T$2:$T$2058,MATCH(D301,'[2]r2 analysis primary smoke main'!$A$2:$A$2058,0),0),"")</f>
        <v>0.92444945525812749</v>
      </c>
      <c r="N301" s="1"/>
      <c r="O301" s="1"/>
      <c r="P301" s="1"/>
      <c r="Q301" t="s">
        <v>75</v>
      </c>
      <c r="R301" t="s">
        <v>76</v>
      </c>
    </row>
    <row r="302" spans="1:18" ht="15.75" x14ac:dyDescent="0.25">
      <c r="A302" s="1">
        <v>201.13050000000001</v>
      </c>
      <c r="B302" s="1">
        <v>201.12649999999999</v>
      </c>
      <c r="C302" s="1">
        <v>201.12880000000001</v>
      </c>
      <c r="D302" s="1">
        <v>201.12729999999999</v>
      </c>
      <c r="E302" s="10">
        <f>VALUE(FIXED(AVERAGE(A302:D302),4))</f>
        <v>201.1283</v>
      </c>
      <c r="F302" s="1">
        <f>VALUE(FIXED(E302-1.007276,4))</f>
        <v>200.12100000000001</v>
      </c>
      <c r="G302" s="1" t="str">
        <f>IF(INDEX('[1]Main v4'!C$2:C$3363,MATCH($E302,'[1]Main v4'!$A$2:$A$3363,0),0)=0,"",INDEX('[1]Main v4'!C$2:C$3363,MATCH($E302,'[1]Main v4'!$A$2:$A$3363,0),0))</f>
        <v>C14H16O</v>
      </c>
      <c r="H302" s="1" t="str">
        <f>IF(INDEX('[1]Main v4'!D$2:D$3363,MATCH($E302,'[1]Main v4'!$A$2:$A$3363,0),0)=0,"",INDEX('[1]Main v4'!D$2:D$3363,MATCH($E302,'[1]Main v4'!$A$2:$A$3363,0),0))</f>
        <v/>
      </c>
      <c r="I302" s="7">
        <f>INDEX('[1]Main v4'!K$2:K$3363,MATCH($E302,'[1]Main v4'!$A$2:$A$3363,0),0)</f>
        <v>4290755.5</v>
      </c>
      <c r="J302" s="7">
        <f>INDEX('[1]Main v4'!L$2:L$3363,MATCH($E302,'[1]Main v4'!$A$2:$A$3363,0),0)</f>
        <v>1713827.125</v>
      </c>
      <c r="K302" s="4">
        <f>INDEX('[1]Main v4'!M$2:M$3363,MATCH($E302,'[1]Main v4'!$A$2:$A$3363,0),0)</f>
        <v>2.5036104502080394</v>
      </c>
      <c r="L302" s="2">
        <f>IFERROR(INDEX('[2]r2 analysis primary smoke main'!$J$2:$J$2058,MATCH(D302,'[2]r2 analysis primary smoke main'!$A$2:$A$2058,0),0),"")</f>
        <v>0.72798453282005104</v>
      </c>
      <c r="M302" s="2">
        <f>IFERROR(INDEX('[2]r2 analysis primary smoke main'!$T$2:$T$2058,MATCH(D302,'[2]r2 analysis primary smoke main'!$A$2:$A$2058,0),0),"")</f>
        <v>0.93791539635164844</v>
      </c>
      <c r="N302" s="1" t="s">
        <v>12</v>
      </c>
      <c r="O302" s="1"/>
      <c r="P302" s="1"/>
      <c r="Q302" t="s">
        <v>72</v>
      </c>
      <c r="R302" t="s">
        <v>83</v>
      </c>
    </row>
    <row r="303" spans="1:18" ht="15.75" x14ac:dyDescent="0.25">
      <c r="A303" s="1">
        <v>201.16200000000001</v>
      </c>
      <c r="B303" s="1">
        <v>201.1634</v>
      </c>
      <c r="C303" s="1">
        <v>201.1617</v>
      </c>
      <c r="D303" s="1">
        <v>201.16130000000001</v>
      </c>
      <c r="E303" s="10">
        <f>VALUE(FIXED(AVERAGE(A303:D303),4))</f>
        <v>201.16210000000001</v>
      </c>
      <c r="F303" s="1">
        <f>VALUE(FIXED(E303-1.007276,4))</f>
        <v>200.15479999999999</v>
      </c>
      <c r="G303" s="1" t="str">
        <f>IF(INDEX('[1]Main v4'!C$2:C$3363,MATCH($E303,'[1]Main v4'!$A$2:$A$3363,0),0)=0,"",INDEX('[1]Main v4'!C$2:C$3363,MATCH($E303,'[1]Main v4'!$A$2:$A$3363,0),0))</f>
        <v>C15H20</v>
      </c>
      <c r="H303" s="1" t="str">
        <f>IF(INDEX('[1]Main v4'!D$2:D$3363,MATCH($E303,'[1]Main v4'!$A$2:$A$3363,0),0)=0,"",INDEX('[1]Main v4'!D$2:D$3363,MATCH($E303,'[1]Main v4'!$A$2:$A$3363,0),0))</f>
        <v/>
      </c>
      <c r="I303" s="7">
        <f>INDEX('[1]Main v4'!K$2:K$3363,MATCH($E303,'[1]Main v4'!$A$2:$A$3363,0),0)</f>
        <v>12744000</v>
      </c>
      <c r="J303" s="7">
        <f>INDEX('[1]Main v4'!L$2:L$3363,MATCH($E303,'[1]Main v4'!$A$2:$A$3363,0),0)</f>
        <v>1713484.5</v>
      </c>
      <c r="K303" s="4">
        <f>INDEX('[1]Main v4'!M$2:M$3363,MATCH($E303,'[1]Main v4'!$A$2:$A$3363,0),0)</f>
        <v>7.4374760903877446</v>
      </c>
      <c r="L303" s="2">
        <f>IFERROR(INDEX('[2]r2 analysis primary smoke main'!$J$2:$J$2058,MATCH(D303,'[2]r2 analysis primary smoke main'!$A$2:$A$2058,0),0),"")</f>
        <v>0.901410085456676</v>
      </c>
      <c r="M303" s="2">
        <f>IFERROR(INDEX('[2]r2 analysis primary smoke main'!$T$2:$T$2058,MATCH(D303,'[2]r2 analysis primary smoke main'!$A$2:$A$2058,0),0),"")</f>
        <v>0.834853316057526</v>
      </c>
      <c r="N303" s="1" t="s">
        <v>12</v>
      </c>
      <c r="O303" s="1"/>
      <c r="P303" s="1"/>
      <c r="Q303" t="s">
        <v>73</v>
      </c>
      <c r="R303" t="s">
        <v>73</v>
      </c>
    </row>
    <row r="304" spans="1:18" ht="15.75" x14ac:dyDescent="0.25">
      <c r="A304" s="1">
        <v>203.1087</v>
      </c>
      <c r="B304" s="1">
        <v>203.10380000000001</v>
      </c>
      <c r="C304" s="1">
        <v>203.1037</v>
      </c>
      <c r="D304" s="1">
        <v>203.1026</v>
      </c>
      <c r="E304" s="10">
        <f>VALUE(FIXED(AVERAGE(A304:D304),4))</f>
        <v>203.10470000000001</v>
      </c>
      <c r="F304" s="1">
        <f>VALUE(FIXED(E304-1.007276,4))</f>
        <v>202.09739999999999</v>
      </c>
      <c r="G304" s="1" t="str">
        <f>IF(INDEX('[1]Main v4'!C$2:C$3363,MATCH($E304,'[1]Main v4'!$A$2:$A$3363,0),0)=0,"",INDEX('[1]Main v4'!C$2:C$3363,MATCH($E304,'[1]Main v4'!$A$2:$A$3363,0),0))</f>
        <v>C13H14O2</v>
      </c>
      <c r="H304" s="1" t="str">
        <f>IF(INDEX('[1]Main v4'!D$2:D$3363,MATCH($E304,'[1]Main v4'!$A$2:$A$3363,0),0)=0,"",INDEX('[1]Main v4'!D$2:D$3363,MATCH($E304,'[1]Main v4'!$A$2:$A$3363,0),0))</f>
        <v/>
      </c>
      <c r="I304" s="7">
        <f>INDEX('[1]Main v4'!K$2:K$3363,MATCH($E304,'[1]Main v4'!$A$2:$A$3363,0),0)</f>
        <v>5094540.5</v>
      </c>
      <c r="J304" s="7">
        <f>INDEX('[1]Main v4'!L$2:L$3363,MATCH($E304,'[1]Main v4'!$A$2:$A$3363,0),0)</f>
        <v>1713827.125</v>
      </c>
      <c r="K304" s="4">
        <f>INDEX('[1]Main v4'!M$2:M$3363,MATCH($E304,'[1]Main v4'!$A$2:$A$3363,0),0)</f>
        <v>2.9726104959390232</v>
      </c>
      <c r="L304" s="2">
        <f>IFERROR(INDEX('[2]r2 analysis primary smoke main'!$J$2:$J$2058,MATCH(D304,'[2]r2 analysis primary smoke main'!$A$2:$A$2058,0),0),"")</f>
        <v>0.72016753434225</v>
      </c>
      <c r="M304" s="2">
        <f>IFERROR(INDEX('[2]r2 analysis primary smoke main'!$T$2:$T$2058,MATCH(D304,'[2]r2 analysis primary smoke main'!$A$2:$A$2058,0),0),"")</f>
        <v>0.87144186203564544</v>
      </c>
      <c r="N304" s="1"/>
      <c r="O304" s="1"/>
      <c r="P304" s="1"/>
      <c r="Q304" t="s">
        <v>72</v>
      </c>
      <c r="R304" t="s">
        <v>84</v>
      </c>
    </row>
    <row r="305" spans="1:18" ht="15.75" x14ac:dyDescent="0.25">
      <c r="A305" s="1">
        <v>203.14439999999999</v>
      </c>
      <c r="B305" s="1">
        <v>203.14160000000001</v>
      </c>
      <c r="C305" s="1">
        <v>203.14240000000001</v>
      </c>
      <c r="D305" s="1">
        <v>203.14109999999999</v>
      </c>
      <c r="E305" s="10">
        <f>VALUE(FIXED(AVERAGE(A305:D305),4))</f>
        <v>203.14240000000001</v>
      </c>
      <c r="F305" s="1">
        <f>VALUE(FIXED(E305-1.007276,4))</f>
        <v>202.13509999999999</v>
      </c>
      <c r="G305" s="1" t="str">
        <f>IF(INDEX('[1]Main v4'!C$2:C$3363,MATCH($E305,'[1]Main v4'!$A$2:$A$3363,0),0)=0,"",INDEX('[1]Main v4'!C$2:C$3363,MATCH($E305,'[1]Main v4'!$A$2:$A$3363,0),0))</f>
        <v>C14H18O</v>
      </c>
      <c r="H305" s="1" t="str">
        <f>IF(INDEX('[1]Main v4'!D$2:D$3363,MATCH($E305,'[1]Main v4'!$A$2:$A$3363,0),0)=0,"",INDEX('[1]Main v4'!D$2:D$3363,MATCH($E305,'[1]Main v4'!$A$2:$A$3363,0),0))</f>
        <v/>
      </c>
      <c r="I305" s="7">
        <f>INDEX('[1]Main v4'!K$2:K$3363,MATCH($E305,'[1]Main v4'!$A$2:$A$3363,0),0)</f>
        <v>5540691.5</v>
      </c>
      <c r="J305" s="7">
        <f>INDEX('[1]Main v4'!L$2:L$3363,MATCH($E305,'[1]Main v4'!$A$2:$A$3363,0),0)</f>
        <v>1713827.125</v>
      </c>
      <c r="K305" s="4">
        <f>INDEX('[1]Main v4'!M$2:M$3363,MATCH($E305,'[1]Main v4'!$A$2:$A$3363,0),0)</f>
        <v>3.2329348854249229</v>
      </c>
      <c r="L305" s="2">
        <f>IFERROR(INDEX('[2]r2 analysis primary smoke main'!$J$2:$J$2058,MATCH(D305,'[2]r2 analysis primary smoke main'!$A$2:$A$2058,0),0),"")</f>
        <v>0.82263219352176553</v>
      </c>
      <c r="M305" s="2">
        <f>IFERROR(INDEX('[2]r2 analysis primary smoke main'!$T$2:$T$2058,MATCH(D305,'[2]r2 analysis primary smoke main'!$A$2:$A$2058,0),0),"")</f>
        <v>0.89734878815567953</v>
      </c>
      <c r="N305" s="1" t="s">
        <v>12</v>
      </c>
      <c r="O305" s="1"/>
      <c r="P305" s="1"/>
      <c r="Q305" t="s">
        <v>72</v>
      </c>
      <c r="R305" t="s">
        <v>83</v>
      </c>
    </row>
    <row r="306" spans="1:18" ht="15.75" x14ac:dyDescent="0.25">
      <c r="A306" s="1">
        <v>203.1807</v>
      </c>
      <c r="B306" s="1">
        <v>203.179</v>
      </c>
      <c r="C306" s="1">
        <v>203.1773</v>
      </c>
      <c r="D306" s="1">
        <v>203.17699999999999</v>
      </c>
      <c r="E306" s="10">
        <f>VALUE(FIXED(AVERAGE(A306:D306),4))</f>
        <v>203.17850000000001</v>
      </c>
      <c r="F306" s="1">
        <f>VALUE(FIXED(E306-1.007276,4))</f>
        <v>202.1712</v>
      </c>
      <c r="G306" s="1" t="str">
        <f>IF(INDEX('[1]Main v4'!C$2:C$3363,MATCH($E306,'[1]Main v4'!$A$2:$A$3363,0),0)=0,"",INDEX('[1]Main v4'!C$2:C$3363,MATCH($E306,'[1]Main v4'!$A$2:$A$3363,0),0))</f>
        <v>C15H22</v>
      </c>
      <c r="H306" s="1" t="str">
        <f>IF(INDEX('[1]Main v4'!D$2:D$3363,MATCH($E306,'[1]Main v4'!$A$2:$A$3363,0),0)=0,"",INDEX('[1]Main v4'!D$2:D$3363,MATCH($E306,'[1]Main v4'!$A$2:$A$3363,0),0))</f>
        <v/>
      </c>
      <c r="I306" s="7">
        <f>INDEX('[1]Main v4'!K$2:K$3363,MATCH($E306,'[1]Main v4'!$A$2:$A$3363,0),0)</f>
        <v>25469730</v>
      </c>
      <c r="J306" s="7">
        <f>INDEX('[1]Main v4'!L$2:L$3363,MATCH($E306,'[1]Main v4'!$A$2:$A$3363,0),0)</f>
        <v>1713484.5</v>
      </c>
      <c r="K306" s="4">
        <f>INDEX('[1]Main v4'!M$2:M$3363,MATCH($E306,'[1]Main v4'!$A$2:$A$3363,0),0)</f>
        <v>14.864289697397322</v>
      </c>
      <c r="L306" s="2">
        <f>IFERROR(INDEX('[2]r2 analysis primary smoke main'!$J$2:$J$2058,MATCH(D306,'[2]r2 analysis primary smoke main'!$A$2:$A$2058,0),0),"")</f>
        <v>0.962152876186947</v>
      </c>
      <c r="M306" s="2">
        <f>IFERROR(INDEX('[2]r2 analysis primary smoke main'!$T$2:$T$2058,MATCH(D306,'[2]r2 analysis primary smoke main'!$A$2:$A$2058,0),0),"")</f>
        <v>0.72281811502338145</v>
      </c>
      <c r="N306" s="1" t="s">
        <v>12</v>
      </c>
      <c r="O306" s="1"/>
      <c r="P306" s="1"/>
      <c r="Q306" t="s">
        <v>73</v>
      </c>
      <c r="R306" t="s">
        <v>73</v>
      </c>
    </row>
    <row r="307" spans="1:18" ht="15.75" x14ac:dyDescent="0.25">
      <c r="A307" s="1">
        <v>205.12540000000001</v>
      </c>
      <c r="B307" s="1">
        <v>205.12270000000001</v>
      </c>
      <c r="C307" s="1">
        <v>205.1223</v>
      </c>
      <c r="D307" s="1">
        <v>205.1207</v>
      </c>
      <c r="E307" s="10">
        <f>VALUE(FIXED(AVERAGE(A307:D307),4))</f>
        <v>205.12280000000001</v>
      </c>
      <c r="F307" s="1">
        <f>VALUE(FIXED(E307-1.007276,4))</f>
        <v>204.1155</v>
      </c>
      <c r="G307" s="1" t="str">
        <f>IF(INDEX('[1]Main v4'!C$2:C$3363,MATCH($E307,'[1]Main v4'!$A$2:$A$3363,0),0)=0,"",INDEX('[1]Main v4'!C$2:C$3363,MATCH($E307,'[1]Main v4'!$A$2:$A$3363,0),0))</f>
        <v>C13H16O2</v>
      </c>
      <c r="H307" s="1" t="str">
        <f>IF(INDEX('[1]Main v4'!D$2:D$3363,MATCH($E307,'[1]Main v4'!$A$2:$A$3363,0),0)=0,"",INDEX('[1]Main v4'!D$2:D$3363,MATCH($E307,'[1]Main v4'!$A$2:$A$3363,0),0))</f>
        <v/>
      </c>
      <c r="I307" s="7">
        <f>INDEX('[1]Main v4'!K$2:K$3363,MATCH($E307,'[1]Main v4'!$A$2:$A$3363,0),0)</f>
        <v>2657049.5</v>
      </c>
      <c r="J307" s="7">
        <f>INDEX('[1]Main v4'!L$2:L$3363,MATCH($E307,'[1]Main v4'!$A$2:$A$3363,0),0)</f>
        <v>1713827.125</v>
      </c>
      <c r="K307" s="4">
        <f>INDEX('[1]Main v4'!M$2:M$3363,MATCH($E307,'[1]Main v4'!$A$2:$A$3363,0),0)</f>
        <v>1.5503602791909366</v>
      </c>
      <c r="L307" s="2">
        <f>IFERROR(INDEX('[2]r2 analysis primary smoke main'!$J$2:$J$2058,MATCH(D307,'[2]r2 analysis primary smoke main'!$A$2:$A$2058,0),0),"")</f>
        <v>0.79245258799716844</v>
      </c>
      <c r="M307" s="2">
        <f>IFERROR(INDEX('[2]r2 analysis primary smoke main'!$T$2:$T$2058,MATCH(D307,'[2]r2 analysis primary smoke main'!$A$2:$A$2058,0),0),"")</f>
        <v>0.91137123389287145</v>
      </c>
      <c r="N307" s="1" t="s">
        <v>12</v>
      </c>
      <c r="O307" s="1"/>
      <c r="P307" s="1"/>
      <c r="Q307" t="s">
        <v>72</v>
      </c>
      <c r="R307" t="s">
        <v>84</v>
      </c>
    </row>
    <row r="308" spans="1:18" ht="15.75" x14ac:dyDescent="0.25">
      <c r="A308" s="1">
        <v>205.1601</v>
      </c>
      <c r="B308" s="1">
        <v>205.15960000000001</v>
      </c>
      <c r="C308" s="1">
        <v>205.15719999999999</v>
      </c>
      <c r="D308" s="1">
        <v>205.15690000000001</v>
      </c>
      <c r="E308" s="10">
        <f>VALUE(FIXED(AVERAGE(A308:D308),4))</f>
        <v>205.1585</v>
      </c>
      <c r="F308" s="1">
        <f>VALUE(FIXED(E308-1.007276,4))</f>
        <v>204.15119999999999</v>
      </c>
      <c r="G308" s="1" t="str">
        <f>IF(INDEX('[1]Main v4'!C$2:C$3363,MATCH($E308,'[1]Main v4'!$A$2:$A$3363,0),0)=0,"",INDEX('[1]Main v4'!C$2:C$3363,MATCH($E308,'[1]Main v4'!$A$2:$A$3363,0),0))</f>
        <v>C14H20O</v>
      </c>
      <c r="H308" s="1" t="str">
        <f>IF(INDEX('[1]Main v4'!D$2:D$3363,MATCH($E308,'[1]Main v4'!$A$2:$A$3363,0),0)=0,"",INDEX('[1]Main v4'!D$2:D$3363,MATCH($E308,'[1]Main v4'!$A$2:$A$3363,0),0))</f>
        <v/>
      </c>
      <c r="I308" s="7">
        <f>INDEX('[1]Main v4'!K$2:K$3363,MATCH($E308,'[1]Main v4'!$A$2:$A$3363,0),0)</f>
        <v>6688707</v>
      </c>
      <c r="J308" s="7">
        <f>INDEX('[1]Main v4'!L$2:L$3363,MATCH($E308,'[1]Main v4'!$A$2:$A$3363,0),0)</f>
        <v>1713827.125</v>
      </c>
      <c r="K308" s="4">
        <f>INDEX('[1]Main v4'!M$2:M$3363,MATCH($E308,'[1]Main v4'!$A$2:$A$3363,0),0)</f>
        <v>3.902789786922062</v>
      </c>
      <c r="L308" s="2">
        <f>IFERROR(INDEX('[2]r2 analysis primary smoke main'!$J$2:$J$2058,MATCH(D308,'[2]r2 analysis primary smoke main'!$A$2:$A$2058,0),0),"")</f>
        <v>0.88044959754326801</v>
      </c>
      <c r="M308" s="2">
        <f>IFERROR(INDEX('[2]r2 analysis primary smoke main'!$T$2:$T$2058,MATCH(D308,'[2]r2 analysis primary smoke main'!$A$2:$A$2058,0),0),"")</f>
        <v>0.88017177878548258</v>
      </c>
      <c r="N308" s="1" t="s">
        <v>12</v>
      </c>
      <c r="O308" s="1"/>
      <c r="P308" s="1"/>
      <c r="Q308" t="s">
        <v>72</v>
      </c>
      <c r="R308" t="s">
        <v>83</v>
      </c>
    </row>
    <row r="309" spans="1:18" ht="15.75" x14ac:dyDescent="0.25">
      <c r="A309" s="1">
        <v>205.1962</v>
      </c>
      <c r="B309" s="1">
        <v>205.1934</v>
      </c>
      <c r="C309" s="1">
        <v>205.1936</v>
      </c>
      <c r="D309" s="1">
        <v>205.19319999999999</v>
      </c>
      <c r="E309" s="10">
        <f>VALUE(FIXED(AVERAGE(A309:D309),4))</f>
        <v>205.19409999999999</v>
      </c>
      <c r="F309" s="1">
        <f>VALUE(FIXED(E309-1.007276,4))</f>
        <v>204.18680000000001</v>
      </c>
      <c r="G309" s="1" t="str">
        <f>IF(INDEX('[1]Main v4'!C$2:C$3363,MATCH($E309,'[1]Main v4'!$A$2:$A$3363,0),0)=0,"",INDEX('[1]Main v4'!C$2:C$3363,MATCH($E309,'[1]Main v4'!$A$2:$A$3363,0),0))</f>
        <v>C15H24</v>
      </c>
      <c r="H309" s="5" t="str">
        <f>IF(INDEX('[1]Main v4'!D$2:D$3363,MATCH($E309,'[1]Main v4'!$A$2:$A$3363,0),0)=0,"",INDEX('[1]Main v4'!D$2:D$3363,MATCH($E309,'[1]Main v4'!$A$2:$A$3363,0),0))</f>
        <v>Sesquiterpenes and C15 Aromatics</v>
      </c>
      <c r="I309" s="7">
        <f>INDEX('[1]Main v4'!K$2:K$3363,MATCH($E309,'[1]Main v4'!$A$2:$A$3363,0),0)</f>
        <v>52478248</v>
      </c>
      <c r="J309" s="7">
        <f>INDEX('[1]Main v4'!L$2:L$3363,MATCH($E309,'[1]Main v4'!$A$2:$A$3363,0),0)</f>
        <v>1713827.125</v>
      </c>
      <c r="K309" s="4">
        <f>INDEX('[1]Main v4'!M$2:M$3363,MATCH($E309,'[1]Main v4'!$A$2:$A$3363,0),0)</f>
        <v>30.620502636752235</v>
      </c>
      <c r="L309" s="2">
        <f>IFERROR(INDEX('[2]r2 analysis primary smoke main'!$J$2:$J$2058,MATCH(D309,'[2]r2 analysis primary smoke main'!$A$2:$A$2058,0),0),"")</f>
        <v>0.96825631865283246</v>
      </c>
      <c r="M309" s="2">
        <f>IFERROR(INDEX('[2]r2 analysis primary smoke main'!$T$2:$T$2058,MATCH(D309,'[2]r2 analysis primary smoke main'!$A$2:$A$2058,0),0),"")</f>
        <v>0.63802053924406454</v>
      </c>
      <c r="N309" s="1" t="s">
        <v>11</v>
      </c>
      <c r="O309" s="1"/>
      <c r="P309" s="1"/>
      <c r="Q309" t="s">
        <v>73</v>
      </c>
      <c r="R309" t="s">
        <v>73</v>
      </c>
    </row>
    <row r="310" spans="1:18" ht="15.75" x14ac:dyDescent="0.25">
      <c r="A310" s="1">
        <v>207.1404</v>
      </c>
      <c r="B310" s="1">
        <v>207.1369</v>
      </c>
      <c r="C310" s="1">
        <v>207.13839999999999</v>
      </c>
      <c r="D310" s="1">
        <v>207.137</v>
      </c>
      <c r="E310" s="10">
        <f>VALUE(FIXED(AVERAGE(A310:D310),4))</f>
        <v>207.13820000000001</v>
      </c>
      <c r="F310" s="1">
        <f>VALUE(FIXED(E310-1.007276,4))</f>
        <v>206.1309</v>
      </c>
      <c r="G310" s="1" t="str">
        <f>IF(INDEX('[1]Main v4'!C$2:C$3363,MATCH($E310,'[1]Main v4'!$A$2:$A$3363,0),0)=0,"",INDEX('[1]Main v4'!C$2:C$3363,MATCH($E310,'[1]Main v4'!$A$2:$A$3363,0),0))</f>
        <v>C13H18O2</v>
      </c>
      <c r="H310" s="1" t="str">
        <f>IF(INDEX('[1]Main v4'!D$2:D$3363,MATCH($E310,'[1]Main v4'!$A$2:$A$3363,0),0)=0,"",INDEX('[1]Main v4'!D$2:D$3363,MATCH($E310,'[1]Main v4'!$A$2:$A$3363,0),0))</f>
        <v/>
      </c>
      <c r="I310" s="7">
        <f>INDEX('[1]Main v4'!K$2:K$3363,MATCH($E310,'[1]Main v4'!$A$2:$A$3363,0),0)</f>
        <v>3356743</v>
      </c>
      <c r="J310" s="7">
        <f>INDEX('[1]Main v4'!L$2:L$3363,MATCH($E310,'[1]Main v4'!$A$2:$A$3363,0),0)</f>
        <v>1622750</v>
      </c>
      <c r="K310" s="4">
        <f>INDEX('[1]Main v4'!M$2:M$3363,MATCH($E310,'[1]Main v4'!$A$2:$A$3363,0),0)</f>
        <v>2.0685521491295642</v>
      </c>
      <c r="L310" s="2">
        <f>IFERROR(INDEX('[2]r2 analysis primary smoke main'!$J$2:$J$2058,MATCH(D310,'[2]r2 analysis primary smoke main'!$A$2:$A$2058,0),0),"")</f>
        <v>0.87878637863178899</v>
      </c>
      <c r="M310" s="2">
        <f>IFERROR(INDEX('[2]r2 analysis primary smoke main'!$T$2:$T$2058,MATCH(D310,'[2]r2 analysis primary smoke main'!$A$2:$A$2058,0),0),"")</f>
        <v>0.85274613240514097</v>
      </c>
      <c r="N310" s="1" t="s">
        <v>12</v>
      </c>
      <c r="O310" s="1"/>
      <c r="P310" s="1"/>
      <c r="Q310" t="s">
        <v>72</v>
      </c>
      <c r="R310" t="s">
        <v>84</v>
      </c>
    </row>
    <row r="311" spans="1:18" ht="15.75" x14ac:dyDescent="0.25">
      <c r="A311" s="1">
        <v>207.17490000000001</v>
      </c>
      <c r="B311" s="1">
        <v>207.17070000000001</v>
      </c>
      <c r="C311" s="1">
        <v>207.17310000000001</v>
      </c>
      <c r="D311" s="1">
        <v>207.1728</v>
      </c>
      <c r="E311" s="10">
        <f>VALUE(FIXED(AVERAGE(A311:D311),4))</f>
        <v>207.1729</v>
      </c>
      <c r="F311" s="1">
        <f>VALUE(FIXED(E311-1.007276,4))</f>
        <v>206.16560000000001</v>
      </c>
      <c r="G311" s="1" t="str">
        <f>IF(INDEX('[1]Main v4'!C$2:C$3363,MATCH($E311,'[1]Main v4'!$A$2:$A$3363,0),0)=0,"",INDEX('[1]Main v4'!C$2:C$3363,MATCH($E311,'[1]Main v4'!$A$2:$A$3363,0),0))</f>
        <v>C14H22O</v>
      </c>
      <c r="H311" s="1" t="str">
        <f>IF(INDEX('[1]Main v4'!D$2:D$3363,MATCH($E311,'[1]Main v4'!$A$2:$A$3363,0),0)=0,"",INDEX('[1]Main v4'!D$2:D$3363,MATCH($E311,'[1]Main v4'!$A$2:$A$3363,0),0))</f>
        <v/>
      </c>
      <c r="I311" s="7">
        <f>INDEX('[1]Main v4'!K$2:K$3363,MATCH($E311,'[1]Main v4'!$A$2:$A$3363,0),0)</f>
        <v>7264972</v>
      </c>
      <c r="J311" s="7">
        <f>INDEX('[1]Main v4'!L$2:L$3363,MATCH($E311,'[1]Main v4'!$A$2:$A$3363,0),0)</f>
        <v>1622750</v>
      </c>
      <c r="K311" s="4">
        <f>INDEX('[1]Main v4'!M$2:M$3363,MATCH($E311,'[1]Main v4'!$A$2:$A$3363,0),0)</f>
        <v>4.4769508550300419</v>
      </c>
      <c r="L311" s="2">
        <f>IFERROR(INDEX('[2]r2 analysis primary smoke main'!$J$2:$J$2058,MATCH(D311,'[2]r2 analysis primary smoke main'!$A$2:$A$2058,0),0),"")</f>
        <v>0.93230027662953296</v>
      </c>
      <c r="M311" s="2">
        <f>IFERROR(INDEX('[2]r2 analysis primary smoke main'!$T$2:$T$2058,MATCH(D311,'[2]r2 analysis primary smoke main'!$A$2:$A$2058,0),0),"")</f>
        <v>0.80568822290138242</v>
      </c>
      <c r="N311" s="1" t="s">
        <v>12</v>
      </c>
      <c r="O311" s="1"/>
      <c r="P311" s="1"/>
      <c r="Q311" t="s">
        <v>72</v>
      </c>
      <c r="R311" t="s">
        <v>83</v>
      </c>
    </row>
    <row r="312" spans="1:18" ht="15.75" x14ac:dyDescent="0.25">
      <c r="A312" s="1">
        <v>207.20779999999999</v>
      </c>
      <c r="B312" s="1">
        <v>207.20910000000001</v>
      </c>
      <c r="C312" s="1">
        <v>207.20869999999999</v>
      </c>
      <c r="D312" s="1">
        <v>207.20820000000001</v>
      </c>
      <c r="E312" s="10">
        <f>VALUE(FIXED(AVERAGE(A312:D312),4))</f>
        <v>207.20849999999999</v>
      </c>
      <c r="F312" s="1">
        <f>VALUE(FIXED(E312-1.007276,4))</f>
        <v>206.2012</v>
      </c>
      <c r="G312" s="1" t="str">
        <f>IF(INDEX('[1]Main v4'!C$2:C$3363,MATCH($E312,'[1]Main v4'!$A$2:$A$3363,0),0)=0,"",INDEX('[1]Main v4'!C$2:C$3363,MATCH($E312,'[1]Main v4'!$A$2:$A$3363,0),0))</f>
        <v>C15H26</v>
      </c>
      <c r="H312" s="1" t="str">
        <f>IF(INDEX('[1]Main v4'!D$2:D$3363,MATCH($E312,'[1]Main v4'!$A$2:$A$3363,0),0)=0,"",INDEX('[1]Main v4'!D$2:D$3363,MATCH($E312,'[1]Main v4'!$A$2:$A$3363,0),0))</f>
        <v/>
      </c>
      <c r="I312" s="7">
        <f>INDEX('[1]Main v4'!K$2:K$3363,MATCH($E312,'[1]Main v4'!$A$2:$A$3363,0),0)</f>
        <v>12081455</v>
      </c>
      <c r="J312" s="7">
        <f>INDEX('[1]Main v4'!L$2:L$3363,MATCH($E312,'[1]Main v4'!$A$2:$A$3363,0),0)</f>
        <v>1622750</v>
      </c>
      <c r="K312" s="4">
        <f>INDEX('[1]Main v4'!M$2:M$3363,MATCH($E312,'[1]Main v4'!$A$2:$A$3363,0),0)</f>
        <v>7.4450500693267605</v>
      </c>
      <c r="L312" s="2">
        <f>IFERROR(INDEX('[2]r2 analysis primary smoke main'!$J$2:$J$2058,MATCH(D312,'[2]r2 analysis primary smoke main'!$A$2:$A$2058,0),0),"")</f>
        <v>0.96347418546846197</v>
      </c>
      <c r="M312" s="2">
        <f>IFERROR(INDEX('[2]r2 analysis primary smoke main'!$T$2:$T$2058,MATCH(D312,'[2]r2 analysis primary smoke main'!$A$2:$A$2058,0),0),"")</f>
        <v>0.59988892232055246</v>
      </c>
      <c r="N312" s="1" t="s">
        <v>12</v>
      </c>
      <c r="O312" s="1"/>
      <c r="P312" s="1"/>
      <c r="Q312" t="s">
        <v>73</v>
      </c>
      <c r="R312" t="s">
        <v>73</v>
      </c>
    </row>
    <row r="313" spans="1:18" ht="15.75" x14ac:dyDescent="0.25">
      <c r="A313" s="1">
        <v>209.1557</v>
      </c>
      <c r="B313" s="1">
        <v>209.1533</v>
      </c>
      <c r="C313" s="1">
        <v>209.1499</v>
      </c>
      <c r="D313" s="1">
        <v>209.15219999999999</v>
      </c>
      <c r="E313" s="10">
        <f>VALUE(FIXED(AVERAGE(A313:D313),4))</f>
        <v>209.15280000000001</v>
      </c>
      <c r="F313" s="1">
        <f>VALUE(FIXED(E313-1.007276,4))</f>
        <v>208.1455</v>
      </c>
      <c r="G313" s="1" t="str">
        <f>IF(INDEX('[1]Main v4'!C$2:C$3363,MATCH($E313,'[1]Main v4'!$A$2:$A$3363,0),0)=0,"",INDEX('[1]Main v4'!C$2:C$3363,MATCH($E313,'[1]Main v4'!$A$2:$A$3363,0),0))</f>
        <v>C13H20O2</v>
      </c>
      <c r="H313" s="1" t="str">
        <f>IF(INDEX('[1]Main v4'!D$2:D$3363,MATCH($E313,'[1]Main v4'!$A$2:$A$3363,0),0)=0,"",INDEX('[1]Main v4'!D$2:D$3363,MATCH($E313,'[1]Main v4'!$A$2:$A$3363,0),0))</f>
        <v/>
      </c>
      <c r="I313" s="7">
        <f>INDEX('[1]Main v4'!K$2:K$3363,MATCH($E313,'[1]Main v4'!$A$2:$A$3363,0),0)</f>
        <v>5748705</v>
      </c>
      <c r="J313" s="7">
        <f>INDEX('[1]Main v4'!L$2:L$3363,MATCH($E313,'[1]Main v4'!$A$2:$A$3363,0),0)</f>
        <v>1065929.75</v>
      </c>
      <c r="K313" s="4">
        <f>INDEX('[1]Main v4'!M$2:M$3363,MATCH($E313,'[1]Main v4'!$A$2:$A$3363,0),0)</f>
        <v>5.3931368366442536</v>
      </c>
      <c r="L313" s="2">
        <f>IFERROR(INDEX('[2]r2 analysis primary smoke main'!$J$2:$J$2058,MATCH(D313,'[2]r2 analysis primary smoke main'!$A$2:$A$2058,0),0),"")</f>
        <v>0.92591418597354702</v>
      </c>
      <c r="M313" s="2">
        <f>IFERROR(INDEX('[2]r2 analysis primary smoke main'!$T$2:$T$2058,MATCH(D313,'[2]r2 analysis primary smoke main'!$A$2:$A$2058,0),0),"")</f>
        <v>0.80877904050972949</v>
      </c>
      <c r="N313" s="1" t="s">
        <v>12</v>
      </c>
      <c r="O313" s="1"/>
      <c r="P313" s="1"/>
      <c r="Q313" t="s">
        <v>72</v>
      </c>
      <c r="R313" t="s">
        <v>84</v>
      </c>
    </row>
    <row r="314" spans="1:18" ht="15.75" x14ac:dyDescent="0.25">
      <c r="A314" s="1">
        <v>209.1858</v>
      </c>
      <c r="B314" s="1">
        <v>209.18870000000001</v>
      </c>
      <c r="C314" s="1">
        <v>209.185</v>
      </c>
      <c r="D314" s="1">
        <v>209.185</v>
      </c>
      <c r="E314" s="10">
        <f>VALUE(FIXED(AVERAGE(A314:D314),4))</f>
        <v>209.18610000000001</v>
      </c>
      <c r="F314" s="1">
        <f>VALUE(FIXED(E314-1.007276,4))</f>
        <v>208.1788</v>
      </c>
      <c r="G314" s="1" t="str">
        <f>IF(INDEX('[1]Main v4'!C$2:C$3363,MATCH($E314,'[1]Main v4'!$A$2:$A$3363,0),0)=0,"",INDEX('[1]Main v4'!C$2:C$3363,MATCH($E314,'[1]Main v4'!$A$2:$A$3363,0),0))</f>
        <v>C14H24O</v>
      </c>
      <c r="H314" s="1" t="str">
        <f>IF(INDEX('[1]Main v4'!D$2:D$3363,MATCH($E314,'[1]Main v4'!$A$2:$A$3363,0),0)=0,"",INDEX('[1]Main v4'!D$2:D$3363,MATCH($E314,'[1]Main v4'!$A$2:$A$3363,0),0))</f>
        <v/>
      </c>
      <c r="I314" s="7">
        <f>INDEX('[1]Main v4'!K$2:K$3363,MATCH($E314,'[1]Main v4'!$A$2:$A$3363,0),0)</f>
        <v>2185896</v>
      </c>
      <c r="J314" s="7">
        <f>INDEX('[1]Main v4'!L$2:L$3363,MATCH($E314,'[1]Main v4'!$A$2:$A$3363,0),0)</f>
        <v>1078269.875</v>
      </c>
      <c r="K314" s="4">
        <f>INDEX('[1]Main v4'!M$2:M$3363,MATCH($E314,'[1]Main v4'!$A$2:$A$3363,0),0)</f>
        <v>2.0272253270546021</v>
      </c>
      <c r="L314" s="2">
        <f>IFERROR(INDEX('[2]r2 analysis primary smoke main'!$J$2:$J$2058,MATCH(D314,'[2]r2 analysis primary smoke main'!$A$2:$A$2058,0),0),"")</f>
        <v>0.92961890119109447</v>
      </c>
      <c r="M314" s="2">
        <f>IFERROR(INDEX('[2]r2 analysis primary smoke main'!$T$2:$T$2058,MATCH(D314,'[2]r2 analysis primary smoke main'!$A$2:$A$2058,0),0),"")</f>
        <v>0.72932082119623698</v>
      </c>
      <c r="N314" s="1" t="s">
        <v>12</v>
      </c>
      <c r="O314" s="1"/>
      <c r="P314" s="1"/>
      <c r="Q314" t="s">
        <v>72</v>
      </c>
      <c r="R314" t="s">
        <v>83</v>
      </c>
    </row>
    <row r="315" spans="1:18" ht="15.75" x14ac:dyDescent="0.25">
      <c r="A315" s="1" t="s">
        <v>12</v>
      </c>
      <c r="B315" s="1" t="s">
        <v>12</v>
      </c>
      <c r="C315" s="1">
        <v>210.1473</v>
      </c>
      <c r="D315" s="1">
        <v>210.14689999999999</v>
      </c>
      <c r="E315" s="10">
        <f>VALUE(FIXED(AVERAGE(A315:D315),4))</f>
        <v>210.14709999999999</v>
      </c>
      <c r="F315" s="1">
        <f>VALUE(FIXED(E315-1.007276,4))</f>
        <v>209.13980000000001</v>
      </c>
      <c r="G315" s="1" t="str">
        <f>IF(INDEX('[1]Main v4'!C$2:C$3363,MATCH($E315,'[1]Main v4'!$A$2:$A$3363,0),0)=0,"",INDEX('[1]Main v4'!C$2:C$3363,MATCH($E315,'[1]Main v4'!$A$2:$A$3363,0),0))</f>
        <v>C12H19NO2</v>
      </c>
      <c r="H315" s="1" t="str">
        <f>IF(INDEX('[1]Main v4'!D$2:D$3363,MATCH($E315,'[1]Main v4'!$A$2:$A$3363,0),0)=0,"",INDEX('[1]Main v4'!D$2:D$3363,MATCH($E315,'[1]Main v4'!$A$2:$A$3363,0),0))</f>
        <v/>
      </c>
      <c r="I315" s="7">
        <f>INDEX('[1]Main v4'!K$2:K$3363,MATCH($E315,'[1]Main v4'!$A$2:$A$3363,0),0)</f>
        <v>5164815</v>
      </c>
      <c r="J315" s="7">
        <f>INDEX('[1]Main v4'!L$2:L$3363,MATCH($E315,'[1]Main v4'!$A$2:$A$3363,0),0)</f>
        <v>1054112.375</v>
      </c>
      <c r="K315" s="4">
        <f>INDEX('[1]Main v4'!M$2:M$3363,MATCH($E315,'[1]Main v4'!$A$2:$A$3363,0),0)</f>
        <v>4.8996815922970258</v>
      </c>
      <c r="L315" s="2">
        <f>IFERROR(INDEX('[2]r2 analysis primary smoke main'!$J$2:$J$2058,MATCH(D315,'[2]r2 analysis primary smoke main'!$A$2:$A$2058,0),0),"")</f>
        <v>0.93529811085903203</v>
      </c>
      <c r="M315" s="2">
        <f>IFERROR(INDEX('[2]r2 analysis primary smoke main'!$T$2:$T$2058,MATCH(D315,'[2]r2 analysis primary smoke main'!$A$2:$A$2058,0),0),"")</f>
        <v>0.64165145221853248</v>
      </c>
      <c r="N315" s="1" t="s">
        <v>12</v>
      </c>
      <c r="O315" s="1"/>
      <c r="P315" s="1"/>
      <c r="Q315" t="s">
        <v>74</v>
      </c>
      <c r="R315" t="s">
        <v>79</v>
      </c>
    </row>
    <row r="316" spans="1:18" ht="15.75" x14ac:dyDescent="0.25">
      <c r="A316" s="1"/>
      <c r="B316" s="1"/>
      <c r="C316" s="1">
        <v>211.1437</v>
      </c>
      <c r="D316" s="1">
        <v>211.1446</v>
      </c>
      <c r="E316" s="10">
        <f>VALUE(FIXED(AVERAGE(A316:D316),4))</f>
        <v>211.14420000000001</v>
      </c>
      <c r="F316" s="1">
        <f>VALUE(FIXED(E316-1.007276,4))</f>
        <v>210.1369</v>
      </c>
      <c r="G316" s="1" t="str">
        <f>IF(INDEX('[1]Main v4'!C$2:C$3363,MATCH($E316,'[1]Main v4'!$A$2:$A$3363,0),0)=0,"",INDEX('[1]Main v4'!C$2:C$3363,MATCH($E316,'[1]Main v4'!$A$2:$A$3363,0),0))</f>
        <v>C11H18N2O2</v>
      </c>
      <c r="H316" s="1" t="str">
        <f>IF(INDEX('[1]Main v4'!D$2:D$3363,MATCH($E316,'[1]Main v4'!$A$2:$A$3363,0),0)=0,"",INDEX('[1]Main v4'!D$2:D$3363,MATCH($E316,'[1]Main v4'!$A$2:$A$3363,0),0))</f>
        <v/>
      </c>
      <c r="I316" s="7">
        <f>INDEX('[1]Main v4'!K$2:K$3363,MATCH($E316,'[1]Main v4'!$A$2:$A$3363,0),0)</f>
        <v>3014103.75</v>
      </c>
      <c r="J316" s="7">
        <f>INDEX('[1]Main v4'!L$2:L$3363,MATCH($E316,'[1]Main v4'!$A$2:$A$3363,0),0)</f>
        <v>977430.125</v>
      </c>
      <c r="K316" s="4">
        <f>INDEX('[1]Main v4'!M$2:M$3363,MATCH($E316,'[1]Main v4'!$A$2:$A$3363,0),0)</f>
        <v>3.0837025306540453</v>
      </c>
      <c r="L316" s="2">
        <f>IFERROR(INDEX('[2]r2 analysis primary smoke main'!$J$2:$J$2058,MATCH(D316,'[2]r2 analysis primary smoke main'!$A$2:$A$2058,0),0),"")</f>
        <v>0.74122332486675646</v>
      </c>
      <c r="M316" s="2">
        <f>IFERROR(INDEX('[2]r2 analysis primary smoke main'!$T$2:$T$2058,MATCH(D316,'[2]r2 analysis primary smoke main'!$A$2:$A$2058,0),0),"")</f>
        <v>0.91828945186739808</v>
      </c>
      <c r="N316" s="1" t="s">
        <v>12</v>
      </c>
      <c r="O316" s="1"/>
      <c r="P316" s="1"/>
      <c r="Q316" t="s">
        <v>74</v>
      </c>
      <c r="R316" t="s">
        <v>82</v>
      </c>
    </row>
    <row r="317" spans="1:18" ht="15.75" x14ac:dyDescent="0.25">
      <c r="A317" s="1">
        <v>211.16909999999999</v>
      </c>
      <c r="B317" s="1">
        <v>211.16900000000001</v>
      </c>
      <c r="C317" s="1">
        <v>211.16489999999999</v>
      </c>
      <c r="D317" s="1">
        <v>211.16370000000001</v>
      </c>
      <c r="E317" s="10">
        <f>VALUE(FIXED(AVERAGE(A317:D317),4))</f>
        <v>211.16669999999999</v>
      </c>
      <c r="F317" s="1">
        <f>VALUE(FIXED(E317-1.007276,4))</f>
        <v>210.15940000000001</v>
      </c>
      <c r="G317" s="1" t="str">
        <f>IF(INDEX('[1]Main v4'!C$2:C$3363,MATCH($E317,'[1]Main v4'!$A$2:$A$3363,0),0)=0,"",INDEX('[1]Main v4'!C$2:C$3363,MATCH($E317,'[1]Main v4'!$A$2:$A$3363,0),0))</f>
        <v>C13H22O2</v>
      </c>
      <c r="H317" s="1" t="str">
        <f>IF(INDEX('[1]Main v4'!D$2:D$3363,MATCH($E317,'[1]Main v4'!$A$2:$A$3363,0),0)=0,"",INDEX('[1]Main v4'!D$2:D$3363,MATCH($E317,'[1]Main v4'!$A$2:$A$3363,0),0))</f>
        <v/>
      </c>
      <c r="I317" s="7">
        <f>INDEX('[1]Main v4'!K$2:K$3363,MATCH($E317,'[1]Main v4'!$A$2:$A$3363,0),0)</f>
        <v>2357911.25</v>
      </c>
      <c r="J317" s="7">
        <f>INDEX('[1]Main v4'!L$2:L$3363,MATCH($E317,'[1]Main v4'!$A$2:$A$3363,0),0)</f>
        <v>951177</v>
      </c>
      <c r="K317" s="4">
        <f>INDEX('[1]Main v4'!M$2:M$3363,MATCH($E317,'[1]Main v4'!$A$2:$A$3363,0),0)</f>
        <v>2.4789405652155172</v>
      </c>
      <c r="L317" s="2">
        <f>IFERROR(INDEX('[2]r2 analysis primary smoke main'!$J$2:$J$2058,MATCH(D317,'[2]r2 analysis primary smoke main'!$A$2:$A$2058,0),0),"")</f>
        <v>0.89947793769486895</v>
      </c>
      <c r="M317" s="2">
        <f>IFERROR(INDEX('[2]r2 analysis primary smoke main'!$T$2:$T$2058,MATCH(D317,'[2]r2 analysis primary smoke main'!$A$2:$A$2058,0),0),"")</f>
        <v>0.79473836037146706</v>
      </c>
      <c r="N317" s="1"/>
      <c r="O317" s="1"/>
      <c r="P317" s="1"/>
      <c r="Q317" t="s">
        <v>72</v>
      </c>
      <c r="R317" t="s">
        <v>84</v>
      </c>
    </row>
    <row r="318" spans="1:18" ht="15.75" x14ac:dyDescent="0.25">
      <c r="A318" s="1">
        <v>211.24270000000001</v>
      </c>
      <c r="B318" s="1">
        <v>211.23869999999999</v>
      </c>
      <c r="C318" s="1">
        <v>211.24019999999999</v>
      </c>
      <c r="D318" s="1">
        <v>211.23949999999999</v>
      </c>
      <c r="E318" s="10">
        <f>VALUE(FIXED(AVERAGE(A318:D318),4))</f>
        <v>211.24029999999999</v>
      </c>
      <c r="F318" s="1">
        <f>VALUE(FIXED(E318-1.007276,4))</f>
        <v>210.233</v>
      </c>
      <c r="G318" s="1" t="str">
        <f>IF(INDEX('[1]Main v4'!C$2:C$3363,MATCH($E318,'[1]Main v4'!$A$2:$A$3363,0),0)=0,"",INDEX('[1]Main v4'!C$2:C$3363,MATCH($E318,'[1]Main v4'!$A$2:$A$3363,0),0))</f>
        <v>C15H30</v>
      </c>
      <c r="H318" s="1" t="str">
        <f>IF(INDEX('[1]Main v4'!D$2:D$3363,MATCH($E318,'[1]Main v4'!$A$2:$A$3363,0),0)=0,"",INDEX('[1]Main v4'!D$2:D$3363,MATCH($E318,'[1]Main v4'!$A$2:$A$3363,0),0))</f>
        <v>Pentadecene</v>
      </c>
      <c r="I318" s="7">
        <f>INDEX('[1]Main v4'!K$2:K$3363,MATCH($E318,'[1]Main v4'!$A$2:$A$3363,0),0)</f>
        <v>4411968.5</v>
      </c>
      <c r="J318" s="7">
        <f>INDEX('[1]Main v4'!L$2:L$3363,MATCH($E318,'[1]Main v4'!$A$2:$A$3363,0),0)</f>
        <v>932895.375</v>
      </c>
      <c r="K318" s="4">
        <f>INDEX('[1]Main v4'!M$2:M$3363,MATCH($E318,'[1]Main v4'!$A$2:$A$3363,0),0)</f>
        <v>4.7293283022225294</v>
      </c>
      <c r="L318" s="2">
        <f>IFERROR(INDEX('[2]r2 analysis primary smoke main'!$J$2:$J$2058,MATCH(D318,'[2]r2 analysis primary smoke main'!$A$2:$A$2058,0),0),"")</f>
        <v>0.81436002842189847</v>
      </c>
      <c r="M318" s="2">
        <f>IFERROR(INDEX('[2]r2 analysis primary smoke main'!$T$2:$T$2058,MATCH(D318,'[2]r2 analysis primary smoke main'!$A$2:$A$2058,0),0),"")</f>
        <v>0.91747183509779351</v>
      </c>
      <c r="N318" s="1" t="s">
        <v>12</v>
      </c>
      <c r="O318" s="1"/>
      <c r="P318" s="1"/>
      <c r="Q318" t="s">
        <v>73</v>
      </c>
      <c r="R318" t="s">
        <v>73</v>
      </c>
    </row>
    <row r="319" spans="1:18" ht="15.75" x14ac:dyDescent="0.25">
      <c r="A319" s="1"/>
      <c r="B319" s="1">
        <v>213.15940000000001</v>
      </c>
      <c r="C319" s="1">
        <v>213.16079999999999</v>
      </c>
      <c r="D319" s="1">
        <v>213.16</v>
      </c>
      <c r="E319" s="10">
        <f>VALUE(FIXED(AVERAGE(A319:D319),4))</f>
        <v>213.1601</v>
      </c>
      <c r="F319" s="1">
        <f>VALUE(FIXED(E319-1.007276,4))</f>
        <v>212.15280000000001</v>
      </c>
      <c r="G319" s="1" t="str">
        <f>IF(INDEX('[1]Main v4'!C$2:C$3363,MATCH($E319,'[1]Main v4'!$A$2:$A$3363,0),0)=0,"",INDEX('[1]Main v4'!C$2:C$3363,MATCH($E319,'[1]Main v4'!$A$2:$A$3363,0),0))</f>
        <v>C11H20N2O2</v>
      </c>
      <c r="H319" s="1" t="str">
        <f>IF(INDEX('[1]Main v4'!D$2:D$3363,MATCH($E319,'[1]Main v4'!$A$2:$A$3363,0),0)=0,"",INDEX('[1]Main v4'!D$2:D$3363,MATCH($E319,'[1]Main v4'!$A$2:$A$3363,0),0))</f>
        <v/>
      </c>
      <c r="I319" s="7">
        <f>INDEX('[1]Main v4'!K$2:K$3363,MATCH($E319,'[1]Main v4'!$A$2:$A$3363,0),0)</f>
        <v>4848865</v>
      </c>
      <c r="J319" s="7">
        <f>INDEX('[1]Main v4'!L$2:L$3363,MATCH($E319,'[1]Main v4'!$A$2:$A$3363,0),0)</f>
        <v>767039.375</v>
      </c>
      <c r="K319" s="4">
        <f>INDEX('[1]Main v4'!M$2:M$3363,MATCH($E319,'[1]Main v4'!$A$2:$A$3363,0),0)</f>
        <v>6.321533363264435</v>
      </c>
      <c r="L319" s="2">
        <f>IFERROR(INDEX('[2]r2 analysis primary smoke main'!$J$2:$J$2058,MATCH(D319,'[2]r2 analysis primary smoke main'!$A$2:$A$2058,0),0),"")</f>
        <v>0.731100001094244</v>
      </c>
      <c r="M319" s="2">
        <f>IFERROR(INDEX('[2]r2 analysis primary smoke main'!$T$2:$T$2058,MATCH(D319,'[2]r2 analysis primary smoke main'!$A$2:$A$2058,0),0),"")</f>
        <v>0.88122867378224146</v>
      </c>
      <c r="N319" s="1" t="s">
        <v>12</v>
      </c>
      <c r="O319" s="1"/>
      <c r="P319" s="1"/>
      <c r="Q319" t="s">
        <v>74</v>
      </c>
      <c r="R319" t="s">
        <v>82</v>
      </c>
    </row>
    <row r="320" spans="1:18" ht="15.75" x14ac:dyDescent="0.25">
      <c r="A320" s="1">
        <v>215.18049999999999</v>
      </c>
      <c r="B320" s="1">
        <v>215.17910000000001</v>
      </c>
      <c r="C320" s="1">
        <v>215.1772</v>
      </c>
      <c r="D320" s="1">
        <v>215.1763</v>
      </c>
      <c r="E320" s="10">
        <f>VALUE(FIXED(AVERAGE(A320:D320),4))</f>
        <v>215.17830000000001</v>
      </c>
      <c r="F320" s="1">
        <f>VALUE(FIXED(E320-1.007276,4))</f>
        <v>214.17099999999999</v>
      </c>
      <c r="G320" s="1" t="str">
        <f>IF(INDEX('[1]Main v4'!C$2:C$3363,MATCH($E320,'[1]Main v4'!$A$2:$A$3363,0),0)=0,"",INDEX('[1]Main v4'!C$2:C$3363,MATCH($E320,'[1]Main v4'!$A$2:$A$3363,0),0))</f>
        <v>C16H22</v>
      </c>
      <c r="H320" s="1" t="str">
        <f>IF(INDEX('[1]Main v4'!D$2:D$3363,MATCH($E320,'[1]Main v4'!$A$2:$A$3363,0),0)=0,"",INDEX('[1]Main v4'!D$2:D$3363,MATCH($E320,'[1]Main v4'!$A$2:$A$3363,0),0))</f>
        <v/>
      </c>
      <c r="I320" s="7">
        <f>INDEX('[1]Main v4'!K$2:K$3363,MATCH($E320,'[1]Main v4'!$A$2:$A$3363,0),0)</f>
        <v>4939002</v>
      </c>
      <c r="J320" s="7">
        <f>INDEX('[1]Main v4'!L$2:L$3363,MATCH($E320,'[1]Main v4'!$A$2:$A$3363,0),0)</f>
        <v>774930.75</v>
      </c>
      <c r="K320" s="4">
        <f>INDEX('[1]Main v4'!M$2:M$3363,MATCH($E320,'[1]Main v4'!$A$2:$A$3363,0),0)</f>
        <v>6.3734753073097181</v>
      </c>
      <c r="L320" s="2">
        <f>IFERROR(INDEX('[2]r2 analysis primary smoke main'!$J$2:$J$2058,MATCH(D320,'[2]r2 analysis primary smoke main'!$A$2:$A$2058,0),0),"")</f>
        <v>0.8255050485758485</v>
      </c>
      <c r="M320" s="2">
        <f>IFERROR(INDEX('[2]r2 analysis primary smoke main'!$T$2:$T$2058,MATCH(D320,'[2]r2 analysis primary smoke main'!$A$2:$A$2058,0),0),"")</f>
        <v>0.87001687512189152</v>
      </c>
      <c r="N320" s="1" t="s">
        <v>12</v>
      </c>
      <c r="O320" s="1"/>
      <c r="P320" s="1"/>
      <c r="Q320" t="s">
        <v>73</v>
      </c>
      <c r="R320" t="s">
        <v>73</v>
      </c>
    </row>
    <row r="321" spans="1:18" ht="15.75" x14ac:dyDescent="0.25">
      <c r="A321" s="1">
        <v>217.124</v>
      </c>
      <c r="B321" s="1">
        <v>217.13059999999999</v>
      </c>
      <c r="C321" s="1">
        <v>217.12200000000001</v>
      </c>
      <c r="D321" s="1">
        <v>217.1208</v>
      </c>
      <c r="E321" s="10">
        <f>VALUE(FIXED(AVERAGE(A321:D321),4))</f>
        <v>217.12440000000001</v>
      </c>
      <c r="F321" s="1">
        <f>VALUE(FIXED(E321-1.007276,4))</f>
        <v>216.11709999999999</v>
      </c>
      <c r="G321" s="1" t="str">
        <f>IF(INDEX('[1]Main v4'!C$2:C$3363,MATCH($E321,'[1]Main v4'!$A$2:$A$3363,0),0)=0,"",INDEX('[1]Main v4'!C$2:C$3363,MATCH($E321,'[1]Main v4'!$A$2:$A$3363,0),0))</f>
        <v>C14H16O2</v>
      </c>
      <c r="H321" s="1" t="str">
        <f>IF(INDEX('[1]Main v4'!D$2:D$3363,MATCH($E321,'[1]Main v4'!$A$2:$A$3363,0),0)=0,"",INDEX('[1]Main v4'!D$2:D$3363,MATCH($E321,'[1]Main v4'!$A$2:$A$3363,0),0))</f>
        <v/>
      </c>
      <c r="I321" s="7">
        <f>INDEX('[1]Main v4'!K$2:K$3363,MATCH($E321,'[1]Main v4'!$A$2:$A$3363,0),0)</f>
        <v>2925946.5</v>
      </c>
      <c r="J321" s="7">
        <f>INDEX('[1]Main v4'!L$2:L$3363,MATCH($E321,'[1]Main v4'!$A$2:$A$3363,0),0)</f>
        <v>757320.8125</v>
      </c>
      <c r="K321" s="4">
        <f>INDEX('[1]Main v4'!M$2:M$3363,MATCH($E321,'[1]Main v4'!$A$2:$A$3363,0),0)</f>
        <v>3.8635495706781464</v>
      </c>
      <c r="L321" s="2">
        <f>IFERROR(INDEX('[2]r2 analysis primary smoke main'!$J$2:$J$2058,MATCH(D321,'[2]r2 analysis primary smoke main'!$A$2:$A$2058,0),0),"")</f>
        <v>0.66195183315122952</v>
      </c>
      <c r="M321" s="2">
        <f>IFERROR(INDEX('[2]r2 analysis primary smoke main'!$T$2:$T$2058,MATCH(D321,'[2]r2 analysis primary smoke main'!$A$2:$A$2058,0),0),"")</f>
        <v>0.88344749617063445</v>
      </c>
      <c r="N321" s="1" t="s">
        <v>12</v>
      </c>
      <c r="O321" s="1"/>
      <c r="P321" s="1"/>
      <c r="Q321" t="s">
        <v>72</v>
      </c>
      <c r="R321" t="s">
        <v>84</v>
      </c>
    </row>
    <row r="322" spans="1:18" ht="15.75" x14ac:dyDescent="0.25">
      <c r="A322" s="1">
        <v>217.15989999999999</v>
      </c>
      <c r="B322" s="1">
        <v>217.15790000000001</v>
      </c>
      <c r="C322" s="1">
        <v>217.15719999999999</v>
      </c>
      <c r="D322" s="1">
        <v>217.15649999999999</v>
      </c>
      <c r="E322" s="10">
        <f>VALUE(FIXED(AVERAGE(A322:D322),4))</f>
        <v>217.15790000000001</v>
      </c>
      <c r="F322" s="1">
        <f>VALUE(FIXED(E322-1.007276,4))</f>
        <v>216.1506</v>
      </c>
      <c r="G322" s="1" t="str">
        <f>IF(INDEX('[1]Main v4'!C$2:C$3363,MATCH($E322,'[1]Main v4'!$A$2:$A$3363,0),0)=0,"",INDEX('[1]Main v4'!C$2:C$3363,MATCH($E322,'[1]Main v4'!$A$2:$A$3363,0),0))</f>
        <v>C15H20O</v>
      </c>
      <c r="H322" s="1" t="str">
        <f>IF(INDEX('[1]Main v4'!D$2:D$3363,MATCH($E322,'[1]Main v4'!$A$2:$A$3363,0),0)=0,"",INDEX('[1]Main v4'!D$2:D$3363,MATCH($E322,'[1]Main v4'!$A$2:$A$3363,0),0))</f>
        <v/>
      </c>
      <c r="I322" s="7">
        <f>INDEX('[1]Main v4'!K$2:K$3363,MATCH($E322,'[1]Main v4'!$A$2:$A$3363,0),0)</f>
        <v>3805488.75</v>
      </c>
      <c r="J322" s="7">
        <f>INDEX('[1]Main v4'!L$2:L$3363,MATCH($E322,'[1]Main v4'!$A$2:$A$3363,0),0)</f>
        <v>757320.8125</v>
      </c>
      <c r="K322" s="4">
        <f>INDEX('[1]Main v4'!M$2:M$3363,MATCH($E322,'[1]Main v4'!$A$2:$A$3363,0),0)</f>
        <v>5.0249361792100489</v>
      </c>
      <c r="L322" s="2">
        <f>IFERROR(INDEX('[2]r2 analysis primary smoke main'!$J$2:$J$2058,MATCH(D322,'[2]r2 analysis primary smoke main'!$A$2:$A$2058,0),0),"")</f>
        <v>0.80239683915585502</v>
      </c>
      <c r="M322" s="2">
        <f>IFERROR(INDEX('[2]r2 analysis primary smoke main'!$T$2:$T$2058,MATCH(D322,'[2]r2 analysis primary smoke main'!$A$2:$A$2058,0),0),"")</f>
        <v>0.90681983655234499</v>
      </c>
      <c r="N322" s="1" t="s">
        <v>12</v>
      </c>
      <c r="O322" s="1"/>
      <c r="P322" s="1"/>
      <c r="Q322" t="s">
        <v>72</v>
      </c>
      <c r="R322" t="s">
        <v>83</v>
      </c>
    </row>
    <row r="323" spans="1:18" ht="15.75" x14ac:dyDescent="0.25">
      <c r="A323" s="1">
        <v>217.1934</v>
      </c>
      <c r="B323" s="1">
        <v>217.19470000000001</v>
      </c>
      <c r="C323" s="1">
        <v>217.19210000000001</v>
      </c>
      <c r="D323" s="1">
        <v>217.19210000000001</v>
      </c>
      <c r="E323" s="10">
        <f>VALUE(FIXED(AVERAGE(A323:D323),4))</f>
        <v>217.19309999999999</v>
      </c>
      <c r="F323" s="1">
        <f>VALUE(FIXED(E323-1.007276,4))</f>
        <v>216.1858</v>
      </c>
      <c r="G323" s="1" t="str">
        <f>IF(INDEX('[1]Main v4'!C$2:C$3363,MATCH($E323,'[1]Main v4'!$A$2:$A$3363,0),0)=0,"",INDEX('[1]Main v4'!C$2:C$3363,MATCH($E323,'[1]Main v4'!$A$2:$A$3363,0),0))</f>
        <v>C16H24</v>
      </c>
      <c r="H323" s="1" t="str">
        <f>IF(INDEX('[1]Main v4'!D$2:D$3363,MATCH($E323,'[1]Main v4'!$A$2:$A$3363,0),0)=0,"",INDEX('[1]Main v4'!D$2:D$3363,MATCH($E323,'[1]Main v4'!$A$2:$A$3363,0),0))</f>
        <v/>
      </c>
      <c r="I323" s="7">
        <f>INDEX('[1]Main v4'!K$2:K$3363,MATCH($E323,'[1]Main v4'!$A$2:$A$3363,0),0)</f>
        <v>6764348</v>
      </c>
      <c r="J323" s="7">
        <f>INDEX('[1]Main v4'!L$2:L$3363,MATCH($E323,'[1]Main v4'!$A$2:$A$3363,0),0)</f>
        <v>757320.8125</v>
      </c>
      <c r="K323" s="4">
        <f>INDEX('[1]Main v4'!M$2:M$3363,MATCH($E323,'[1]Main v4'!$A$2:$A$3363,0),0)</f>
        <v>8.9319452051900399</v>
      </c>
      <c r="L323" s="2">
        <f>IFERROR(INDEX('[2]r2 analysis primary smoke main'!$J$2:$J$2058,MATCH(D323,'[2]r2 analysis primary smoke main'!$A$2:$A$2058,0),0),"")</f>
        <v>0.91440541824644406</v>
      </c>
      <c r="M323" s="2">
        <f>IFERROR(INDEX('[2]r2 analysis primary smoke main'!$T$2:$T$2058,MATCH(D323,'[2]r2 analysis primary smoke main'!$A$2:$A$2058,0),0),"")</f>
        <v>0.79295763189623847</v>
      </c>
      <c r="N323" s="1" t="s">
        <v>12</v>
      </c>
      <c r="O323" s="1"/>
      <c r="P323" s="1"/>
      <c r="Q323" t="s">
        <v>73</v>
      </c>
      <c r="R323" t="s">
        <v>73</v>
      </c>
    </row>
    <row r="324" spans="1:18" ht="15.75" x14ac:dyDescent="0.25">
      <c r="A324" s="1">
        <v>219.1737</v>
      </c>
      <c r="B324" s="1">
        <v>219.17359999999999</v>
      </c>
      <c r="C324" s="1">
        <v>219.17179999999999</v>
      </c>
      <c r="D324" s="1">
        <v>219.1729</v>
      </c>
      <c r="E324" s="10">
        <f>VALUE(FIXED(AVERAGE(A324:D324),4))</f>
        <v>219.173</v>
      </c>
      <c r="F324" s="1">
        <f>VALUE(FIXED(E324-1.007276,4))</f>
        <v>218.16569999999999</v>
      </c>
      <c r="G324" s="1" t="str">
        <f>IF(INDEX('[1]Main v4'!C$2:C$3363,MATCH($E324,'[1]Main v4'!$A$2:$A$3363,0),0)=0,"",INDEX('[1]Main v4'!C$2:C$3363,MATCH($E324,'[1]Main v4'!$A$2:$A$3363,0),0))</f>
        <v>C15H22O</v>
      </c>
      <c r="H324" s="1" t="str">
        <f>IF(INDEX('[1]Main v4'!D$2:D$3363,MATCH($E324,'[1]Main v4'!$A$2:$A$3363,0),0)=0,"",INDEX('[1]Main v4'!D$2:D$3363,MATCH($E324,'[1]Main v4'!$A$2:$A$3363,0),0))</f>
        <v/>
      </c>
      <c r="I324" s="7">
        <f>INDEX('[1]Main v4'!K$2:K$3363,MATCH($E324,'[1]Main v4'!$A$2:$A$3363,0),0)</f>
        <v>5657124.5</v>
      </c>
      <c r="J324" s="7">
        <f>INDEX('[1]Main v4'!L$2:L$3363,MATCH($E324,'[1]Main v4'!$A$2:$A$3363,0),0)</f>
        <v>774930.75</v>
      </c>
      <c r="K324" s="4">
        <f>INDEX('[1]Main v4'!M$2:M$3363,MATCH($E324,'[1]Main v4'!$A$2:$A$3363,0),0)</f>
        <v>7.3001677891863244</v>
      </c>
      <c r="L324" s="2">
        <f>IFERROR(INDEX('[2]r2 analysis primary smoke main'!$J$2:$J$2058,MATCH(D324,'[2]r2 analysis primary smoke main'!$A$2:$A$2058,0),0),"")</f>
        <v>0.87262800807003005</v>
      </c>
      <c r="M324" s="2">
        <f>IFERROR(INDEX('[2]r2 analysis primary smoke main'!$T$2:$T$2058,MATCH(D324,'[2]r2 analysis primary smoke main'!$A$2:$A$2058,0),0),"")</f>
        <v>0.87477898791576947</v>
      </c>
      <c r="N324" s="1" t="s">
        <v>12</v>
      </c>
      <c r="O324" s="1"/>
      <c r="P324" s="1"/>
      <c r="Q324" t="s">
        <v>72</v>
      </c>
      <c r="R324" t="s">
        <v>83</v>
      </c>
    </row>
    <row r="325" spans="1:18" ht="15.75" x14ac:dyDescent="0.25">
      <c r="A325" s="1">
        <v>219.2098</v>
      </c>
      <c r="B325" s="1">
        <v>219.20779999999999</v>
      </c>
      <c r="C325" s="1">
        <v>219.20920000000001</v>
      </c>
      <c r="D325" s="1">
        <v>219.2072</v>
      </c>
      <c r="E325" s="10">
        <f>VALUE(FIXED(AVERAGE(A325:D325),4))</f>
        <v>219.20849999999999</v>
      </c>
      <c r="F325" s="1">
        <f>VALUE(FIXED(E325-1.007276,4))</f>
        <v>218.2012</v>
      </c>
      <c r="G325" s="1" t="str">
        <f>IF(INDEX('[1]Main v4'!C$2:C$3363,MATCH($E325,'[1]Main v4'!$A$2:$A$3363,0),0)=0,"",INDEX('[1]Main v4'!C$2:C$3363,MATCH($E325,'[1]Main v4'!$A$2:$A$3363,0),0))</f>
        <v>C16H26</v>
      </c>
      <c r="H325" s="5" t="str">
        <f>IF(INDEX('[1]Main v4'!D$2:D$3363,MATCH($E325,'[1]Main v4'!$A$2:$A$3363,0),0)=0,"",INDEX('[1]Main v4'!D$2:D$3363,MATCH($E325,'[1]Main v4'!$A$2:$A$3363,0),0))</f>
        <v>C16 Aromatics</v>
      </c>
      <c r="I325" s="7">
        <f>INDEX('[1]Main v4'!K$2:K$3363,MATCH($E325,'[1]Main v4'!$A$2:$A$3363,0),0)</f>
        <v>7109959.5</v>
      </c>
      <c r="J325" s="7">
        <f>INDEX('[1]Main v4'!L$2:L$3363,MATCH($E325,'[1]Main v4'!$A$2:$A$3363,0),0)</f>
        <v>774930.75</v>
      </c>
      <c r="K325" s="4">
        <f>INDEX('[1]Main v4'!M$2:M$3363,MATCH($E325,'[1]Main v4'!$A$2:$A$3363,0),0)</f>
        <v>9.1749611174934014</v>
      </c>
      <c r="L325" s="2">
        <f>IFERROR(INDEX('[2]r2 analysis primary smoke main'!$J$2:$J$2058,MATCH(D325,'[2]r2 analysis primary smoke main'!$A$2:$A$2058,0),0),"")</f>
        <v>0.93716110079200499</v>
      </c>
      <c r="M325" s="2">
        <f>IFERROR(INDEX('[2]r2 analysis primary smoke main'!$T$2:$T$2058,MATCH(D325,'[2]r2 analysis primary smoke main'!$A$2:$A$2058,0),0),"")</f>
        <v>0.7403047278483379</v>
      </c>
      <c r="N325" s="1" t="s">
        <v>12</v>
      </c>
      <c r="O325" s="1"/>
      <c r="P325" s="1"/>
      <c r="Q325" t="s">
        <v>73</v>
      </c>
      <c r="R325" t="s">
        <v>73</v>
      </c>
    </row>
    <row r="326" spans="1:18" ht="15.75" x14ac:dyDescent="0.25">
      <c r="A326" s="1">
        <v>221.15440000000001</v>
      </c>
      <c r="B326" s="1">
        <v>221.15520000000001</v>
      </c>
      <c r="C326" s="1">
        <v>221.15289999999999</v>
      </c>
      <c r="D326" s="1">
        <v>221.15199999999999</v>
      </c>
      <c r="E326" s="10">
        <f>VALUE(FIXED(AVERAGE(A326:D326),4))</f>
        <v>221.15360000000001</v>
      </c>
      <c r="F326" s="1">
        <f>VALUE(FIXED(E326-1.007276,4))</f>
        <v>220.1463</v>
      </c>
      <c r="G326" s="1" t="str">
        <f>IF(INDEX('[1]Main v4'!C$2:C$3363,MATCH($E326,'[1]Main v4'!$A$2:$A$3363,0),0)=0,"",INDEX('[1]Main v4'!C$2:C$3363,MATCH($E326,'[1]Main v4'!$A$2:$A$3363,0),0))</f>
        <v>C14H20O2</v>
      </c>
      <c r="H326" s="1" t="str">
        <f>IF(INDEX('[1]Main v4'!D$2:D$3363,MATCH($E326,'[1]Main v4'!$A$2:$A$3363,0),0)=0,"",INDEX('[1]Main v4'!D$2:D$3363,MATCH($E326,'[1]Main v4'!$A$2:$A$3363,0),0))</f>
        <v/>
      </c>
      <c r="I326" s="7">
        <f>INDEX('[1]Main v4'!K$2:K$3363,MATCH($E326,'[1]Main v4'!$A$2:$A$3363,0),0)</f>
        <v>2402322.5</v>
      </c>
      <c r="J326" s="7">
        <f>INDEX('[1]Main v4'!L$2:L$3363,MATCH($E326,'[1]Main v4'!$A$2:$A$3363,0),0)</f>
        <v>576475.625</v>
      </c>
      <c r="K326" s="4">
        <f>INDEX('[1]Main v4'!M$2:M$3363,MATCH($E326,'[1]Main v4'!$A$2:$A$3363,0),0)</f>
        <v>4.1672577223017884</v>
      </c>
      <c r="L326" s="2">
        <f>IFERROR(INDEX('[2]r2 analysis primary smoke main'!$J$2:$J$2058,MATCH(D326,'[2]r2 analysis primary smoke main'!$A$2:$A$2058,0),0),"")</f>
        <v>0.88143732143086251</v>
      </c>
      <c r="M326" s="2">
        <f>IFERROR(INDEX('[2]r2 analysis primary smoke main'!$T$2:$T$2058,MATCH(D326,'[2]r2 analysis primary smoke main'!$A$2:$A$2058,0),0),"")</f>
        <v>0.79896565643883055</v>
      </c>
      <c r="N326" s="1" t="s">
        <v>12</v>
      </c>
      <c r="O326" s="1"/>
      <c r="P326" s="1"/>
      <c r="Q326" t="s">
        <v>72</v>
      </c>
      <c r="R326" t="s">
        <v>84</v>
      </c>
    </row>
    <row r="327" spans="1:18" ht="15.75" x14ac:dyDescent="0.25">
      <c r="A327" s="1">
        <v>221.19110000000001</v>
      </c>
      <c r="B327" s="1">
        <v>221.18960000000001</v>
      </c>
      <c r="C327" s="1">
        <v>221.1968</v>
      </c>
      <c r="D327" s="1">
        <v>221.1883</v>
      </c>
      <c r="E327" s="10">
        <f>VALUE(FIXED(AVERAGE(A327:D327),4))</f>
        <v>221.19149999999999</v>
      </c>
      <c r="F327" s="1">
        <f>VALUE(FIXED(E327-1.007276,4))</f>
        <v>220.1842</v>
      </c>
      <c r="G327" s="1" t="str">
        <f>IF(INDEX('[1]Main v4'!C$2:C$3363,MATCH($E327,'[1]Main v4'!$A$2:$A$3363,0),0)=0,"",INDEX('[1]Main v4'!C$2:C$3363,MATCH($E327,'[1]Main v4'!$A$2:$A$3363,0),0))</f>
        <v>C15H24O</v>
      </c>
      <c r="H327" s="1" t="str">
        <f>IF(INDEX('[1]Main v4'!D$2:D$3363,MATCH($E327,'[1]Main v4'!$A$2:$A$3363,0),0)=0,"",INDEX('[1]Main v4'!D$2:D$3363,MATCH($E327,'[1]Main v4'!$A$2:$A$3363,0),0))</f>
        <v>Sesquiterpenoids</v>
      </c>
      <c r="I327" s="7">
        <f>INDEX('[1]Main v4'!K$2:K$3363,MATCH($E327,'[1]Main v4'!$A$2:$A$3363,0),0)</f>
        <v>5094188.5</v>
      </c>
      <c r="J327" s="7">
        <f>INDEX('[1]Main v4'!L$2:L$3363,MATCH($E327,'[1]Main v4'!$A$2:$A$3363,0),0)</f>
        <v>576475.625</v>
      </c>
      <c r="K327" s="4">
        <f>INDEX('[1]Main v4'!M$2:M$3363,MATCH($E327,'[1]Main v4'!$A$2:$A$3363,0),0)</f>
        <v>8.8367803929264142</v>
      </c>
      <c r="L327" s="2">
        <f>IFERROR(INDEX('[2]r2 analysis primary smoke main'!$J$2:$J$2058,MATCH(D327,'[2]r2 analysis primary smoke main'!$A$2:$A$2058,0),0),"")</f>
        <v>0.91047056158270001</v>
      </c>
      <c r="M327" s="2">
        <f>IFERROR(INDEX('[2]r2 analysis primary smoke main'!$T$2:$T$2058,MATCH(D327,'[2]r2 analysis primary smoke main'!$A$2:$A$2058,0),0),"")</f>
        <v>0.82036774187178607</v>
      </c>
      <c r="N327" s="1" t="s">
        <v>12</v>
      </c>
      <c r="O327" s="1"/>
      <c r="P327" s="1"/>
      <c r="Q327" t="s">
        <v>72</v>
      </c>
      <c r="R327" t="s">
        <v>83</v>
      </c>
    </row>
    <row r="328" spans="1:18" ht="15.75" x14ac:dyDescent="0.25">
      <c r="A328" s="1">
        <v>221.2201</v>
      </c>
      <c r="B328" s="1">
        <v>221.22559999999999</v>
      </c>
      <c r="C328" s="1">
        <v>221.22239999999999</v>
      </c>
      <c r="D328" s="1">
        <v>221.2225</v>
      </c>
      <c r="E328" s="10">
        <f>VALUE(FIXED(AVERAGE(A328:D328),4))</f>
        <v>221.2227</v>
      </c>
      <c r="F328" s="1">
        <f>VALUE(FIXED(E328-1.007276,4))</f>
        <v>220.21539999999999</v>
      </c>
      <c r="G328" s="1" t="str">
        <f>IF(INDEX('[1]Main v4'!C$2:C$3363,MATCH($E328,'[1]Main v4'!$A$2:$A$3363,0),0)=0,"",INDEX('[1]Main v4'!C$2:C$3363,MATCH($E328,'[1]Main v4'!$A$2:$A$3363,0),0))</f>
        <v>C16H28</v>
      </c>
      <c r="H328" s="1" t="str">
        <f>IF(INDEX('[1]Main v4'!D$2:D$3363,MATCH($E328,'[1]Main v4'!$A$2:$A$3363,0),0)=0,"",INDEX('[1]Main v4'!D$2:D$3363,MATCH($E328,'[1]Main v4'!$A$2:$A$3363,0),0))</f>
        <v/>
      </c>
      <c r="I328" s="7">
        <f>INDEX('[1]Main v4'!K$2:K$3363,MATCH($E328,'[1]Main v4'!$A$2:$A$3363,0),0)</f>
        <v>2040943.75</v>
      </c>
      <c r="J328" s="7">
        <f>INDEX('[1]Main v4'!L$2:L$3363,MATCH($E328,'[1]Main v4'!$A$2:$A$3363,0),0)</f>
        <v>576475.625</v>
      </c>
      <c r="K328" s="4">
        <f>INDEX('[1]Main v4'!M$2:M$3363,MATCH($E328,'[1]Main v4'!$A$2:$A$3363,0),0)</f>
        <v>3.5403816943691244</v>
      </c>
      <c r="L328" s="2">
        <f>IFERROR(INDEX('[2]r2 analysis primary smoke main'!$J$2:$J$2058,MATCH(D328,'[2]r2 analysis primary smoke main'!$A$2:$A$2058,0),0),"")</f>
        <v>0.90605494335483749</v>
      </c>
      <c r="M328" s="2">
        <f>IFERROR(INDEX('[2]r2 analysis primary smoke main'!$T$2:$T$2058,MATCH(D328,'[2]r2 analysis primary smoke main'!$A$2:$A$2058,0),0),"")</f>
        <v>0.76514465666741649</v>
      </c>
      <c r="N328" s="1" t="s">
        <v>12</v>
      </c>
      <c r="O328" s="1"/>
      <c r="P328" s="1"/>
      <c r="Q328" t="s">
        <v>73</v>
      </c>
      <c r="R328" t="s">
        <v>73</v>
      </c>
    </row>
    <row r="329" spans="1:18" ht="15.75" x14ac:dyDescent="0.25">
      <c r="A329" s="1">
        <v>223.17240000000001</v>
      </c>
      <c r="B329" s="1">
        <v>223.1688</v>
      </c>
      <c r="C329" s="1">
        <v>223.16839999999999</v>
      </c>
      <c r="D329" s="1">
        <v>223.16650000000001</v>
      </c>
      <c r="E329" s="10">
        <f>VALUE(FIXED(AVERAGE(A329:D329),4))</f>
        <v>223.16900000000001</v>
      </c>
      <c r="F329" s="1">
        <f>VALUE(FIXED(E329-1.007276,4))</f>
        <v>222.1617</v>
      </c>
      <c r="G329" s="1" t="str">
        <f>IF(INDEX('[1]Main v4'!C$2:C$3363,MATCH($E329,'[1]Main v4'!$A$2:$A$3363,0),0)=0,"",INDEX('[1]Main v4'!C$2:C$3363,MATCH($E329,'[1]Main v4'!$A$2:$A$3363,0),0))</f>
        <v>C14H22O2</v>
      </c>
      <c r="H329" s="1" t="str">
        <f>IF(INDEX('[1]Main v4'!D$2:D$3363,MATCH($E329,'[1]Main v4'!$A$2:$A$3363,0),0)=0,"",INDEX('[1]Main v4'!D$2:D$3363,MATCH($E329,'[1]Main v4'!$A$2:$A$3363,0),0))</f>
        <v/>
      </c>
      <c r="I329" s="7">
        <f>INDEX('[1]Main v4'!K$2:K$3363,MATCH($E329,'[1]Main v4'!$A$2:$A$3363,0),0)</f>
        <v>1448170.5</v>
      </c>
      <c r="J329" s="7">
        <f>INDEX('[1]Main v4'!L$2:L$3363,MATCH($E329,'[1]Main v4'!$A$2:$A$3363,0),0)</f>
        <v>428071.03125</v>
      </c>
      <c r="K329" s="4">
        <f>INDEX('[1]Main v4'!M$2:M$3363,MATCH($E329,'[1]Main v4'!$A$2:$A$3363,0),0)</f>
        <v>3.3830144865706795</v>
      </c>
      <c r="L329" s="2">
        <f>IFERROR(INDEX('[2]r2 analysis primary smoke main'!$J$2:$J$2058,MATCH(D329,'[2]r2 analysis primary smoke main'!$A$2:$A$2058,0),0),"")</f>
        <v>0.82928682919726104</v>
      </c>
      <c r="M329" s="2">
        <f>IFERROR(INDEX('[2]r2 analysis primary smoke main'!$T$2:$T$2058,MATCH(D329,'[2]r2 analysis primary smoke main'!$A$2:$A$2058,0),0),"")</f>
        <v>0.89826495856171595</v>
      </c>
      <c r="N329" s="1"/>
      <c r="O329" s="1"/>
      <c r="P329" s="1"/>
      <c r="Q329" t="s">
        <v>72</v>
      </c>
      <c r="R329" t="s">
        <v>84</v>
      </c>
    </row>
    <row r="330" spans="1:18" ht="15.75" x14ac:dyDescent="0.25">
      <c r="A330" s="1">
        <v>223.20590000000001</v>
      </c>
      <c r="B330" s="1">
        <v>223.2012</v>
      </c>
      <c r="C330" s="1">
        <v>223.2011</v>
      </c>
      <c r="D330" s="1">
        <v>223.2022</v>
      </c>
      <c r="E330" s="10">
        <f>VALUE(FIXED(AVERAGE(A330:D330),4))</f>
        <v>223.20259999999999</v>
      </c>
      <c r="F330" s="1">
        <f>VALUE(FIXED(E330-1.007276,4))</f>
        <v>222.1953</v>
      </c>
      <c r="G330" s="1" t="str">
        <f>IF(INDEX('[1]Main v4'!C$2:C$3363,MATCH($E330,'[1]Main v4'!$A$2:$A$3363,0),0)=0,"",INDEX('[1]Main v4'!C$2:C$3363,MATCH($E330,'[1]Main v4'!$A$2:$A$3363,0),0))</f>
        <v>C15H26O</v>
      </c>
      <c r="H330" s="1" t="str">
        <f>IF(INDEX('[1]Main v4'!D$2:D$3363,MATCH($E330,'[1]Main v4'!$A$2:$A$3363,0),0)=0,"",INDEX('[1]Main v4'!D$2:D$3363,MATCH($E330,'[1]Main v4'!$A$2:$A$3363,0),0))</f>
        <v>Sesquiterpenoids</v>
      </c>
      <c r="I330" s="7">
        <f>INDEX('[1]Main v4'!K$2:K$3363,MATCH($E330,'[1]Main v4'!$A$2:$A$3363,0),0)</f>
        <v>1977992.25</v>
      </c>
      <c r="J330" s="7">
        <f>INDEX('[1]Main v4'!L$2:L$3363,MATCH($E330,'[1]Main v4'!$A$2:$A$3363,0),0)</f>
        <v>396181.84375</v>
      </c>
      <c r="K330" s="4">
        <f>INDEX('[1]Main v4'!M$2:M$3363,MATCH($E330,'[1]Main v4'!$A$2:$A$3363,0),0)</f>
        <v>4.9926372982608447</v>
      </c>
      <c r="L330" s="2">
        <f>IFERROR(INDEX('[2]r2 analysis primary smoke main'!$J$2:$J$2058,MATCH(D330,'[2]r2 analysis primary smoke main'!$A$2:$A$2058,0),0),"")</f>
        <v>0.92899266520447554</v>
      </c>
      <c r="M330" s="2">
        <f>IFERROR(INDEX('[2]r2 analysis primary smoke main'!$T$2:$T$2058,MATCH(D330,'[2]r2 analysis primary smoke main'!$A$2:$A$2058,0),0),"")</f>
        <v>0.77568676408081949</v>
      </c>
      <c r="N330" s="1"/>
      <c r="O330" s="1"/>
      <c r="P330" s="1"/>
      <c r="Q330" t="s">
        <v>72</v>
      </c>
      <c r="R330" t="s">
        <v>83</v>
      </c>
    </row>
    <row r="331" spans="1:18" ht="15.75" x14ac:dyDescent="0.25">
      <c r="A331" s="1">
        <v>225.1644</v>
      </c>
      <c r="B331" s="1"/>
      <c r="C331" s="1">
        <v>225.16050000000001</v>
      </c>
      <c r="D331" s="1">
        <v>225.1601</v>
      </c>
      <c r="E331" s="10">
        <f>VALUE(FIXED(AVERAGE(A331:D331),4))</f>
        <v>225.1617</v>
      </c>
      <c r="F331" s="1">
        <f>VALUE(FIXED(E331-1.007276,4))</f>
        <v>224.15440000000001</v>
      </c>
      <c r="G331" s="1" t="str">
        <f>IF(INDEX('[1]Main v4'!C$2:C$3363,MATCH($E331,'[1]Main v4'!$A$2:$A$3363,0),0)=0,"",INDEX('[1]Main v4'!C$2:C$3363,MATCH($E331,'[1]Main v4'!$A$2:$A$3363,0),0))</f>
        <v>C17H20</v>
      </c>
      <c r="H331" s="1" t="str">
        <f>IF(INDEX('[1]Main v4'!D$2:D$3363,MATCH($E331,'[1]Main v4'!$A$2:$A$3363,0),0)=0,"",INDEX('[1]Main v4'!D$2:D$3363,MATCH($E331,'[1]Main v4'!$A$2:$A$3363,0),0))</f>
        <v/>
      </c>
      <c r="I331" s="7">
        <f>INDEX('[1]Main v4'!K$2:K$3363,MATCH($E331,'[1]Main v4'!$A$2:$A$3363,0),0)</f>
        <v>1369263.875</v>
      </c>
      <c r="J331" s="7">
        <f>INDEX('[1]Main v4'!L$2:L$3363,MATCH($E331,'[1]Main v4'!$A$2:$A$3363,0),0)</f>
        <v>428523.65625</v>
      </c>
      <c r="K331" s="4">
        <f>INDEX('[1]Main v4'!M$2:M$3363,MATCH($E331,'[1]Main v4'!$A$2:$A$3363,0),0)</f>
        <v>3.195305218345224</v>
      </c>
      <c r="L331" s="2">
        <f>IFERROR(INDEX('[2]r2 analysis primary smoke main'!$J$2:$J$2058,MATCH(D331,'[2]r2 analysis primary smoke main'!$A$2:$A$2058,0),0),"")</f>
        <v>0.68706004796356357</v>
      </c>
      <c r="M331" s="2">
        <f>IFERROR(INDEX('[2]r2 analysis primary smoke main'!$T$2:$T$2058,MATCH(D331,'[2]r2 analysis primary smoke main'!$A$2:$A$2058,0),0),"")</f>
        <v>0.92393182014271102</v>
      </c>
      <c r="N331" s="1"/>
      <c r="O331" s="1"/>
      <c r="P331" s="1"/>
      <c r="Q331" t="s">
        <v>73</v>
      </c>
      <c r="R331" t="s">
        <v>73</v>
      </c>
    </row>
    <row r="332" spans="1:18" ht="15.75" x14ac:dyDescent="0.25">
      <c r="A332" s="1">
        <v>225.22190000000001</v>
      </c>
      <c r="B332" s="1">
        <v>225.2122</v>
      </c>
      <c r="C332" s="1">
        <v>225.21960000000001</v>
      </c>
      <c r="D332" s="1">
        <v>225.21960000000001</v>
      </c>
      <c r="E332" s="10">
        <f>VALUE(FIXED(AVERAGE(A332:D332),4))</f>
        <v>225.2183</v>
      </c>
      <c r="F332" s="1">
        <f>VALUE(FIXED(E332-1.007276,4))</f>
        <v>224.21100000000001</v>
      </c>
      <c r="G332" s="1" t="str">
        <f>IF(INDEX('[1]Main v4'!C$2:C$3363,MATCH($E332,'[1]Main v4'!$A$2:$A$3363,0),0)=0,"",INDEX('[1]Main v4'!C$2:C$3363,MATCH($E332,'[1]Main v4'!$A$2:$A$3363,0),0))</f>
        <v>C15H28O</v>
      </c>
      <c r="H332" s="1" t="str">
        <f>IF(INDEX('[1]Main v4'!D$2:D$3363,MATCH($E332,'[1]Main v4'!$A$2:$A$3363,0),0)=0,"",INDEX('[1]Main v4'!D$2:D$3363,MATCH($E332,'[1]Main v4'!$A$2:$A$3363,0),0))</f>
        <v/>
      </c>
      <c r="I332" s="7">
        <f>INDEX('[1]Main v4'!K$2:K$3363,MATCH($E332,'[1]Main v4'!$A$2:$A$3363,0),0)</f>
        <v>1346434.5</v>
      </c>
      <c r="J332" s="7">
        <f>INDEX('[1]Main v4'!L$2:L$3363,MATCH($E332,'[1]Main v4'!$A$2:$A$3363,0),0)</f>
        <v>396181.84375</v>
      </c>
      <c r="K332" s="4">
        <f>INDEX('[1]Main v4'!M$2:M$3363,MATCH($E332,'[1]Main v4'!$A$2:$A$3363,0),0)</f>
        <v>3.3985265131171221</v>
      </c>
      <c r="L332" s="2">
        <f>IFERROR(INDEX('[2]r2 analysis primary smoke main'!$J$2:$J$2058,MATCH(D332,'[2]r2 analysis primary smoke main'!$A$2:$A$2058,0),0),"")</f>
        <v>0.94239446819900952</v>
      </c>
      <c r="M332" s="2">
        <f>IFERROR(INDEX('[2]r2 analysis primary smoke main'!$T$2:$T$2058,MATCH(D332,'[2]r2 analysis primary smoke main'!$A$2:$A$2058,0),0),"")</f>
        <v>0.71756923436456654</v>
      </c>
      <c r="N332" s="1"/>
      <c r="O332" s="1"/>
      <c r="P332" s="1"/>
      <c r="Q332" t="s">
        <v>72</v>
      </c>
      <c r="R332" t="s">
        <v>83</v>
      </c>
    </row>
    <row r="333" spans="1:18" ht="15.75" x14ac:dyDescent="0.25">
      <c r="A333" s="1">
        <v>225.2585</v>
      </c>
      <c r="B333" s="1">
        <v>225.255</v>
      </c>
      <c r="C333" s="1">
        <v>225.25540000000001</v>
      </c>
      <c r="D333" s="1">
        <v>225.25620000000001</v>
      </c>
      <c r="E333" s="10">
        <f>VALUE(FIXED(AVERAGE(A333:D333),4))</f>
        <v>225.25630000000001</v>
      </c>
      <c r="F333" s="1">
        <f>VALUE(FIXED(E333-1.007276,4))</f>
        <v>224.249</v>
      </c>
      <c r="G333" s="1" t="str">
        <f>IF(INDEX('[1]Main v4'!C$2:C$3363,MATCH($E333,'[1]Main v4'!$A$2:$A$3363,0),0)=0,"",INDEX('[1]Main v4'!C$2:C$3363,MATCH($E333,'[1]Main v4'!$A$2:$A$3363,0),0))</f>
        <v>C16H32</v>
      </c>
      <c r="H333" s="1" t="str">
        <f>IF(INDEX('[1]Main v4'!D$2:D$3363,MATCH($E333,'[1]Main v4'!$A$2:$A$3363,0),0)=0,"",INDEX('[1]Main v4'!D$2:D$3363,MATCH($E333,'[1]Main v4'!$A$2:$A$3363,0),0))</f>
        <v>Hexadecenes</v>
      </c>
      <c r="I333" s="7">
        <f>INDEX('[1]Main v4'!K$2:K$3363,MATCH($E333,'[1]Main v4'!$A$2:$A$3363,0),0)</f>
        <v>2146036.5</v>
      </c>
      <c r="J333" s="7">
        <f>INDEX('[1]Main v4'!L$2:L$3363,MATCH($E333,'[1]Main v4'!$A$2:$A$3363,0),0)</f>
        <v>356099.3125</v>
      </c>
      <c r="K333" s="4">
        <f>INDEX('[1]Main v4'!M$2:M$3363,MATCH($E333,'[1]Main v4'!$A$2:$A$3363,0),0)</f>
        <v>6.0265112137783188</v>
      </c>
      <c r="L333" s="2">
        <f>IFERROR(INDEX('[2]r2 analysis primary smoke main'!$J$2:$J$2058,MATCH(D333,'[2]r2 analysis primary smoke main'!$A$2:$A$2058,0),0),"")</f>
        <v>0.71512407232437103</v>
      </c>
      <c r="M333" s="2">
        <f>IFERROR(INDEX('[2]r2 analysis primary smoke main'!$T$2:$T$2058,MATCH(D333,'[2]r2 analysis primary smoke main'!$A$2:$A$2058,0),0),"")</f>
        <v>0.942162364970342</v>
      </c>
      <c r="N333" s="1"/>
      <c r="O333" s="1"/>
      <c r="P333" s="1"/>
      <c r="Q333" t="s">
        <v>73</v>
      </c>
      <c r="R333" t="s">
        <v>73</v>
      </c>
    </row>
    <row r="334" spans="1:18" ht="15.75" x14ac:dyDescent="0.25">
      <c r="A334" s="1"/>
      <c r="B334" s="1">
        <v>227.1728</v>
      </c>
      <c r="C334" s="1">
        <v>227.17179999999999</v>
      </c>
      <c r="D334" s="1">
        <v>227.17250000000001</v>
      </c>
      <c r="E334" s="10">
        <f>VALUE(FIXED(AVERAGE(A334:D334),4))</f>
        <v>227.17240000000001</v>
      </c>
      <c r="F334" s="1">
        <f>VALUE(FIXED(E334-1.007276,4))</f>
        <v>226.1651</v>
      </c>
      <c r="G334" s="1" t="str">
        <f>IF(INDEX('[1]Main v4'!C$2:C$3363,MATCH($E334,'[1]Main v4'!$A$2:$A$3363,0),0)=0,"",INDEX('[1]Main v4'!C$2:C$3363,MATCH($E334,'[1]Main v4'!$A$2:$A$3363,0),0))</f>
        <v>C12H22N2O2</v>
      </c>
      <c r="H334" s="1" t="str">
        <f>IF(INDEX('[1]Main v4'!D$2:D$3363,MATCH($E334,'[1]Main v4'!$A$2:$A$3363,0),0)=0,"",INDEX('[1]Main v4'!D$2:D$3363,MATCH($E334,'[1]Main v4'!$A$2:$A$3363,0),0))</f>
        <v/>
      </c>
      <c r="I334" s="7">
        <f>INDEX('[1]Main v4'!K$2:K$3363,MATCH($E334,'[1]Main v4'!$A$2:$A$3363,0),0)</f>
        <v>1643135.125</v>
      </c>
      <c r="J334" s="7">
        <f>INDEX('[1]Main v4'!L$2:L$3363,MATCH($E334,'[1]Main v4'!$A$2:$A$3363,0),0)</f>
        <v>299928.1875</v>
      </c>
      <c r="K334" s="4">
        <f>INDEX('[1]Main v4'!M$2:M$3363,MATCH($E334,'[1]Main v4'!$A$2:$A$3363,0),0)</f>
        <v>5.4784284821512479</v>
      </c>
      <c r="L334" s="2">
        <f>IFERROR(INDEX('[2]r2 analysis primary smoke main'!$J$2:$J$2058,MATCH(D334,'[2]r2 analysis primary smoke main'!$A$2:$A$2058,0),0),"")</f>
        <v>0.66034164130346051</v>
      </c>
      <c r="M334" s="2">
        <f>IFERROR(INDEX('[2]r2 analysis primary smoke main'!$T$2:$T$2058,MATCH(D334,'[2]r2 analysis primary smoke main'!$A$2:$A$2058,0),0),"")</f>
        <v>0.89381354692723947</v>
      </c>
      <c r="N334" s="1" t="s">
        <v>12</v>
      </c>
      <c r="O334" s="1"/>
      <c r="P334" s="1"/>
      <c r="Q334" t="s">
        <v>74</v>
      </c>
      <c r="R334" t="s">
        <v>82</v>
      </c>
    </row>
    <row r="335" spans="1:18" ht="15.75" x14ac:dyDescent="0.25">
      <c r="A335" s="1">
        <v>227.238</v>
      </c>
      <c r="B335" s="1">
        <v>227.2363</v>
      </c>
      <c r="C335" s="1">
        <v>227.23429999999999</v>
      </c>
      <c r="D335" s="1">
        <v>227.23500000000001</v>
      </c>
      <c r="E335" s="10">
        <f>VALUE(FIXED(AVERAGE(A335:D335),4))</f>
        <v>227.23589999999999</v>
      </c>
      <c r="F335" s="1">
        <f>VALUE(FIXED(E335-1.007276,4))</f>
        <v>226.2286</v>
      </c>
      <c r="G335" s="1" t="str">
        <f>IF(INDEX('[1]Main v4'!C$2:C$3363,MATCH($E335,'[1]Main v4'!$A$2:$A$3363,0),0)=0,"",INDEX('[1]Main v4'!C$2:C$3363,MATCH($E335,'[1]Main v4'!$A$2:$A$3363,0),0))</f>
        <v>C15H30O</v>
      </c>
      <c r="H335" s="1" t="str">
        <f>IF(INDEX('[1]Main v4'!D$2:D$3363,MATCH($E335,'[1]Main v4'!$A$2:$A$3363,0),0)=0,"",INDEX('[1]Main v4'!D$2:D$3363,MATCH($E335,'[1]Main v4'!$A$2:$A$3363,0),0))</f>
        <v>C15 Carbonyls</v>
      </c>
      <c r="I335" s="7">
        <f>INDEX('[1]Main v4'!K$2:K$3363,MATCH($E335,'[1]Main v4'!$A$2:$A$3363,0),0)</f>
        <v>1182028</v>
      </c>
      <c r="J335" s="7">
        <f>INDEX('[1]Main v4'!L$2:L$3363,MATCH($E335,'[1]Main v4'!$A$2:$A$3363,0),0)</f>
        <v>297069.0625</v>
      </c>
      <c r="K335" s="4">
        <f>INDEX('[1]Main v4'!M$2:M$3363,MATCH($E335,'[1]Main v4'!$A$2:$A$3363,0),0)</f>
        <v>3.9789670120899916</v>
      </c>
      <c r="L335" s="2">
        <f>IFERROR(INDEX('[2]r2 analysis primary smoke main'!$J$2:$J$2058,MATCH(D335,'[2]r2 analysis primary smoke main'!$A$2:$A$2058,0),0),"")</f>
        <v>0.76920658743633696</v>
      </c>
      <c r="M335" s="2">
        <f>IFERROR(INDEX('[2]r2 analysis primary smoke main'!$T$2:$T$2058,MATCH(D335,'[2]r2 analysis primary smoke main'!$A$2:$A$2058,0),0),"")</f>
        <v>0.83909460433362204</v>
      </c>
      <c r="N335" s="1" t="s">
        <v>12</v>
      </c>
      <c r="O335" s="1"/>
      <c r="P335" s="1"/>
      <c r="Q335" t="s">
        <v>72</v>
      </c>
      <c r="R335" t="s">
        <v>83</v>
      </c>
    </row>
    <row r="336" spans="1:18" ht="15.75" x14ac:dyDescent="0.25">
      <c r="A336" s="1">
        <v>229.19550000000001</v>
      </c>
      <c r="B336" s="1">
        <v>229.19040000000001</v>
      </c>
      <c r="C336" s="1">
        <v>229.1917</v>
      </c>
      <c r="D336" s="1">
        <v>229.19159999999999</v>
      </c>
      <c r="E336" s="10">
        <f>VALUE(FIXED(AVERAGE(A336:D336),4))</f>
        <v>229.19229999999999</v>
      </c>
      <c r="F336" s="1">
        <f>VALUE(FIXED(E336-1.007276,4))</f>
        <v>228.185</v>
      </c>
      <c r="G336" s="1" t="str">
        <f>IF(INDEX('[1]Main v4'!C$2:C$3363,MATCH($E336,'[1]Main v4'!$A$2:$A$3363,0),0)=0,"",INDEX('[1]Main v4'!C$2:C$3363,MATCH($E336,'[1]Main v4'!$A$2:$A$3363,0),0))</f>
        <v>C12H24N2O2</v>
      </c>
      <c r="H336" s="1" t="str">
        <f>IF(INDEX('[1]Main v4'!D$2:D$3363,MATCH($E336,'[1]Main v4'!$A$2:$A$3363,0),0)=0,"",INDEX('[1]Main v4'!D$2:D$3363,MATCH($E336,'[1]Main v4'!$A$2:$A$3363,0),0))</f>
        <v/>
      </c>
      <c r="I336" s="7">
        <f>INDEX('[1]Main v4'!K$2:K$3363,MATCH($E336,'[1]Main v4'!$A$2:$A$3363,0),0)</f>
        <v>2561253.25</v>
      </c>
      <c r="J336" s="7">
        <f>INDEX('[1]Main v4'!L$2:L$3363,MATCH($E336,'[1]Main v4'!$A$2:$A$3363,0),0)</f>
        <v>271193.625</v>
      </c>
      <c r="K336" s="4">
        <f>INDEX('[1]Main v4'!M$2:M$3363,MATCH($E336,'[1]Main v4'!$A$2:$A$3363,0),0)</f>
        <v>9.4443711573234808</v>
      </c>
      <c r="L336" s="2">
        <f>IFERROR(INDEX('[2]r2 analysis primary smoke main'!$J$2:$J$2058,MATCH(D336,'[2]r2 analysis primary smoke main'!$A$2:$A$2058,0),0),"")</f>
        <v>0.77347946847680149</v>
      </c>
      <c r="M336" s="2">
        <f>IFERROR(INDEX('[2]r2 analysis primary smoke main'!$T$2:$T$2058,MATCH(D336,'[2]r2 analysis primary smoke main'!$A$2:$A$2058,0),0),"")</f>
        <v>0.87046887470644996</v>
      </c>
      <c r="N336" s="1" t="s">
        <v>12</v>
      </c>
      <c r="O336" s="1"/>
      <c r="P336" s="1"/>
      <c r="Q336" t="s">
        <v>74</v>
      </c>
      <c r="R336" t="s">
        <v>82</v>
      </c>
    </row>
    <row r="337" spans="1:18" ht="15.75" x14ac:dyDescent="0.25">
      <c r="A337" s="1">
        <v>229.22030000000001</v>
      </c>
      <c r="B337" s="1">
        <v>229.21250000000001</v>
      </c>
      <c r="C337" s="1">
        <v>229.21119999999999</v>
      </c>
      <c r="D337" s="1">
        <v>229.2105</v>
      </c>
      <c r="E337" s="10">
        <f>VALUE(FIXED(AVERAGE(A337:D337),4))</f>
        <v>229.21360000000001</v>
      </c>
      <c r="F337" s="1">
        <f>VALUE(FIXED(E337-1.007276,4))</f>
        <v>228.2063</v>
      </c>
      <c r="G337" s="1" t="str">
        <f>IF(INDEX('[1]Main v4'!C$2:C$3363,MATCH($E337,'[1]Main v4'!$A$2:$A$3363,0),0)=0,"",INDEX('[1]Main v4'!C$2:C$3363,MATCH($E337,'[1]Main v4'!$A$2:$A$3363,0),0))</f>
        <v>C14H28O2</v>
      </c>
      <c r="H337" s="1" t="str">
        <f>IF(INDEX('[1]Main v4'!D$2:D$3363,MATCH($E337,'[1]Main v4'!$A$2:$A$3363,0),0)=0,"",INDEX('[1]Main v4'!D$2:D$3363,MATCH($E337,'[1]Main v4'!$A$2:$A$3363,0),0))</f>
        <v/>
      </c>
      <c r="I337" s="7">
        <f>INDEX('[1]Main v4'!K$2:K$3363,MATCH($E337,'[1]Main v4'!$A$2:$A$3363,0),0)</f>
        <v>714062.6875</v>
      </c>
      <c r="J337" s="7">
        <f>INDEX('[1]Main v4'!L$2:L$3363,MATCH($E337,'[1]Main v4'!$A$2:$A$3363,0),0)</f>
        <v>271193.625</v>
      </c>
      <c r="K337" s="4">
        <f>INDEX('[1]Main v4'!M$2:M$3363,MATCH($E337,'[1]Main v4'!$A$2:$A$3363,0),0)</f>
        <v>2.6330364052621076</v>
      </c>
      <c r="L337" s="2">
        <f>IFERROR(INDEX('[2]r2 analysis primary smoke main'!$J$2:$J$2058,MATCH(D337,'[2]r2 analysis primary smoke main'!$A$2:$A$2058,0),0),"")</f>
        <v>0.66522426932816647</v>
      </c>
      <c r="M337" s="2">
        <f>IFERROR(INDEX('[2]r2 analysis primary smoke main'!$T$2:$T$2058,MATCH(D337,'[2]r2 analysis primary smoke main'!$A$2:$A$2058,0),0),"")</f>
        <v>0.7172740476879671</v>
      </c>
      <c r="N337" s="1"/>
      <c r="O337" s="1"/>
      <c r="P337" s="1"/>
      <c r="Q337" t="s">
        <v>72</v>
      </c>
      <c r="R337" t="s">
        <v>84</v>
      </c>
    </row>
    <row r="338" spans="1:18" ht="15.75" x14ac:dyDescent="0.25">
      <c r="A338" s="1">
        <v>231.17500000000001</v>
      </c>
      <c r="B338" s="1">
        <v>231.178</v>
      </c>
      <c r="C338" s="1">
        <v>231.1729</v>
      </c>
      <c r="D338" s="1">
        <v>231.17150000000001</v>
      </c>
      <c r="E338" s="10">
        <f>VALUE(FIXED(AVERAGE(A338:D338),4))</f>
        <v>231.17439999999999</v>
      </c>
      <c r="F338" s="1">
        <f>VALUE(FIXED(E338-1.007276,4))</f>
        <v>230.1671</v>
      </c>
      <c r="G338" s="1" t="str">
        <f>IF(INDEX('[1]Main v4'!C$2:C$3363,MATCH($E338,'[1]Main v4'!$A$2:$A$3363,0),0)=0,"",INDEX('[1]Main v4'!C$2:C$3363,MATCH($E338,'[1]Main v4'!$A$2:$A$3363,0),0))</f>
        <v>C16H22O</v>
      </c>
      <c r="H338" s="1" t="str">
        <f>IF(INDEX('[1]Main v4'!D$2:D$3363,MATCH($E338,'[1]Main v4'!$A$2:$A$3363,0),0)=0,"",INDEX('[1]Main v4'!D$2:D$3363,MATCH($E338,'[1]Main v4'!$A$2:$A$3363,0),0))</f>
        <v/>
      </c>
      <c r="I338" s="7">
        <f>INDEX('[1]Main v4'!K$2:K$3363,MATCH($E338,'[1]Main v4'!$A$2:$A$3363,0),0)</f>
        <v>928019</v>
      </c>
      <c r="J338" s="7">
        <f>INDEX('[1]Main v4'!L$2:L$3363,MATCH($E338,'[1]Main v4'!$A$2:$A$3363,0),0)</f>
        <v>271193.625</v>
      </c>
      <c r="K338" s="4">
        <f>INDEX('[1]Main v4'!M$2:M$3363,MATCH($E338,'[1]Main v4'!$A$2:$A$3363,0),0)</f>
        <v>3.4219794067799345</v>
      </c>
      <c r="L338" s="2">
        <f>IFERROR(INDEX('[2]r2 analysis primary smoke main'!$J$2:$J$2058,MATCH(D338,'[2]r2 analysis primary smoke main'!$A$2:$A$2058,0),0),"")</f>
        <v>0.75234332601422493</v>
      </c>
      <c r="M338" s="2">
        <f>IFERROR(INDEX('[2]r2 analysis primary smoke main'!$T$2:$T$2058,MATCH(D338,'[2]r2 analysis primary smoke main'!$A$2:$A$2058,0),0),"")</f>
        <v>0.92081801537607744</v>
      </c>
      <c r="N338" s="1"/>
      <c r="O338" s="1"/>
      <c r="P338" s="1"/>
      <c r="Q338" t="s">
        <v>72</v>
      </c>
      <c r="R338" t="s">
        <v>83</v>
      </c>
    </row>
    <row r="339" spans="1:18" ht="15.75" x14ac:dyDescent="0.25">
      <c r="A339" s="1">
        <v>231.21080000000001</v>
      </c>
      <c r="B339" s="1">
        <v>231.21</v>
      </c>
      <c r="C339" s="1">
        <v>231.20599999999999</v>
      </c>
      <c r="D339" s="1">
        <v>231.20779999999999</v>
      </c>
      <c r="E339" s="10">
        <f>VALUE(FIXED(AVERAGE(A339:D339),4))</f>
        <v>231.20869999999999</v>
      </c>
      <c r="F339" s="1">
        <f>VALUE(FIXED(E339-1.007276,4))</f>
        <v>230.20140000000001</v>
      </c>
      <c r="G339" s="1" t="str">
        <f>IF(INDEX('[1]Main v4'!C$2:C$3363,MATCH($E339,'[1]Main v4'!$A$2:$A$3363,0),0)=0,"",INDEX('[1]Main v4'!C$2:C$3363,MATCH($E339,'[1]Main v4'!$A$2:$A$3363,0),0))</f>
        <v>C17H26</v>
      </c>
      <c r="H339" s="1" t="str">
        <f>IF(INDEX('[1]Main v4'!D$2:D$3363,MATCH($E339,'[1]Main v4'!$A$2:$A$3363,0),0)=0,"",INDEX('[1]Main v4'!D$2:D$3363,MATCH($E339,'[1]Main v4'!$A$2:$A$3363,0),0))</f>
        <v/>
      </c>
      <c r="I339" s="7">
        <f>INDEX('[1]Main v4'!K$2:K$3363,MATCH($E339,'[1]Main v4'!$A$2:$A$3363,0),0)</f>
        <v>2966565.25</v>
      </c>
      <c r="J339" s="7">
        <f>INDEX('[1]Main v4'!L$2:L$3363,MATCH($E339,'[1]Main v4'!$A$2:$A$3363,0),0)</f>
        <v>286562.8125</v>
      </c>
      <c r="K339" s="4">
        <f>INDEX('[1]Main v4'!M$2:M$3363,MATCH($E339,'[1]Main v4'!$A$2:$A$3363,0),0)</f>
        <v>10.352233857978344</v>
      </c>
      <c r="L339" s="2">
        <f>IFERROR(INDEX('[2]r2 analysis primary smoke main'!$J$2:$J$2058,MATCH(D339,'[2]r2 analysis primary smoke main'!$A$2:$A$2058,0),0),"")</f>
        <v>0.82329651634687595</v>
      </c>
      <c r="M339" s="2">
        <f>IFERROR(INDEX('[2]r2 analysis primary smoke main'!$T$2:$T$2058,MATCH(D339,'[2]r2 analysis primary smoke main'!$A$2:$A$2058,0),0),"")</f>
        <v>0.87072132985785755</v>
      </c>
      <c r="N339" s="1" t="s">
        <v>12</v>
      </c>
      <c r="O339" s="1"/>
      <c r="P339" s="1"/>
      <c r="Q339" t="s">
        <v>73</v>
      </c>
      <c r="R339" t="s">
        <v>73</v>
      </c>
    </row>
    <row r="340" spans="1:18" ht="15.75" x14ac:dyDescent="0.25">
      <c r="A340" s="1">
        <v>233.15520000000001</v>
      </c>
      <c r="B340" s="1">
        <v>233.1525</v>
      </c>
      <c r="C340" s="1">
        <v>233.1525</v>
      </c>
      <c r="D340" s="1">
        <v>233.1534</v>
      </c>
      <c r="E340" s="10">
        <f>VALUE(FIXED(AVERAGE(A340:D340),4))</f>
        <v>233.1534</v>
      </c>
      <c r="F340" s="1">
        <f>VALUE(FIXED(E340-1.007276,4))</f>
        <v>232.14609999999999</v>
      </c>
      <c r="G340" s="1" t="str">
        <f>IF(INDEX('[1]Main v4'!C$2:C$3363,MATCH($E340,'[1]Main v4'!$A$2:$A$3363,0),0)=0,"",INDEX('[1]Main v4'!C$2:C$3363,MATCH($E340,'[1]Main v4'!$A$2:$A$3363,0),0))</f>
        <v>C15H20O2</v>
      </c>
      <c r="H340" s="1" t="str">
        <f>IF(INDEX('[1]Main v4'!D$2:D$3363,MATCH($E340,'[1]Main v4'!$A$2:$A$3363,0),0)=0,"",INDEX('[1]Main v4'!D$2:D$3363,MATCH($E340,'[1]Main v4'!$A$2:$A$3363,0),0))</f>
        <v/>
      </c>
      <c r="I340" s="7">
        <f>INDEX('[1]Main v4'!K$2:K$3363,MATCH($E340,'[1]Main v4'!$A$2:$A$3363,0),0)</f>
        <v>1218967.125</v>
      </c>
      <c r="J340" s="7">
        <f>INDEX('[1]Main v4'!L$2:L$3363,MATCH($E340,'[1]Main v4'!$A$2:$A$3363,0),0)</f>
        <v>228530.109375</v>
      </c>
      <c r="K340" s="4">
        <f>INDEX('[1]Main v4'!M$2:M$3363,MATCH($E340,'[1]Main v4'!$A$2:$A$3363,0),0)</f>
        <v>5.333945397102009</v>
      </c>
      <c r="L340" s="2">
        <f>IFERROR(INDEX('[2]r2 analysis primary smoke main'!$J$2:$J$2058,MATCH(D340,'[2]r2 analysis primary smoke main'!$A$2:$A$2058,0),0),"")</f>
        <v>0.63550934854009</v>
      </c>
      <c r="M340" s="2">
        <f>IFERROR(INDEX('[2]r2 analysis primary smoke main'!$T$2:$T$2058,MATCH(D340,'[2]r2 analysis primary smoke main'!$A$2:$A$2058,0),0),"")</f>
        <v>0.88513719969198057</v>
      </c>
      <c r="N340" s="1"/>
      <c r="O340" s="1"/>
      <c r="P340" s="1"/>
      <c r="Q340" t="s">
        <v>72</v>
      </c>
      <c r="R340" t="s">
        <v>84</v>
      </c>
    </row>
    <row r="341" spans="1:18" ht="15.75" x14ac:dyDescent="0.25">
      <c r="A341" s="1">
        <v>233.19040000000001</v>
      </c>
      <c r="B341" s="1" t="s">
        <v>12</v>
      </c>
      <c r="C341" s="1" t="s">
        <v>12</v>
      </c>
      <c r="D341" s="1">
        <v>233.18790000000001</v>
      </c>
      <c r="E341" s="10">
        <f>VALUE(FIXED(AVERAGE(A341:D341),4))</f>
        <v>233.1892</v>
      </c>
      <c r="F341" s="1">
        <f>VALUE(FIXED(E341-1.007276,4))</f>
        <v>232.18190000000001</v>
      </c>
      <c r="G341" s="1" t="str">
        <f>IF(INDEX('[1]Main v4'!C$2:C$3363,MATCH($E341,'[1]Main v4'!$A$2:$A$3363,0),0)=0,"",INDEX('[1]Main v4'!C$2:C$3363,MATCH($E341,'[1]Main v4'!$A$2:$A$3363,0),0))</f>
        <v>C16H24O</v>
      </c>
      <c r="H341" s="1" t="str">
        <f>IF(INDEX('[1]Main v4'!D$2:D$3363,MATCH($E341,'[1]Main v4'!$A$2:$A$3363,0),0)=0,"",INDEX('[1]Main v4'!D$2:D$3363,MATCH($E341,'[1]Main v4'!$A$2:$A$3363,0),0))</f>
        <v/>
      </c>
      <c r="I341" s="7">
        <f>INDEX('[1]Main v4'!K$2:K$3363,MATCH($E341,'[1]Main v4'!$A$2:$A$3363,0),0)</f>
        <v>1196361.125</v>
      </c>
      <c r="J341" s="7">
        <f>INDEX('[1]Main v4'!L$2:L$3363,MATCH($E341,'[1]Main v4'!$A$2:$A$3363,0),0)</f>
        <v>245932.421875</v>
      </c>
      <c r="K341" s="4">
        <f>INDEX('[1]Main v4'!M$2:M$3363,MATCH($E341,'[1]Main v4'!$A$2:$A$3363,0),0)</f>
        <v>4.8645929474401477</v>
      </c>
      <c r="L341" s="2">
        <f>IFERROR(INDEX('[2]r2 analysis primary smoke main'!$J$2:$J$2058,MATCH(D341,'[2]r2 analysis primary smoke main'!$A$2:$A$2058,0),0),"")</f>
        <v>0.83379292042059849</v>
      </c>
      <c r="M341" s="2">
        <f>IFERROR(INDEX('[2]r2 analysis primary smoke main'!$T$2:$T$2058,MATCH(D341,'[2]r2 analysis primary smoke main'!$A$2:$A$2058,0),0),"")</f>
        <v>0.83814033059255999</v>
      </c>
      <c r="N341" s="1"/>
      <c r="O341" s="1"/>
      <c r="P341" s="1"/>
      <c r="Q341" t="s">
        <v>72</v>
      </c>
      <c r="R341" t="s">
        <v>83</v>
      </c>
    </row>
    <row r="342" spans="1:18" ht="15.75" x14ac:dyDescent="0.25">
      <c r="A342" s="1">
        <v>233.22720000000001</v>
      </c>
      <c r="B342" s="1">
        <v>233.22569999999999</v>
      </c>
      <c r="C342" s="1">
        <v>233.2227</v>
      </c>
      <c r="D342" s="1">
        <v>233.22300000000001</v>
      </c>
      <c r="E342" s="10">
        <f>VALUE(FIXED(AVERAGE(A342:D342),4))</f>
        <v>233.22470000000001</v>
      </c>
      <c r="F342" s="1">
        <f>VALUE(FIXED(E342-1.007276,4))</f>
        <v>232.2174</v>
      </c>
      <c r="G342" s="1" t="str">
        <f>IF(INDEX('[1]Main v4'!C$2:C$3363,MATCH($E342,'[1]Main v4'!$A$2:$A$3363,0),0)=0,"",INDEX('[1]Main v4'!C$2:C$3363,MATCH($E342,'[1]Main v4'!$A$2:$A$3363,0),0))</f>
        <v>C17H28</v>
      </c>
      <c r="H342" s="5" t="str">
        <f>IF(INDEX('[1]Main v4'!D$2:D$3363,MATCH($E342,'[1]Main v4'!$A$2:$A$3363,0),0)=0,"",INDEX('[1]Main v4'!D$2:D$3363,MATCH($E342,'[1]Main v4'!$A$2:$A$3363,0),0))</f>
        <v>C17 Aromatics</v>
      </c>
      <c r="I342" s="7">
        <f>INDEX('[1]Main v4'!K$2:K$3363,MATCH($E342,'[1]Main v4'!$A$2:$A$3363,0),0)</f>
        <v>2508677</v>
      </c>
      <c r="J342" s="7">
        <f>INDEX('[1]Main v4'!L$2:L$3363,MATCH($E342,'[1]Main v4'!$A$2:$A$3363,0),0)</f>
        <v>271193.625</v>
      </c>
      <c r="K342" s="4">
        <f>INDEX('[1]Main v4'!M$2:M$3363,MATCH($E342,'[1]Main v4'!$A$2:$A$3363,0),0)</f>
        <v>9.2505013714831978</v>
      </c>
      <c r="L342" s="2">
        <f>IFERROR(INDEX('[2]r2 analysis primary smoke main'!$J$2:$J$2058,MATCH(D342,'[2]r2 analysis primary smoke main'!$A$2:$A$2058,0),0),"")</f>
        <v>0.83335537977134699</v>
      </c>
      <c r="M342" s="2">
        <f>IFERROR(INDEX('[2]r2 analysis primary smoke main'!$T$2:$T$2058,MATCH(D342,'[2]r2 analysis primary smoke main'!$A$2:$A$2058,0),0),"")</f>
        <v>0.84836637652489855</v>
      </c>
      <c r="N342" s="1" t="s">
        <v>12</v>
      </c>
      <c r="O342" s="1"/>
      <c r="P342" s="1"/>
      <c r="Q342" t="s">
        <v>73</v>
      </c>
      <c r="R342" t="s">
        <v>73</v>
      </c>
    </row>
    <row r="343" spans="1:18" ht="15.75" x14ac:dyDescent="0.25">
      <c r="A343" s="1">
        <v>235.17089999999999</v>
      </c>
      <c r="B343" s="1">
        <v>235.1678</v>
      </c>
      <c r="C343" s="1">
        <v>235.16489999999999</v>
      </c>
      <c r="D343" s="1">
        <v>235.16460000000001</v>
      </c>
      <c r="E343" s="10">
        <f>VALUE(FIXED(AVERAGE(A343:D343),4))</f>
        <v>235.1671</v>
      </c>
      <c r="F343" s="1">
        <f>VALUE(FIXED(E343-1.007276,4))</f>
        <v>234.15979999999999</v>
      </c>
      <c r="G343" s="1" t="str">
        <f>IF(INDEX('[1]Main v4'!C$2:C$3363,MATCH($E343,'[1]Main v4'!$A$2:$A$3363,0),0)=0,"",INDEX('[1]Main v4'!C$2:C$3363,MATCH($E343,'[1]Main v4'!$A$2:$A$3363,0),0))</f>
        <v>C15H22O2</v>
      </c>
      <c r="H343" s="1" t="str">
        <f>IF(INDEX('[1]Main v4'!D$2:D$3363,MATCH($E343,'[1]Main v4'!$A$2:$A$3363,0),0)=0,"",INDEX('[1]Main v4'!D$2:D$3363,MATCH($E343,'[1]Main v4'!$A$2:$A$3363,0),0))</f>
        <v/>
      </c>
      <c r="I343" s="7">
        <f>INDEX('[1]Main v4'!K$2:K$3363,MATCH($E343,'[1]Main v4'!$A$2:$A$3363,0),0)</f>
        <v>2298340.5</v>
      </c>
      <c r="J343" s="7">
        <f>INDEX('[1]Main v4'!L$2:L$3363,MATCH($E343,'[1]Main v4'!$A$2:$A$3363,0),0)</f>
        <v>271193.625</v>
      </c>
      <c r="K343" s="4">
        <f>INDEX('[1]Main v4'!M$2:M$3363,MATCH($E343,'[1]Main v4'!$A$2:$A$3363,0),0)</f>
        <v>8.4749060749492173</v>
      </c>
      <c r="L343" s="2">
        <f>IFERROR(INDEX('[2]r2 analysis primary smoke main'!$J$2:$J$2058,MATCH(D343,'[2]r2 analysis primary smoke main'!$A$2:$A$2058,0),0),"")</f>
        <v>0.79927110217890951</v>
      </c>
      <c r="M343" s="2">
        <f>IFERROR(INDEX('[2]r2 analysis primary smoke main'!$T$2:$T$2058,MATCH(D343,'[2]r2 analysis primary smoke main'!$A$2:$A$2058,0),0),"")</f>
        <v>0.85177898003956254</v>
      </c>
      <c r="N343" s="1"/>
      <c r="O343" s="1"/>
      <c r="P343" s="1"/>
      <c r="Q343" t="s">
        <v>72</v>
      </c>
      <c r="R343" t="s">
        <v>84</v>
      </c>
    </row>
    <row r="344" spans="1:18" ht="15.75" x14ac:dyDescent="0.25">
      <c r="A344" s="1">
        <v>239.23699999999999</v>
      </c>
      <c r="B344" s="1">
        <v>239.23500000000001</v>
      </c>
      <c r="C344" s="1">
        <v>239.2345</v>
      </c>
      <c r="D344" s="1">
        <v>239.23320000000001</v>
      </c>
      <c r="E344" s="10">
        <f>VALUE(FIXED(AVERAGE(A344:D344),4))</f>
        <v>239.23490000000001</v>
      </c>
      <c r="F344" s="1">
        <f>VALUE(FIXED(E344-1.007276,4))</f>
        <v>238.2276</v>
      </c>
      <c r="G344" s="1" t="str">
        <f>IF(INDEX('[1]Main v4'!C$2:C$3363,MATCH($E344,'[1]Main v4'!$A$2:$A$3363,0),0)=0,"",INDEX('[1]Main v4'!C$2:C$3363,MATCH($E344,'[1]Main v4'!$A$2:$A$3363,0),0))</f>
        <v>C16H30O</v>
      </c>
      <c r="H344" s="1" t="str">
        <f>IF(INDEX('[1]Main v4'!D$2:D$3363,MATCH($E344,'[1]Main v4'!$A$2:$A$3363,0),0)=0,"",INDEX('[1]Main v4'!D$2:D$3363,MATCH($E344,'[1]Main v4'!$A$2:$A$3363,0),0))</f>
        <v>Hexadecanoic acid fragment</v>
      </c>
      <c r="I344" s="7">
        <f>INDEX('[1]Main v4'!K$2:K$3363,MATCH($E344,'[1]Main v4'!$A$2:$A$3363,0),0)</f>
        <v>379927.3125</v>
      </c>
      <c r="J344" s="7">
        <f>INDEX('[1]Main v4'!L$2:L$3363,MATCH($E344,'[1]Main v4'!$A$2:$A$3363,0),0)</f>
        <v>178229.578125</v>
      </c>
      <c r="K344" s="4">
        <f>INDEX('[1]Main v4'!M$2:M$3363,MATCH($E344,'[1]Main v4'!$A$2:$A$3363,0),0)</f>
        <v>2.1316737462821171</v>
      </c>
      <c r="L344" s="2">
        <f>IFERROR(INDEX('[2]r2 analysis primary smoke main'!$J$2:$J$2058,MATCH(D344,'[2]r2 analysis primary smoke main'!$A$2:$A$2058,0),0),"")</f>
        <v>0.75502353148493051</v>
      </c>
      <c r="M344" s="2">
        <f>IFERROR(INDEX('[2]r2 analysis primary smoke main'!$T$2:$T$2058,MATCH(D344,'[2]r2 analysis primary smoke main'!$A$2:$A$2058,0),0),"")</f>
        <v>0.84411249453530901</v>
      </c>
      <c r="N344" s="1"/>
      <c r="O344" s="1"/>
      <c r="P344" s="1"/>
      <c r="Q344" t="s">
        <v>72</v>
      </c>
      <c r="R344" t="s">
        <v>83</v>
      </c>
    </row>
    <row r="345" spans="1:18" ht="15.75" x14ac:dyDescent="0.25">
      <c r="A345" s="1">
        <v>239.27459999999999</v>
      </c>
      <c r="B345" s="1">
        <v>239.27070000000001</v>
      </c>
      <c r="C345" s="1">
        <v>239.2713</v>
      </c>
      <c r="D345" s="1">
        <v>239.26910000000001</v>
      </c>
      <c r="E345" s="10">
        <f>VALUE(FIXED(AVERAGE(A345:D345),4))</f>
        <v>239.2714</v>
      </c>
      <c r="F345" s="1">
        <f>VALUE(FIXED(E345-1.007276,4))</f>
        <v>238.26410000000001</v>
      </c>
      <c r="G345" s="1" t="str">
        <f>IF(INDEX('[1]Main v4'!C$2:C$3363,MATCH($E345,'[1]Main v4'!$A$2:$A$3363,0),0)=0,"",INDEX('[1]Main v4'!C$2:C$3363,MATCH($E345,'[1]Main v4'!$A$2:$A$3363,0),0))</f>
        <v>C17H34</v>
      </c>
      <c r="H345" s="1" t="str">
        <f>IF(INDEX('[1]Main v4'!D$2:D$3363,MATCH($E345,'[1]Main v4'!$A$2:$A$3363,0),0)=0,"",INDEX('[1]Main v4'!D$2:D$3363,MATCH($E345,'[1]Main v4'!$A$2:$A$3363,0),0))</f>
        <v>Heptadecenes</v>
      </c>
      <c r="I345" s="7">
        <f>INDEX('[1]Main v4'!K$2:K$3363,MATCH($E345,'[1]Main v4'!$A$2:$A$3363,0),0)</f>
        <v>810362.5625</v>
      </c>
      <c r="J345" s="7">
        <f>INDEX('[1]Main v4'!L$2:L$3363,MATCH($E345,'[1]Main v4'!$A$2:$A$3363,0),0)</f>
        <v>178229.578125</v>
      </c>
      <c r="K345" s="4">
        <f>INDEX('[1]Main v4'!M$2:M$3363,MATCH($E345,'[1]Main v4'!$A$2:$A$3363,0),0)</f>
        <v>4.5467344479245648</v>
      </c>
      <c r="L345" s="2">
        <f>IFERROR(INDEX('[2]r2 analysis primary smoke main'!$J$2:$J$2058,MATCH(D345,'[2]r2 analysis primary smoke main'!$A$2:$A$2058,0),0),"")</f>
        <v>0.53672317994864149</v>
      </c>
      <c r="M345" s="2">
        <f>IFERROR(INDEX('[2]r2 analysis primary smoke main'!$T$2:$T$2058,MATCH(D345,'[2]r2 analysis primary smoke main'!$A$2:$A$2058,0),0),"")</f>
        <v>0.84015090474309195</v>
      </c>
      <c r="N345" s="1"/>
      <c r="O345" s="1"/>
      <c r="P345" s="1"/>
      <c r="Q345" t="s">
        <v>73</v>
      </c>
      <c r="R345" t="s">
        <v>73</v>
      </c>
    </row>
    <row r="346" spans="1:18" ht="15.75" x14ac:dyDescent="0.25">
      <c r="A346" s="1">
        <v>241.1942</v>
      </c>
      <c r="B346" s="1"/>
      <c r="C346" s="1">
        <v>241.19200000000001</v>
      </c>
      <c r="D346" s="1">
        <v>241.19130000000001</v>
      </c>
      <c r="E346" s="10">
        <f>VALUE(FIXED(AVERAGE(A346:D346),4))</f>
        <v>241.1925</v>
      </c>
      <c r="F346" s="1">
        <f>VALUE(FIXED(E346-1.007276,4))</f>
        <v>240.18520000000001</v>
      </c>
      <c r="G346" s="1" t="str">
        <f>IF(INDEX('[1]Main v4'!C$2:C$3363,MATCH($E346,'[1]Main v4'!$A$2:$A$3363,0),0)=0,"",INDEX('[1]Main v4'!C$2:C$3363,MATCH($E346,'[1]Main v4'!$A$2:$A$3363,0),0))</f>
        <v>C18H24</v>
      </c>
      <c r="H346" s="1" t="str">
        <f>IF(INDEX('[1]Main v4'!D$2:D$3363,MATCH($E346,'[1]Main v4'!$A$2:$A$3363,0),0)=0,"",INDEX('[1]Main v4'!D$2:D$3363,MATCH($E346,'[1]Main v4'!$A$2:$A$3363,0),0))</f>
        <v>Naphthalene + C8</v>
      </c>
      <c r="I346" s="7">
        <f>INDEX('[1]Main v4'!K$2:K$3363,MATCH($E346,'[1]Main v4'!$A$2:$A$3363,0),0)</f>
        <v>1294348</v>
      </c>
      <c r="J346" s="7">
        <f>INDEX('[1]Main v4'!L$2:L$3363,MATCH($E346,'[1]Main v4'!$A$2:$A$3363,0),0)</f>
        <v>159709.125</v>
      </c>
      <c r="K346" s="4">
        <f>INDEX('[1]Main v4'!M$2:M$3363,MATCH($E346,'[1]Main v4'!$A$2:$A$3363,0),0)</f>
        <v>8.1044085615020425</v>
      </c>
      <c r="L346" s="2">
        <f>IFERROR(INDEX('[2]r2 analysis primary smoke main'!$J$2:$J$2058,MATCH(D346,'[2]r2 analysis primary smoke main'!$A$2:$A$2058,0),0),"")</f>
        <v>0.65796572319021007</v>
      </c>
      <c r="M346" s="2">
        <f>IFERROR(INDEX('[2]r2 analysis primary smoke main'!$T$2:$T$2058,MATCH(D346,'[2]r2 analysis primary smoke main'!$A$2:$A$2058,0),0),"")</f>
        <v>0.92582940518837753</v>
      </c>
      <c r="N346" s="1"/>
      <c r="O346" s="1"/>
      <c r="P346" s="1"/>
      <c r="Q346" t="s">
        <v>73</v>
      </c>
      <c r="R346" t="s">
        <v>73</v>
      </c>
    </row>
    <row r="347" spans="1:18" ht="15.75" x14ac:dyDescent="0.25">
      <c r="A347" s="1">
        <v>243.21129999999999</v>
      </c>
      <c r="B347" s="1">
        <v>243.20949999999999</v>
      </c>
      <c r="C347" s="1">
        <v>243.2073</v>
      </c>
      <c r="D347" s="1">
        <v>243.20779999999999</v>
      </c>
      <c r="E347" s="10">
        <f>VALUE(FIXED(AVERAGE(A347:D347),4))</f>
        <v>243.209</v>
      </c>
      <c r="F347" s="1">
        <f>VALUE(FIXED(E347-1.007276,4))</f>
        <v>242.20169999999999</v>
      </c>
      <c r="G347" s="1" t="str">
        <f>IF(INDEX('[1]Main v4'!C$2:C$3363,MATCH($E347,'[1]Main v4'!$A$2:$A$3363,0),0)=0,"",INDEX('[1]Main v4'!C$2:C$3363,MATCH($E347,'[1]Main v4'!$A$2:$A$3363,0),0))</f>
        <v>C18H26</v>
      </c>
      <c r="H347" s="1" t="str">
        <f>IF(INDEX('[1]Main v4'!D$2:D$3363,MATCH($E347,'[1]Main v4'!$A$2:$A$3363,0),0)=0,"",INDEX('[1]Main v4'!D$2:D$3363,MATCH($E347,'[1]Main v4'!$A$2:$A$3363,0),0))</f>
        <v/>
      </c>
      <c r="I347" s="7">
        <f>INDEX('[1]Main v4'!K$2:K$3363,MATCH($E347,'[1]Main v4'!$A$2:$A$3363,0),0)</f>
        <v>1688838.625</v>
      </c>
      <c r="J347" s="7">
        <f>INDEX('[1]Main v4'!L$2:L$3363,MATCH($E347,'[1]Main v4'!$A$2:$A$3363,0),0)</f>
        <v>152156.875</v>
      </c>
      <c r="K347" s="4">
        <f>INDEX('[1]Main v4'!M$2:M$3363,MATCH($E347,'[1]Main v4'!$A$2:$A$3363,0),0)</f>
        <v>11.099325120866212</v>
      </c>
      <c r="L347" s="2">
        <f>IFERROR(INDEX('[2]r2 analysis primary smoke main'!$J$2:$J$2058,MATCH(D347,'[2]r2 analysis primary smoke main'!$A$2:$A$2058,0),0),"")</f>
        <v>0.70571763724806447</v>
      </c>
      <c r="M347" s="2">
        <f>IFERROR(INDEX('[2]r2 analysis primary smoke main'!$T$2:$T$2058,MATCH(D347,'[2]r2 analysis primary smoke main'!$A$2:$A$2058,0),0),"")</f>
        <v>0.88649829643320843</v>
      </c>
      <c r="N347" s="1"/>
      <c r="O347" s="1"/>
      <c r="P347" s="1"/>
      <c r="Q347" t="s">
        <v>73</v>
      </c>
      <c r="R347" t="s">
        <v>73</v>
      </c>
    </row>
    <row r="348" spans="1:18" ht="15.75" x14ac:dyDescent="0.25">
      <c r="A348" s="1">
        <v>243.23439999999999</v>
      </c>
      <c r="B348" s="1">
        <v>243.23070000000001</v>
      </c>
      <c r="C348" s="1">
        <v>243.2251</v>
      </c>
      <c r="D348" s="1">
        <v>243.22980000000001</v>
      </c>
      <c r="E348" s="10">
        <f>VALUE(FIXED(AVERAGE(A348:D348),4))</f>
        <v>243.23</v>
      </c>
      <c r="F348" s="1">
        <f>VALUE(FIXED(E348-1.007276,4))</f>
        <v>242.2227</v>
      </c>
      <c r="G348" s="1" t="str">
        <f>IF(INDEX('[1]Main v4'!C$2:C$3363,MATCH($E348,'[1]Main v4'!$A$2:$A$3363,0),0)=0,"",INDEX('[1]Main v4'!C$2:C$3363,MATCH($E348,'[1]Main v4'!$A$2:$A$3363,0),0))</f>
        <v>C15H30O2</v>
      </c>
      <c r="H348" s="1" t="str">
        <f>IF(INDEX('[1]Main v4'!D$2:D$3363,MATCH($E348,'[1]Main v4'!$A$2:$A$3363,0),0)=0,"",INDEX('[1]Main v4'!D$2:D$3363,MATCH($E348,'[1]Main v4'!$A$2:$A$3363,0),0))</f>
        <v/>
      </c>
      <c r="I348" s="7">
        <f>INDEX('[1]Main v4'!K$2:K$3363,MATCH($E348,'[1]Main v4'!$A$2:$A$3363,0),0)</f>
        <v>807151</v>
      </c>
      <c r="J348" s="7">
        <f>INDEX('[1]Main v4'!L$2:L$3363,MATCH($E348,'[1]Main v4'!$A$2:$A$3363,0),0)</f>
        <v>159709.125</v>
      </c>
      <c r="K348" s="4">
        <f>INDEX('[1]Main v4'!M$2:M$3363,MATCH($E348,'[1]Main v4'!$A$2:$A$3363,0),0)</f>
        <v>5.0538815487217779</v>
      </c>
      <c r="L348" s="2">
        <f>IFERROR(INDEX('[2]r2 analysis primary smoke main'!$J$2:$J$2058,MATCH(D348,'[2]r2 analysis primary smoke main'!$A$2:$A$2058,0),0),"")</f>
        <v>0.64591997256452505</v>
      </c>
      <c r="M348" s="2">
        <f>IFERROR(INDEX('[2]r2 analysis primary smoke main'!$T$2:$T$2058,MATCH(D348,'[2]r2 analysis primary smoke main'!$A$2:$A$2058,0),0),"")</f>
        <v>0.71737855803018702</v>
      </c>
      <c r="N348" s="1"/>
      <c r="O348" s="1"/>
      <c r="P348" s="1"/>
      <c r="Q348" t="s">
        <v>72</v>
      </c>
      <c r="R348" t="s">
        <v>84</v>
      </c>
    </row>
    <row r="349" spans="1:18" ht="15.75" x14ac:dyDescent="0.25">
      <c r="A349" s="1">
        <v>245.19040000000001</v>
      </c>
      <c r="B349" s="1">
        <v>245.18819999999999</v>
      </c>
      <c r="C349" s="1">
        <v>245.1927</v>
      </c>
      <c r="D349" s="1">
        <v>245.18799999999999</v>
      </c>
      <c r="E349" s="10">
        <f>VALUE(FIXED(AVERAGE(A349:D349),4))</f>
        <v>245.18979999999999</v>
      </c>
      <c r="F349" s="1">
        <f>VALUE(FIXED(E349-1.007276,4))</f>
        <v>244.1825</v>
      </c>
      <c r="G349" s="1" t="str">
        <f>IF(INDEX('[1]Main v4'!C$2:C$3363,MATCH($E349,'[1]Main v4'!$A$2:$A$3363,0),0)=0,"",INDEX('[1]Main v4'!C$2:C$3363,MATCH($E349,'[1]Main v4'!$A$2:$A$3363,0),0))</f>
        <v>C17H24O</v>
      </c>
      <c r="H349" s="1" t="str">
        <f>IF(INDEX('[1]Main v4'!D$2:D$3363,MATCH($E349,'[1]Main v4'!$A$2:$A$3363,0),0)=0,"",INDEX('[1]Main v4'!D$2:D$3363,MATCH($E349,'[1]Main v4'!$A$2:$A$3363,0),0))</f>
        <v/>
      </c>
      <c r="I349" s="7">
        <f>INDEX('[1]Main v4'!K$2:K$3363,MATCH($E349,'[1]Main v4'!$A$2:$A$3363,0),0)</f>
        <v>400263.21875</v>
      </c>
      <c r="J349" s="7">
        <f>INDEX('[1]Main v4'!L$2:L$3363,MATCH($E349,'[1]Main v4'!$A$2:$A$3363,0),0)</f>
        <v>152156.875</v>
      </c>
      <c r="K349" s="4">
        <f>INDEX('[1]Main v4'!M$2:M$3363,MATCH($E349,'[1]Main v4'!$A$2:$A$3363,0),0)</f>
        <v>2.6305956845525382</v>
      </c>
      <c r="L349" s="2">
        <f>IFERROR(INDEX('[2]r2 analysis primary smoke main'!$J$2:$J$2058,MATCH(D349,'[2]r2 analysis primary smoke main'!$A$2:$A$2058,0),0),"")</f>
        <v>0.66601609933400141</v>
      </c>
      <c r="M349" s="2">
        <f>IFERROR(INDEX('[2]r2 analysis primary smoke main'!$T$2:$T$2058,MATCH(D349,'[2]r2 analysis primary smoke main'!$A$2:$A$2058,0),0),"")</f>
        <v>0.90089226107172404</v>
      </c>
      <c r="N349" s="1"/>
      <c r="O349" s="1"/>
      <c r="P349" s="1"/>
      <c r="Q349" t="s">
        <v>72</v>
      </c>
      <c r="R349" t="s">
        <v>83</v>
      </c>
    </row>
    <row r="350" spans="1:18" ht="15.75" x14ac:dyDescent="0.25">
      <c r="A350" s="1">
        <v>245.22479999999999</v>
      </c>
      <c r="B350" s="1">
        <v>245.2261</v>
      </c>
      <c r="C350" s="1">
        <v>245.2236</v>
      </c>
      <c r="D350" s="1">
        <v>245.2234</v>
      </c>
      <c r="E350" s="10">
        <f>VALUE(FIXED(AVERAGE(A350:D350),4))</f>
        <v>245.22450000000001</v>
      </c>
      <c r="F350" s="1">
        <f>VALUE(FIXED(E350-1.007276,4))</f>
        <v>244.21719999999999</v>
      </c>
      <c r="G350" s="1" t="str">
        <f>IF(INDEX('[1]Main v4'!C$2:C$3363,MATCH($E350,'[1]Main v4'!$A$2:$A$3363,0),0)=0,"",INDEX('[1]Main v4'!C$2:C$3363,MATCH($E350,'[1]Main v4'!$A$2:$A$3363,0),0))</f>
        <v>C18H28</v>
      </c>
      <c r="H350" s="1" t="str">
        <f>IF(INDEX('[1]Main v4'!D$2:D$3363,MATCH($E350,'[1]Main v4'!$A$2:$A$3363,0),0)=0,"",INDEX('[1]Main v4'!D$2:D$3363,MATCH($E350,'[1]Main v4'!$A$2:$A$3363,0),0))</f>
        <v/>
      </c>
      <c r="I350" s="7">
        <f>INDEX('[1]Main v4'!K$2:K$3363,MATCH($E350,'[1]Main v4'!$A$2:$A$3363,0),0)</f>
        <v>1911079.75</v>
      </c>
      <c r="J350" s="7">
        <f>INDEX('[1]Main v4'!L$2:L$3363,MATCH($E350,'[1]Main v4'!$A$2:$A$3363,0),0)</f>
        <v>152156.875</v>
      </c>
      <c r="K350" s="4">
        <f>INDEX('[1]Main v4'!M$2:M$3363,MATCH($E350,'[1]Main v4'!$A$2:$A$3363,0),0)</f>
        <v>12.559930335057157</v>
      </c>
      <c r="L350" s="2">
        <f>IFERROR(INDEX('[2]r2 analysis primary smoke main'!$J$2:$J$2058,MATCH(D350,'[2]r2 analysis primary smoke main'!$A$2:$A$2058,0),0),"")</f>
        <v>0.76627503574440603</v>
      </c>
      <c r="M350" s="2">
        <f>IFERROR(INDEX('[2]r2 analysis primary smoke main'!$T$2:$T$2058,MATCH(D350,'[2]r2 analysis primary smoke main'!$A$2:$A$2058,0),0),"")</f>
        <v>0.85955083860592407</v>
      </c>
      <c r="N350" s="1"/>
      <c r="O350" s="1"/>
      <c r="P350" s="1"/>
      <c r="Q350" t="s">
        <v>73</v>
      </c>
      <c r="R350" t="s">
        <v>73</v>
      </c>
    </row>
    <row r="351" spans="1:18" ht="15.75" x14ac:dyDescent="0.25">
      <c r="A351" s="1">
        <v>245.245</v>
      </c>
      <c r="B351" s="1">
        <v>245.2473</v>
      </c>
      <c r="C351" s="1">
        <v>245.24549999999999</v>
      </c>
      <c r="D351" s="1">
        <v>245.2448</v>
      </c>
      <c r="E351" s="10">
        <f>VALUE(FIXED(AVERAGE(A351:D351),4))</f>
        <v>245.2457</v>
      </c>
      <c r="F351" s="1">
        <f>VALUE(FIXED(E351-1.007276,4))</f>
        <v>244.23840000000001</v>
      </c>
      <c r="G351" s="1" t="str">
        <f>IF(INDEX('[1]Main v4'!C$2:C$3363,MATCH($E351,'[1]Main v4'!$A$2:$A$3363,0),0)=0,"",INDEX('[1]Main v4'!C$2:C$3363,MATCH($E351,'[1]Main v4'!$A$2:$A$3363,0),0))</f>
        <v>C15H32O2</v>
      </c>
      <c r="H351" s="1" t="str">
        <f>IF(INDEX('[1]Main v4'!D$2:D$3363,MATCH($E351,'[1]Main v4'!$A$2:$A$3363,0),0)=0,"",INDEX('[1]Main v4'!D$2:D$3363,MATCH($E351,'[1]Main v4'!$A$2:$A$3363,0),0))</f>
        <v/>
      </c>
      <c r="I351" s="7">
        <f>INDEX('[1]Main v4'!K$2:K$3363,MATCH($E351,'[1]Main v4'!$A$2:$A$3363,0),0)</f>
        <v>1388014.25</v>
      </c>
      <c r="J351" s="7">
        <f>INDEX('[1]Main v4'!L$2:L$3363,MATCH($E351,'[1]Main v4'!$A$2:$A$3363,0),0)</f>
        <v>159709.125</v>
      </c>
      <c r="K351" s="4">
        <f>INDEX('[1]Main v4'!M$2:M$3363,MATCH($E351,'[1]Main v4'!$A$2:$A$3363,0),0)</f>
        <v>8.69088882679684</v>
      </c>
      <c r="L351" s="2">
        <f>IFERROR(INDEX('[2]r2 analysis primary smoke main'!$J$2:$J$2058,MATCH(D351,'[2]r2 analysis primary smoke main'!$A$2:$A$2058,0),0),"")</f>
        <v>0.68351583608415201</v>
      </c>
      <c r="M351" s="2">
        <f>IFERROR(INDEX('[2]r2 analysis primary smoke main'!$T$2:$T$2058,MATCH(D351,'[2]r2 analysis primary smoke main'!$A$2:$A$2058,0),0),"")</f>
        <v>0.80453055169570598</v>
      </c>
      <c r="N351" s="1"/>
      <c r="O351" s="1"/>
      <c r="P351" s="1"/>
      <c r="Q351" t="s">
        <v>72</v>
      </c>
      <c r="R351" t="s">
        <v>84</v>
      </c>
    </row>
    <row r="352" spans="1:18" ht="15.75" x14ac:dyDescent="0.25">
      <c r="A352" s="1">
        <v>247.2079</v>
      </c>
      <c r="B352" s="1">
        <v>247.20740000000001</v>
      </c>
      <c r="C352" s="1">
        <v>247.20259999999999</v>
      </c>
      <c r="D352" s="1">
        <v>247.20259999999999</v>
      </c>
      <c r="E352" s="10">
        <f>VALUE(FIXED(AVERAGE(A352:D352),4))</f>
        <v>247.20509999999999</v>
      </c>
      <c r="F352" s="1">
        <f>VALUE(FIXED(E352-1.007276,4))</f>
        <v>246.1978</v>
      </c>
      <c r="G352" s="1" t="str">
        <f>IF(INDEX('[1]Main v4'!C$2:C$3363,MATCH($E352,'[1]Main v4'!$A$2:$A$3363,0),0)=0,"",INDEX('[1]Main v4'!C$2:C$3363,MATCH($E352,'[1]Main v4'!$A$2:$A$3363,0),0))</f>
        <v>C17H26O</v>
      </c>
      <c r="H352" s="1" t="str">
        <f>IF(INDEX('[1]Main v4'!D$2:D$3363,MATCH($E352,'[1]Main v4'!$A$2:$A$3363,0),0)=0,"",INDEX('[1]Main v4'!D$2:D$3363,MATCH($E352,'[1]Main v4'!$A$2:$A$3363,0),0))</f>
        <v/>
      </c>
      <c r="I352" s="7">
        <f>INDEX('[1]Main v4'!K$2:K$3363,MATCH($E352,'[1]Main v4'!$A$2:$A$3363,0),0)</f>
        <v>463043.40625</v>
      </c>
      <c r="J352" s="7">
        <f>INDEX('[1]Main v4'!L$2:L$3363,MATCH($E352,'[1]Main v4'!$A$2:$A$3363,0),0)</f>
        <v>122378.390625</v>
      </c>
      <c r="K352" s="4">
        <f>INDEX('[1]Main v4'!M$2:M$3363,MATCH($E352,'[1]Main v4'!$A$2:$A$3363,0),0)</f>
        <v>3.7837023667755885</v>
      </c>
      <c r="L352" s="2">
        <f>IFERROR(INDEX('[2]r2 analysis primary smoke main'!$J$2:$J$2058,MATCH(D352,'[2]r2 analysis primary smoke main'!$A$2:$A$2058,0),0),"")</f>
        <v>0.72418036915561457</v>
      </c>
      <c r="M352" s="2">
        <f>IFERROR(INDEX('[2]r2 analysis primary smoke main'!$T$2:$T$2058,MATCH(D352,'[2]r2 analysis primary smoke main'!$A$2:$A$2058,0),0),"")</f>
        <v>0.86625009989110646</v>
      </c>
      <c r="N352" s="1"/>
      <c r="O352" s="1"/>
      <c r="P352" s="1"/>
      <c r="Q352" t="s">
        <v>72</v>
      </c>
      <c r="R352" t="s">
        <v>83</v>
      </c>
    </row>
    <row r="353" spans="1:18" ht="15.75" x14ac:dyDescent="0.25">
      <c r="A353" s="1">
        <v>247.2423</v>
      </c>
      <c r="B353" s="1">
        <v>247.2415</v>
      </c>
      <c r="C353" s="1">
        <v>247.2405</v>
      </c>
      <c r="D353" s="1">
        <v>247.23949999999999</v>
      </c>
      <c r="E353" s="10">
        <f>VALUE(FIXED(AVERAGE(A353:D353),4))</f>
        <v>247.24100000000001</v>
      </c>
      <c r="F353" s="1">
        <f>VALUE(FIXED(E353-1.007276,4))</f>
        <v>246.2337</v>
      </c>
      <c r="G353" s="1" t="str">
        <f>IF(INDEX('[1]Main v4'!C$2:C$3363,MATCH($E353,'[1]Main v4'!$A$2:$A$3363,0),0)=0,"",INDEX('[1]Main v4'!C$2:C$3363,MATCH($E353,'[1]Main v4'!$A$2:$A$3363,0),0))</f>
        <v>C18H30</v>
      </c>
      <c r="H353" s="5" t="str">
        <f>IF(INDEX('[1]Main v4'!D$2:D$3363,MATCH($E353,'[1]Main v4'!$A$2:$A$3363,0),0)=0,"",INDEX('[1]Main v4'!D$2:D$3363,MATCH($E353,'[1]Main v4'!$A$2:$A$3363,0),0))</f>
        <v>C18 Aromatics</v>
      </c>
      <c r="I353" s="7">
        <f>INDEX('[1]Main v4'!K$2:K$3363,MATCH($E353,'[1]Main v4'!$A$2:$A$3363,0),0)</f>
        <v>1582710.25</v>
      </c>
      <c r="J353" s="7">
        <f>INDEX('[1]Main v4'!L$2:L$3363,MATCH($E353,'[1]Main v4'!$A$2:$A$3363,0),0)</f>
        <v>129606.53125</v>
      </c>
      <c r="K353" s="4">
        <f>INDEX('[1]Main v4'!M$2:M$3363,MATCH($E353,'[1]Main v4'!$A$2:$A$3363,0),0)</f>
        <v>12.211655035710248</v>
      </c>
      <c r="L353" s="2">
        <f>IFERROR(INDEX('[2]r2 analysis primary smoke main'!$J$2:$J$2058,MATCH(D353,'[2]r2 analysis primary smoke main'!$A$2:$A$2058,0),0),"")</f>
        <v>0.7993484905381445</v>
      </c>
      <c r="M353" s="2">
        <f>IFERROR(INDEX('[2]r2 analysis primary smoke main'!$T$2:$T$2058,MATCH(D353,'[2]r2 analysis primary smoke main'!$A$2:$A$2058,0),0),"")</f>
        <v>0.84285031589336801</v>
      </c>
      <c r="N353" s="1"/>
      <c r="O353" s="1"/>
      <c r="P353" s="1"/>
      <c r="Q353" t="s">
        <v>73</v>
      </c>
      <c r="R353" t="s">
        <v>73</v>
      </c>
    </row>
    <row r="354" spans="1:18" ht="15.75" x14ac:dyDescent="0.25">
      <c r="A354" s="1">
        <v>253.29130000000001</v>
      </c>
      <c r="B354" s="1">
        <v>253.28880000000001</v>
      </c>
      <c r="C354" s="1">
        <v>253.28559999999999</v>
      </c>
      <c r="D354" s="1">
        <v>253.2859</v>
      </c>
      <c r="E354" s="10">
        <f>VALUE(FIXED(AVERAGE(A354:D354),4))</f>
        <v>253.28790000000001</v>
      </c>
      <c r="F354" s="1">
        <f>VALUE(FIXED(E354-1.007276,4))</f>
        <v>252.28059999999999</v>
      </c>
      <c r="G354" s="1" t="str">
        <f>IF(INDEX('[1]Main v4'!C$2:C$3363,MATCH($E354,'[1]Main v4'!$A$2:$A$3363,0),0)=0,"",INDEX('[1]Main v4'!C$2:C$3363,MATCH($E354,'[1]Main v4'!$A$2:$A$3363,0),0))</f>
        <v>C18H36</v>
      </c>
      <c r="H354" s="5" t="str">
        <f>IF(INDEX('[1]Main v4'!D$2:D$3363,MATCH($E354,'[1]Main v4'!$A$2:$A$3363,0),0)=0,"",INDEX('[1]Main v4'!D$2:D$3363,MATCH($E354,'[1]Main v4'!$A$2:$A$3363,0),0))</f>
        <v>Octadecenes</v>
      </c>
      <c r="I354" s="7">
        <f>INDEX('[1]Main v4'!K$2:K$3363,MATCH($E354,'[1]Main v4'!$A$2:$A$3363,0),0)</f>
        <v>817815.125</v>
      </c>
      <c r="J354" s="7">
        <f>INDEX('[1]Main v4'!L$2:L$3363,MATCH($E354,'[1]Main v4'!$A$2:$A$3363,0),0)</f>
        <v>129606.53125</v>
      </c>
      <c r="K354" s="4">
        <f>INDEX('[1]Main v4'!M$2:M$3363,MATCH($E354,'[1]Main v4'!$A$2:$A$3363,0),0)</f>
        <v>6.309983895969749</v>
      </c>
      <c r="L354" s="2">
        <f>IFERROR(INDEX('[2]r2 analysis primary smoke main'!$J$2:$J$2058,MATCH(D354,'[2]r2 analysis primary smoke main'!$A$2:$A$2058,0),0),"")</f>
        <v>0.47429712007962599</v>
      </c>
      <c r="M354" s="2">
        <f>IFERROR(INDEX('[2]r2 analysis primary smoke main'!$T$2:$T$2058,MATCH(D354,'[2]r2 analysis primary smoke main'!$A$2:$A$2058,0),0),"")</f>
        <v>0.80132878720855949</v>
      </c>
      <c r="N354" s="1"/>
      <c r="O354" s="1"/>
      <c r="P354" s="1"/>
      <c r="Q354" t="s">
        <v>73</v>
      </c>
      <c r="R354" t="s">
        <v>73</v>
      </c>
    </row>
    <row r="355" spans="1:18" ht="15.75" x14ac:dyDescent="0.25">
      <c r="A355" s="1">
        <v>255.2098</v>
      </c>
      <c r="B355" s="1">
        <v>255.20840000000001</v>
      </c>
      <c r="C355" s="1">
        <v>255.20699999999999</v>
      </c>
      <c r="D355" s="1">
        <v>255.20660000000001</v>
      </c>
      <c r="E355" s="10">
        <f>VALUE(FIXED(AVERAGE(A355:D355),4))</f>
        <v>255.208</v>
      </c>
      <c r="F355" s="1">
        <f>VALUE(FIXED(E355-1.007276,4))</f>
        <v>254.20070000000001</v>
      </c>
      <c r="G355" s="1" t="str">
        <f>IF(INDEX('[1]Main v4'!C$2:C$3363,MATCH($E355,'[1]Main v4'!$A$2:$A$3363,0),0)=0,"",INDEX('[1]Main v4'!C$2:C$3363,MATCH($E355,'[1]Main v4'!$A$2:$A$3363,0),0))</f>
        <v>C19H26</v>
      </c>
      <c r="H355" s="1" t="str">
        <f>IF(INDEX('[1]Main v4'!D$2:D$3363,MATCH($E355,'[1]Main v4'!$A$2:$A$3363,0),0)=0,"",INDEX('[1]Main v4'!D$2:D$3363,MATCH($E355,'[1]Main v4'!$A$2:$A$3363,0),0))</f>
        <v>Naphthalene + C9</v>
      </c>
      <c r="I355" s="7">
        <f>INDEX('[1]Main v4'!K$2:K$3363,MATCH($E355,'[1]Main v4'!$A$2:$A$3363,0),0)</f>
        <v>868303.75</v>
      </c>
      <c r="J355" s="7">
        <f>INDEX('[1]Main v4'!L$2:L$3363,MATCH($E355,'[1]Main v4'!$A$2:$A$3363,0),0)</f>
        <v>119921.09375</v>
      </c>
      <c r="K355" s="4">
        <f>INDEX('[1]Main v4'!M$2:M$3363,MATCH($E355,'[1]Main v4'!$A$2:$A$3363,0),0)</f>
        <v>7.2406256718284814</v>
      </c>
      <c r="L355" s="2">
        <f>IFERROR(INDEX('[2]r2 analysis primary smoke main'!$J$2:$J$2058,MATCH(D355,'[2]r2 analysis primary smoke main'!$A$2:$A$2058,0),0),"")</f>
        <v>0.61811276838424301</v>
      </c>
      <c r="M355" s="2">
        <f>IFERROR(INDEX('[2]r2 analysis primary smoke main'!$T$2:$T$2058,MATCH(D355,'[2]r2 analysis primary smoke main'!$A$2:$A$2058,0),0),"")</f>
        <v>0.90015305900697551</v>
      </c>
      <c r="N355" s="1"/>
      <c r="O355" s="1"/>
      <c r="P355" s="1"/>
      <c r="Q355" t="s">
        <v>73</v>
      </c>
      <c r="R355" t="s">
        <v>73</v>
      </c>
    </row>
    <row r="356" spans="1:18" ht="15.75" x14ac:dyDescent="0.25">
      <c r="A356" s="1">
        <v>257.22539999999998</v>
      </c>
      <c r="B356" s="1">
        <v>257.22500000000002</v>
      </c>
      <c r="C356" s="1">
        <v>257.2235</v>
      </c>
      <c r="D356" s="1">
        <v>257.22239999999999</v>
      </c>
      <c r="E356" s="10">
        <f>VALUE(FIXED(AVERAGE(A356:D356),4))</f>
        <v>257.22410000000002</v>
      </c>
      <c r="F356" s="1">
        <f>VALUE(FIXED(E356-1.007276,4))</f>
        <v>256.21679999999998</v>
      </c>
      <c r="G356" s="1" t="str">
        <f>IF(INDEX('[1]Main v4'!C$2:C$3363,MATCH($E356,'[1]Main v4'!$A$2:$A$3363,0),0)=0,"",INDEX('[1]Main v4'!C$2:C$3363,MATCH($E356,'[1]Main v4'!$A$2:$A$3363,0),0))</f>
        <v>C19H28</v>
      </c>
      <c r="H356" s="1" t="str">
        <f>IF(INDEX('[1]Main v4'!D$2:D$3363,MATCH($E356,'[1]Main v4'!$A$2:$A$3363,0),0)=0,"",INDEX('[1]Main v4'!D$2:D$3363,MATCH($E356,'[1]Main v4'!$A$2:$A$3363,0),0))</f>
        <v/>
      </c>
      <c r="I356" s="7">
        <f>INDEX('[1]Main v4'!K$2:K$3363,MATCH($E356,'[1]Main v4'!$A$2:$A$3363,0),0)</f>
        <v>1276815.25</v>
      </c>
      <c r="J356" s="7">
        <f>INDEX('[1]Main v4'!L$2:L$3363,MATCH($E356,'[1]Main v4'!$A$2:$A$3363,0),0)</f>
        <v>88436.578125</v>
      </c>
      <c r="K356" s="4">
        <f>INDEX('[1]Main v4'!M$2:M$3363,MATCH($E356,'[1]Main v4'!$A$2:$A$3363,0),0)</f>
        <v>14.437637424135694</v>
      </c>
      <c r="L356" s="2">
        <f>IFERROR(INDEX('[2]r2 analysis primary smoke main'!$J$2:$J$2058,MATCH(D356,'[2]r2 analysis primary smoke main'!$A$2:$A$2058,0),0),"")</f>
        <v>0.65967180116146651</v>
      </c>
      <c r="M356" s="2">
        <f>IFERROR(INDEX('[2]r2 analysis primary smoke main'!$T$2:$T$2058,MATCH(D356,'[2]r2 analysis primary smoke main'!$A$2:$A$2058,0),0),"")</f>
        <v>0.88342396873288909</v>
      </c>
      <c r="N356" s="1"/>
      <c r="O356" s="1"/>
      <c r="P356" s="1"/>
      <c r="Q356" t="s">
        <v>73</v>
      </c>
      <c r="R356" t="s">
        <v>73</v>
      </c>
    </row>
    <row r="357" spans="1:18" ht="15.75" x14ac:dyDescent="0.25">
      <c r="A357" s="1">
        <v>259.24130000000002</v>
      </c>
      <c r="B357" s="1">
        <v>259.24040000000002</v>
      </c>
      <c r="C357" s="1">
        <v>259.2389</v>
      </c>
      <c r="D357" s="1">
        <v>259.23779999999999</v>
      </c>
      <c r="E357" s="10">
        <f>VALUE(FIXED(AVERAGE(A357:D357),4))</f>
        <v>259.2396</v>
      </c>
      <c r="F357" s="1">
        <f>VALUE(FIXED(E357-1.007276,4))</f>
        <v>258.23230000000001</v>
      </c>
      <c r="G357" s="1" t="str">
        <f>IF(INDEX('[1]Main v4'!C$2:C$3363,MATCH($E357,'[1]Main v4'!$A$2:$A$3363,0),0)=0,"",INDEX('[1]Main v4'!C$2:C$3363,MATCH($E357,'[1]Main v4'!$A$2:$A$3363,0),0))</f>
        <v>C19H30</v>
      </c>
      <c r="H357" s="1" t="str">
        <f>IF(INDEX('[1]Main v4'!D$2:D$3363,MATCH($E357,'[1]Main v4'!$A$2:$A$3363,0),0)=0,"",INDEX('[1]Main v4'!D$2:D$3363,MATCH($E357,'[1]Main v4'!$A$2:$A$3363,0),0))</f>
        <v/>
      </c>
      <c r="I357" s="7">
        <f>INDEX('[1]Main v4'!K$2:K$3363,MATCH($E357,'[1]Main v4'!$A$2:$A$3363,0),0)</f>
        <v>1732448.25</v>
      </c>
      <c r="J357" s="7">
        <f>INDEX('[1]Main v4'!L$2:L$3363,MATCH($E357,'[1]Main v4'!$A$2:$A$3363,0),0)</f>
        <v>84403.3984375</v>
      </c>
      <c r="K357" s="4">
        <f>INDEX('[1]Main v4'!M$2:M$3363,MATCH($E357,'[1]Main v4'!$A$2:$A$3363,0),0)</f>
        <v>20.525811543984965</v>
      </c>
      <c r="L357" s="2">
        <f>IFERROR(INDEX('[2]r2 analysis primary smoke main'!$J$2:$J$2058,MATCH(D357,'[2]r2 analysis primary smoke main'!$A$2:$A$2058,0),0),"")</f>
        <v>0.69910385957473209</v>
      </c>
      <c r="M357" s="2">
        <f>IFERROR(INDEX('[2]r2 analysis primary smoke main'!$T$2:$T$2058,MATCH(D357,'[2]r2 analysis primary smoke main'!$A$2:$A$2058,0),0),"")</f>
        <v>0.84886999651199346</v>
      </c>
      <c r="N357" s="1"/>
      <c r="O357" s="1"/>
      <c r="P357" s="1"/>
      <c r="Q357" t="s">
        <v>73</v>
      </c>
      <c r="R357" t="s">
        <v>73</v>
      </c>
    </row>
    <row r="358" spans="1:18" ht="15.75" x14ac:dyDescent="0.25">
      <c r="A358" s="1">
        <v>261.22239999999999</v>
      </c>
      <c r="B358" s="1">
        <v>261.22280000000001</v>
      </c>
      <c r="C358" s="1">
        <v>261.21719999999999</v>
      </c>
      <c r="D358" s="1">
        <v>261.21510000000001</v>
      </c>
      <c r="E358" s="10">
        <f>VALUE(FIXED(AVERAGE(A358:D358),4))</f>
        <v>261.21940000000001</v>
      </c>
      <c r="F358" s="1">
        <f>VALUE(FIXED(E358-1.007276,4))</f>
        <v>260.21210000000002</v>
      </c>
      <c r="G358" s="1" t="str">
        <f>IF(INDEX('[1]Main v4'!C$2:C$3363,MATCH($E358,'[1]Main v4'!$A$2:$A$3363,0),0)=0,"",INDEX('[1]Main v4'!C$2:C$3363,MATCH($E358,'[1]Main v4'!$A$2:$A$3363,0),0))</f>
        <v>C18H28O</v>
      </c>
      <c r="H358" s="1" t="str">
        <f>IF(INDEX('[1]Main v4'!D$2:D$3363,MATCH($E358,'[1]Main v4'!$A$2:$A$3363,0),0)=0,"",INDEX('[1]Main v4'!D$2:D$3363,MATCH($E358,'[1]Main v4'!$A$2:$A$3363,0),0))</f>
        <v>Linolenic acid (-OH)</v>
      </c>
      <c r="I358" s="7">
        <f>INDEX('[1]Main v4'!K$2:K$3363,MATCH($E358,'[1]Main v4'!$A$2:$A$3363,0),0)</f>
        <v>272735.34375</v>
      </c>
      <c r="J358" s="7">
        <f>INDEX('[1]Main v4'!L$2:L$3363,MATCH($E358,'[1]Main v4'!$A$2:$A$3363,0),0)</f>
        <v>84403.3984375</v>
      </c>
      <c r="K358" s="4">
        <f>INDEX('[1]Main v4'!M$2:M$3363,MATCH($E358,'[1]Main v4'!$A$2:$A$3363,0),0)</f>
        <v>3.2313313065463616</v>
      </c>
      <c r="L358" s="2">
        <f>IFERROR(INDEX('[2]r2 analysis primary smoke main'!$J$2:$J$2058,MATCH(D358,'[2]r2 analysis primary smoke main'!$A$2:$A$2058,0),0),"")</f>
        <v>0.61277342002080948</v>
      </c>
      <c r="M358" s="2">
        <f>IFERROR(INDEX('[2]r2 analysis primary smoke main'!$T$2:$T$2058,MATCH(D358,'[2]r2 analysis primary smoke main'!$A$2:$A$2058,0),0),"")</f>
        <v>0.861446704988173</v>
      </c>
      <c r="N358" s="1"/>
      <c r="O358" s="1"/>
      <c r="P358" s="1"/>
      <c r="Q358" t="s">
        <v>72</v>
      </c>
      <c r="R358" t="s">
        <v>83</v>
      </c>
    </row>
    <row r="359" spans="1:18" ht="15.75" x14ac:dyDescent="0.25">
      <c r="A359" s="1">
        <v>261.25729999999999</v>
      </c>
      <c r="B359" s="1">
        <v>261.2568</v>
      </c>
      <c r="C359" s="1">
        <v>261.25479999999999</v>
      </c>
      <c r="D359" s="1">
        <v>261.25319999999999</v>
      </c>
      <c r="E359" s="10">
        <f>VALUE(FIXED(AVERAGE(A359:D359),4))</f>
        <v>261.25549999999998</v>
      </c>
      <c r="F359" s="1">
        <f>VALUE(FIXED(E359-1.007276,4))</f>
        <v>260.2482</v>
      </c>
      <c r="G359" s="1" t="str">
        <f>IF(INDEX('[1]Main v4'!C$2:C$3363,MATCH($E359,'[1]Main v4'!$A$2:$A$3363,0),0)=0,"",INDEX('[1]Main v4'!C$2:C$3363,MATCH($E359,'[1]Main v4'!$A$2:$A$3363,0),0))</f>
        <v>C19H32</v>
      </c>
      <c r="H359" s="1" t="str">
        <f>IF(INDEX('[1]Main v4'!D$2:D$3363,MATCH($E359,'[1]Main v4'!$A$2:$A$3363,0),0)=0,"",INDEX('[1]Main v4'!D$2:D$3363,MATCH($E359,'[1]Main v4'!$A$2:$A$3363,0),0))</f>
        <v>C19 Aromatics</v>
      </c>
      <c r="I359" s="7">
        <f>INDEX('[1]Main v4'!K$2:K$3363,MATCH($E359,'[1]Main v4'!$A$2:$A$3363,0),0)</f>
        <v>1142187.625</v>
      </c>
      <c r="J359" s="7">
        <f>INDEX('[1]Main v4'!L$2:L$3363,MATCH($E359,'[1]Main v4'!$A$2:$A$3363,0),0)</f>
        <v>84403.3984375</v>
      </c>
      <c r="K359" s="4">
        <f>INDEX('[1]Main v4'!M$2:M$3363,MATCH($E359,'[1]Main v4'!$A$2:$A$3363,0),0)</f>
        <v>13.532483835301729</v>
      </c>
      <c r="L359" s="2">
        <f>IFERROR(INDEX('[2]r2 analysis primary smoke main'!$J$2:$J$2058,MATCH(D359,'[2]r2 analysis primary smoke main'!$A$2:$A$2058,0),0),"")</f>
        <v>0.68506047942737647</v>
      </c>
      <c r="M359" s="2">
        <f>IFERROR(INDEX('[2]r2 analysis primary smoke main'!$T$2:$T$2058,MATCH(D359,'[2]r2 analysis primary smoke main'!$A$2:$A$2058,0),0),"")</f>
        <v>0.79211356856192849</v>
      </c>
      <c r="N359" s="1"/>
      <c r="O359" s="1"/>
      <c r="P359" s="1"/>
      <c r="Q359" t="s">
        <v>73</v>
      </c>
      <c r="R359" t="s">
        <v>73</v>
      </c>
    </row>
    <row r="360" spans="1:18" ht="15.75" x14ac:dyDescent="0.25">
      <c r="A360" s="1">
        <v>267.3048</v>
      </c>
      <c r="B360" s="1">
        <v>267.30380000000002</v>
      </c>
      <c r="C360" s="1">
        <v>267.30149999999998</v>
      </c>
      <c r="D360" s="1">
        <v>267.3082</v>
      </c>
      <c r="E360" s="10">
        <f>VALUE(FIXED(AVERAGE(A360:D360),4))</f>
        <v>267.30459999999999</v>
      </c>
      <c r="F360" s="1">
        <f>VALUE(FIXED(E360-1.007276,4))</f>
        <v>266.29730000000001</v>
      </c>
      <c r="G360" s="1" t="str">
        <f>IF(INDEX('[1]Main v4'!C$2:C$3363,MATCH($E360,'[1]Main v4'!$A$2:$A$3363,0),0)=0,"",INDEX('[1]Main v4'!C$2:C$3363,MATCH($E360,'[1]Main v4'!$A$2:$A$3363,0),0))</f>
        <v>C19H38</v>
      </c>
      <c r="H360" s="1" t="str">
        <f>IF(INDEX('[1]Main v4'!D$2:D$3363,MATCH($E360,'[1]Main v4'!$A$2:$A$3363,0),0)=0,"",INDEX('[1]Main v4'!D$2:D$3363,MATCH($E360,'[1]Main v4'!$A$2:$A$3363,0),0))</f>
        <v>Nonadecenes</v>
      </c>
      <c r="I360" s="7">
        <f>INDEX('[1]Main v4'!K$2:K$3363,MATCH($E360,'[1]Main v4'!$A$2:$A$3363,0),0)</f>
        <v>564393.375</v>
      </c>
      <c r="J360" s="7">
        <f>INDEX('[1]Main v4'!L$2:L$3363,MATCH($E360,'[1]Main v4'!$A$2:$A$3363,0),0)</f>
        <v>63690.23046875</v>
      </c>
      <c r="K360" s="4">
        <f>INDEX('[1]Main v4'!M$2:M$3363,MATCH($E360,'[1]Main v4'!$A$2:$A$3363,0),0)</f>
        <v>8.861537646294483</v>
      </c>
      <c r="L360" s="2">
        <f>IFERROR(INDEX('[2]r2 analysis primary smoke main'!$J$2:$J$2058,MATCH(D360,'[2]r2 analysis primary smoke main'!$A$2:$A$2058,0),0),"")</f>
        <v>0.59496179477725697</v>
      </c>
      <c r="M360" s="2">
        <f>IFERROR(INDEX('[2]r2 analysis primary smoke main'!$T$2:$T$2058,MATCH(D360,'[2]r2 analysis primary smoke main'!$A$2:$A$2058,0),0),"")</f>
        <v>0.82446993515009404</v>
      </c>
      <c r="N360" s="1"/>
      <c r="O360" s="1"/>
      <c r="P360" s="1"/>
      <c r="Q360" t="s">
        <v>73</v>
      </c>
      <c r="R360" t="s">
        <v>73</v>
      </c>
    </row>
    <row r="361" spans="1:18" ht="15.75" x14ac:dyDescent="0.25">
      <c r="A361" s="1">
        <v>269.22629999999998</v>
      </c>
      <c r="B361" s="1">
        <v>269.22519999999997</v>
      </c>
      <c r="C361" s="1">
        <v>269.22390000000001</v>
      </c>
      <c r="D361" s="1">
        <v>269.22239999999999</v>
      </c>
      <c r="E361" s="10">
        <f>VALUE(FIXED(AVERAGE(A361:D361),4))</f>
        <v>269.22449999999998</v>
      </c>
      <c r="F361" s="1">
        <f>VALUE(FIXED(E361-1.007276,4))</f>
        <v>268.21719999999999</v>
      </c>
      <c r="G361" s="1" t="str">
        <f>IF(INDEX('[1]Main v4'!C$2:C$3363,MATCH($E361,'[1]Main v4'!$A$2:$A$3363,0),0)=0,"",INDEX('[1]Main v4'!C$2:C$3363,MATCH($E361,'[1]Main v4'!$A$2:$A$3363,0),0))</f>
        <v>C20H28</v>
      </c>
      <c r="H361" s="1" t="str">
        <f>IF(INDEX('[1]Main v4'!D$2:D$3363,MATCH($E361,'[1]Main v4'!$A$2:$A$3363,0),0)=0,"",INDEX('[1]Main v4'!D$2:D$3363,MATCH($E361,'[1]Main v4'!$A$2:$A$3363,0),0))</f>
        <v>Naphthalene + C10</v>
      </c>
      <c r="I361" s="7">
        <f>INDEX('[1]Main v4'!K$2:K$3363,MATCH($E361,'[1]Main v4'!$A$2:$A$3363,0),0)</f>
        <v>1166975.625</v>
      </c>
      <c r="J361" s="7">
        <f>INDEX('[1]Main v4'!L$2:L$3363,MATCH($E361,'[1]Main v4'!$A$2:$A$3363,0),0)</f>
        <v>72791.4921875</v>
      </c>
      <c r="K361" s="4">
        <f>INDEX('[1]Main v4'!M$2:M$3363,MATCH($E361,'[1]Main v4'!$A$2:$A$3363,0),0)</f>
        <v>16.031758519169319</v>
      </c>
      <c r="L361" s="2">
        <f>IFERROR(INDEX('[2]r2 analysis primary smoke main'!$J$2:$J$2058,MATCH(D361,'[2]r2 analysis primary smoke main'!$A$2:$A$2058,0),0),"")</f>
        <v>0.58875712259458157</v>
      </c>
      <c r="M361" s="2">
        <f>IFERROR(INDEX('[2]r2 analysis primary smoke main'!$T$2:$T$2058,MATCH(D361,'[2]r2 analysis primary smoke main'!$A$2:$A$2058,0),0),"")</f>
        <v>0.8982077569078275</v>
      </c>
      <c r="N361" s="1"/>
      <c r="O361" s="1"/>
      <c r="P361" s="1"/>
      <c r="Q361" t="s">
        <v>73</v>
      </c>
      <c r="R361" t="s">
        <v>73</v>
      </c>
    </row>
    <row r="362" spans="1:18" ht="15.75" x14ac:dyDescent="0.25">
      <c r="A362" s="1">
        <v>271.2423</v>
      </c>
      <c r="B362" s="1">
        <v>271.24160000000001</v>
      </c>
      <c r="C362" s="1">
        <v>271.23899999999998</v>
      </c>
      <c r="D362" s="1">
        <v>271.23719999999997</v>
      </c>
      <c r="E362" s="10">
        <f>VALUE(FIXED(AVERAGE(A362:D362),4))</f>
        <v>271.24</v>
      </c>
      <c r="F362" s="1">
        <f>VALUE(FIXED(E362-1.007276,4))</f>
        <v>270.23270000000002</v>
      </c>
      <c r="G362" s="1" t="str">
        <f>IF(INDEX('[1]Main v4'!C$2:C$3363,MATCH($E362,'[1]Main v4'!$A$2:$A$3363,0),0)=0,"",INDEX('[1]Main v4'!C$2:C$3363,MATCH($E362,'[1]Main v4'!$A$2:$A$3363,0),0))</f>
        <v>C20H30</v>
      </c>
      <c r="H362" s="1" t="str">
        <f>IF(INDEX('[1]Main v4'!D$2:D$3363,MATCH($E362,'[1]Main v4'!$A$2:$A$3363,0),0)=0,"",INDEX('[1]Main v4'!D$2:D$3363,MATCH($E362,'[1]Main v4'!$A$2:$A$3363,0),0))</f>
        <v/>
      </c>
      <c r="I362" s="7">
        <f>INDEX('[1]Main v4'!K$2:K$3363,MATCH($E362,'[1]Main v4'!$A$2:$A$3363,0),0)</f>
        <v>3797645.75</v>
      </c>
      <c r="J362" s="7">
        <f>INDEX('[1]Main v4'!L$2:L$3363,MATCH($E362,'[1]Main v4'!$A$2:$A$3363,0),0)</f>
        <v>92026.265625</v>
      </c>
      <c r="K362" s="4">
        <f>INDEX('[1]Main v4'!M$2:M$3363,MATCH($E362,'[1]Main v4'!$A$2:$A$3363,0),0)</f>
        <v>41.266976598562806</v>
      </c>
      <c r="L362" s="2">
        <f>IFERROR(INDEX('[2]r2 analysis primary smoke main'!$J$2:$J$2058,MATCH(D362,'[2]r2 analysis primary smoke main'!$A$2:$A$2058,0),0),"")</f>
        <v>0.56734195848170454</v>
      </c>
      <c r="M362" s="2">
        <f>IFERROR(INDEX('[2]r2 analysis primary smoke main'!$T$2:$T$2058,MATCH(D362,'[2]r2 analysis primary smoke main'!$A$2:$A$2058,0),0),"")</f>
        <v>0.88900985583080949</v>
      </c>
      <c r="N362" s="1"/>
      <c r="O362" s="1"/>
      <c r="P362" s="1"/>
      <c r="Q362" t="s">
        <v>73</v>
      </c>
      <c r="R362" t="s">
        <v>73</v>
      </c>
    </row>
    <row r="363" spans="1:18" ht="15.75" x14ac:dyDescent="0.25">
      <c r="A363" s="1"/>
      <c r="B363" s="1"/>
      <c r="C363" s="1"/>
      <c r="D363" s="1">
        <v>271.24860000000001</v>
      </c>
      <c r="E363" s="10">
        <f>VALUE(FIXED(AVERAGE(A363:D363),4))</f>
        <v>271.24860000000001</v>
      </c>
      <c r="F363" s="1">
        <f>VALUE(FIXED(E363-1.007276,4))</f>
        <v>270.24130000000002</v>
      </c>
      <c r="G363" s="1" t="str">
        <f>IF(INDEX('[1]Main v4'!C$2:C$3363,MATCH($E363,'[1]Main v4'!$A$2:$A$3363,0),0)=0,"",INDEX('[1]Main v4'!C$2:C$3363,MATCH($E363,'[1]Main v4'!$A$2:$A$3363,0),0))</f>
        <v>C20H30</v>
      </c>
      <c r="H363" s="1" t="str">
        <f>IF(INDEX('[1]Main v4'!D$2:D$3363,MATCH($E363,'[1]Main v4'!$A$2:$A$3363,0),0)=0,"",INDEX('[1]Main v4'!D$2:D$3363,MATCH($E363,'[1]Main v4'!$A$2:$A$3363,0),0))</f>
        <v/>
      </c>
      <c r="I363" s="7">
        <f>INDEX('[1]Main v4'!K$2:K$3363,MATCH($E363,'[1]Main v4'!$A$2:$A$3363,0),0)</f>
        <v>1979460.875</v>
      </c>
      <c r="J363" s="7">
        <f>INDEX('[1]Main v4'!L$2:L$3363,MATCH($E363,'[1]Main v4'!$A$2:$A$3363,0),0)</f>
        <v>92026.265625</v>
      </c>
      <c r="K363" s="4">
        <f>INDEX('[1]Main v4'!M$2:M$3363,MATCH($E363,'[1]Main v4'!$A$2:$A$3363,0),0)</f>
        <v>21.509738133525399</v>
      </c>
      <c r="L363" s="2">
        <f>IFERROR(INDEX('[2]r2 analysis primary smoke main'!$J$2:$J$2058,MATCH(D363,'[2]r2 analysis primary smoke main'!$A$2:$A$2058,0),0),"")</f>
        <v>0.6228787776736765</v>
      </c>
      <c r="M363" s="2">
        <f>IFERROR(INDEX('[2]r2 analysis primary smoke main'!$T$2:$T$2058,MATCH(D363,'[2]r2 analysis primary smoke main'!$A$2:$A$2058,0),0),"")</f>
        <v>0.854944541465677</v>
      </c>
      <c r="N363" s="1"/>
      <c r="O363" s="1"/>
      <c r="P363" s="1"/>
      <c r="Q363" t="s">
        <v>73</v>
      </c>
    </row>
    <row r="364" spans="1:18" ht="15.75" x14ac:dyDescent="0.25">
      <c r="A364" s="1">
        <v>273.25720000000001</v>
      </c>
      <c r="B364" s="1">
        <v>273.25580000000002</v>
      </c>
      <c r="C364" s="1">
        <v>273.2552</v>
      </c>
      <c r="D364" s="1">
        <v>273.25310000000002</v>
      </c>
      <c r="E364" s="10">
        <f>VALUE(FIXED(AVERAGE(A364:D364),4))</f>
        <v>273.25529999999998</v>
      </c>
      <c r="F364" s="1">
        <f>VALUE(FIXED(E364-1.007276,4))</f>
        <v>272.24799999999999</v>
      </c>
      <c r="G364" s="1" t="str">
        <f>IF(INDEX('[1]Main v4'!C$2:C$3363,MATCH($E364,'[1]Main v4'!$A$2:$A$3363,0),0)=0,"",INDEX('[1]Main v4'!C$2:C$3363,MATCH($E364,'[1]Main v4'!$A$2:$A$3363,0),0))</f>
        <v>C20H32</v>
      </c>
      <c r="H364" s="1" t="str">
        <f>IF(INDEX('[1]Main v4'!D$2:D$3363,MATCH($E364,'[1]Main v4'!$A$2:$A$3363,0),0)=0,"",INDEX('[1]Main v4'!D$2:D$3363,MATCH($E364,'[1]Main v4'!$A$2:$A$3363,0),0))</f>
        <v>Diterpenes</v>
      </c>
      <c r="I364" s="7">
        <f>INDEX('[1]Main v4'!K$2:K$3363,MATCH($E364,'[1]Main v4'!$A$2:$A$3363,0),0)</f>
        <v>2501685.25</v>
      </c>
      <c r="J364" s="7">
        <f>INDEX('[1]Main v4'!L$2:L$3363,MATCH($E364,'[1]Main v4'!$A$2:$A$3363,0),0)</f>
        <v>80566.078125</v>
      </c>
      <c r="K364" s="4">
        <f>INDEX('[1]Main v4'!M$2:M$3363,MATCH($E364,'[1]Main v4'!$A$2:$A$3363,0),0)</f>
        <v>31.051347021243625</v>
      </c>
      <c r="L364" s="2">
        <f>IFERROR(INDEX('[2]r2 analysis primary smoke main'!$J$2:$J$2058,MATCH(D364,'[2]r2 analysis primary smoke main'!$A$2:$A$2058,0),0),"")</f>
        <v>0.60785042091068997</v>
      </c>
      <c r="M364" s="2">
        <f>IFERROR(INDEX('[2]r2 analysis primary smoke main'!$T$2:$T$2058,MATCH(D364,'[2]r2 analysis primary smoke main'!$A$2:$A$2058,0),0),"")</f>
        <v>0.820309603369064</v>
      </c>
      <c r="N364" s="1"/>
      <c r="O364" s="1"/>
      <c r="P364" s="1"/>
      <c r="Q364" t="s">
        <v>73</v>
      </c>
      <c r="R364" t="s">
        <v>73</v>
      </c>
    </row>
    <row r="365" spans="1:18" ht="15.75" x14ac:dyDescent="0.25">
      <c r="A365" s="1">
        <v>279.16050000000001</v>
      </c>
      <c r="B365" s="1"/>
      <c r="C365" s="1">
        <v>279.1576</v>
      </c>
      <c r="D365" s="1">
        <v>279.15629999999999</v>
      </c>
      <c r="E365" s="10">
        <f>VALUE(FIXED(AVERAGE(A365:D365),4))</f>
        <v>279.15809999999999</v>
      </c>
      <c r="F365" s="1">
        <f>VALUE(FIXED(E365-1.007276,4))</f>
        <v>278.1508</v>
      </c>
      <c r="G365" s="1" t="str">
        <f>IF(INDEX('[1]Main v4'!C$2:C$3363,MATCH($E365,'[1]Main v4'!$A$2:$A$3363,0),0)=0,"",INDEX('[1]Main v4'!C$2:C$3363,MATCH($E365,'[1]Main v4'!$A$2:$A$3363,0),0))</f>
        <v>C16H22O4</v>
      </c>
      <c r="H365" s="1" t="str">
        <f>IF(INDEX('[1]Main v4'!D$2:D$3363,MATCH($E365,'[1]Main v4'!$A$2:$A$3363,0),0)=0,"",INDEX('[1]Main v4'!D$2:D$3363,MATCH($E365,'[1]Main v4'!$A$2:$A$3363,0),0))</f>
        <v>Dibutyl phthalate</v>
      </c>
      <c r="I365" s="7">
        <f>INDEX('[1]Main v4'!K$2:K$3363,MATCH($E365,'[1]Main v4'!$A$2:$A$3363,0),0)</f>
        <v>375436.75</v>
      </c>
      <c r="J365" s="7">
        <f>INDEX('[1]Main v4'!L$2:L$3363,MATCH($E365,'[1]Main v4'!$A$2:$A$3363,0),0)</f>
        <v>55762.37890625</v>
      </c>
      <c r="K365" s="4">
        <f>INDEX('[1]Main v4'!M$2:M$3363,MATCH($E365,'[1]Main v4'!$A$2:$A$3363,0),0)</f>
        <v>6.7327965083986046</v>
      </c>
      <c r="L365" s="2">
        <f>IFERROR(INDEX('[2]r2 analysis primary smoke main'!$J$2:$J$2058,MATCH(D365,'[2]r2 analysis primary smoke main'!$A$2:$A$2058,0),0),"")</f>
        <v>5.5763123221770549E-3</v>
      </c>
      <c r="M365" s="2">
        <f>IFERROR(INDEX('[2]r2 analysis primary smoke main'!$T$2:$T$2058,MATCH(D365,'[2]r2 analysis primary smoke main'!$A$2:$A$2058,0),0),"")</f>
        <v>2.587300429146535E-2</v>
      </c>
      <c r="N365" s="1"/>
      <c r="O365" s="1"/>
      <c r="P365" s="1"/>
      <c r="Q365" t="s">
        <v>72</v>
      </c>
      <c r="R365" t="s">
        <v>86</v>
      </c>
    </row>
    <row r="366" spans="1:18" ht="15.75" x14ac:dyDescent="0.25">
      <c r="A366" s="1">
        <v>279.30500000000001</v>
      </c>
      <c r="B366" s="1">
        <v>279.30560000000003</v>
      </c>
      <c r="C366" s="1"/>
      <c r="D366" s="1">
        <v>279.30399999999997</v>
      </c>
      <c r="E366" s="10">
        <f>VALUE(FIXED(AVERAGE(A366:D366),4))</f>
        <v>279.30489999999998</v>
      </c>
      <c r="F366" s="1">
        <f>VALUE(FIXED(E366-1.007276,4))</f>
        <v>278.29759999999999</v>
      </c>
      <c r="G366" s="1" t="str">
        <f>IF(INDEX('[1]Main v4'!C$2:C$3363,MATCH($E366,'[1]Main v4'!$A$2:$A$3363,0),0)=0,"",INDEX('[1]Main v4'!C$2:C$3363,MATCH($E366,'[1]Main v4'!$A$2:$A$3363,0),0))</f>
        <v>C20H38</v>
      </c>
      <c r="H366" s="1" t="str">
        <f>IF(INDEX('[1]Main v4'!D$2:D$3363,MATCH($E366,'[1]Main v4'!$A$2:$A$3363,0),0)=0,"",INDEX('[1]Main v4'!D$2:D$3363,MATCH($E366,'[1]Main v4'!$A$2:$A$3363,0),0))</f>
        <v>Neophytadiene</v>
      </c>
      <c r="I366" s="7">
        <f>INDEX('[1]Main v4'!K$2:K$3363,MATCH($E366,'[1]Main v4'!$A$2:$A$3363,0),0)</f>
        <v>570315.125</v>
      </c>
      <c r="J366" s="7">
        <f>INDEX('[1]Main v4'!L$2:L$3363,MATCH($E366,'[1]Main v4'!$A$2:$A$3363,0),0)</f>
        <v>49920.43359375</v>
      </c>
      <c r="K366" s="4">
        <f>INDEX('[1]Main v4'!M$2:M$3363,MATCH($E366,'[1]Main v4'!$A$2:$A$3363,0),0)</f>
        <v>11.424482600475709</v>
      </c>
      <c r="L366" s="2">
        <f>IFERROR(INDEX('[2]r2 analysis primary smoke main'!$J$2:$J$2058,MATCH(D366,'[2]r2 analysis primary smoke main'!$A$2:$A$2058,0),0),"")</f>
        <v>0.51744243125859901</v>
      </c>
      <c r="M366" s="2">
        <f>IFERROR(INDEX('[2]r2 analysis primary smoke main'!$T$2:$T$2058,MATCH(D366,'[2]r2 analysis primary smoke main'!$A$2:$A$2058,0),0),"")</f>
        <v>0.68123529248416004</v>
      </c>
      <c r="N366" s="1"/>
      <c r="O366" s="1"/>
      <c r="P366" s="1"/>
      <c r="Q366" t="s">
        <v>73</v>
      </c>
      <c r="R366" t="s">
        <v>73</v>
      </c>
    </row>
    <row r="367" spans="1:18" ht="15.75" x14ac:dyDescent="0.25">
      <c r="A367" s="1">
        <v>283.2996</v>
      </c>
      <c r="B367" s="1">
        <v>283.2996</v>
      </c>
      <c r="C367" s="1">
        <v>283.29309999999998</v>
      </c>
      <c r="D367" s="1">
        <v>283.29770000000002</v>
      </c>
      <c r="E367" s="10">
        <f>VALUE(FIXED(AVERAGE(A367:D367),4))</f>
        <v>283.29750000000001</v>
      </c>
      <c r="F367" s="1">
        <f>VALUE(FIXED(E367-1.007276,4))</f>
        <v>282.29020000000003</v>
      </c>
      <c r="G367" s="1" t="str">
        <f>IF(INDEX('[1]Main v4'!C$2:C$3363,MATCH($E367,'[1]Main v4'!$A$2:$A$3363,0),0)=0,"",INDEX('[1]Main v4'!C$2:C$3363,MATCH($E367,'[1]Main v4'!$A$2:$A$3363,0),0))</f>
        <v>C19H38O</v>
      </c>
      <c r="H367" s="5" t="str">
        <f>IF(INDEX('[1]Main v4'!D$2:D$3363,MATCH($E367,'[1]Main v4'!$A$2:$A$3363,0),0)=0,"",INDEX('[1]Main v4'!D$2:D$3363,MATCH($E367,'[1]Main v4'!$A$2:$A$3363,0),0))</f>
        <v/>
      </c>
      <c r="I367" s="7">
        <f>INDEX('[1]Main v4'!K$2:K$3363,MATCH($E367,'[1]Main v4'!$A$2:$A$3363,0),0)</f>
        <v>209552.59375</v>
      </c>
      <c r="J367" s="7">
        <f>INDEX('[1]Main v4'!L$2:L$3363,MATCH($E367,'[1]Main v4'!$A$2:$A$3363,0),0)</f>
        <v>45829.5234375</v>
      </c>
      <c r="K367" s="4">
        <f>INDEX('[1]Main v4'!M$2:M$3363,MATCH($E367,'[1]Main v4'!$A$2:$A$3363,0),0)</f>
        <v>4.5724366747076761</v>
      </c>
      <c r="L367" s="2">
        <f>IFERROR(INDEX('[2]r2 analysis primary smoke main'!$J$2:$J$2058,MATCH(D367,'[2]r2 analysis primary smoke main'!$A$2:$A$2058,0),0),"")</f>
        <v>0.55303451642409651</v>
      </c>
      <c r="M367" s="2">
        <f>IFERROR(INDEX('[2]r2 analysis primary smoke main'!$T$2:$T$2058,MATCH(D367,'[2]r2 analysis primary smoke main'!$A$2:$A$2058,0),0),"")</f>
        <v>0.82474066868970097</v>
      </c>
      <c r="N367" s="1"/>
      <c r="O367" s="1"/>
      <c r="P367" s="1"/>
      <c r="Q367" t="s">
        <v>72</v>
      </c>
      <c r="R367" t="s">
        <v>83</v>
      </c>
    </row>
    <row r="368" spans="1:18" ht="15.75" x14ac:dyDescent="0.25">
      <c r="A368" s="1">
        <v>318.32440000000003</v>
      </c>
      <c r="B368" s="1">
        <v>318.31869999999998</v>
      </c>
      <c r="C368" s="1">
        <v>318.31380000000001</v>
      </c>
      <c r="D368" s="1">
        <v>318.322</v>
      </c>
      <c r="E368" s="10">
        <f>VALUE(FIXED(AVERAGE(A368:D368),4))</f>
        <v>318.31970000000001</v>
      </c>
      <c r="F368" s="1">
        <f>VALUE(FIXED(E368-1.007276,4))</f>
        <v>317.31240000000003</v>
      </c>
      <c r="G368" s="1" t="str">
        <f>IF(INDEX('[1]Main v4'!C$2:C$3363,MATCH($E368,'[1]Main v4'!$A$2:$A$3363,0),0)=0,"",INDEX('[1]Main v4'!C$2:C$3363,MATCH($E368,'[1]Main v4'!$A$2:$A$3363,0),0))</f>
        <v>C22H39N</v>
      </c>
      <c r="H368" s="1" t="str">
        <f>IF(INDEX('[1]Main v4'!D$2:D$3363,MATCH($E368,'[1]Main v4'!$A$2:$A$3363,0),0)=0,"",INDEX('[1]Main v4'!D$2:D$3363,MATCH($E368,'[1]Main v4'!$A$2:$A$3363,0),0))</f>
        <v/>
      </c>
      <c r="I368" s="7">
        <f>INDEX('[1]Main v4'!K$2:K$3363,MATCH($E368,'[1]Main v4'!$A$2:$A$3363,0),0)</f>
        <v>24686.7890625</v>
      </c>
      <c r="J368" s="7">
        <f>INDEX('[1]Main v4'!L$2:L$3363,MATCH($E368,'[1]Main v4'!$A$2:$A$3363,0),0)</f>
        <v>8952.54296875</v>
      </c>
      <c r="K368" s="4">
        <f>INDEX('[1]Main v4'!M$2:M$3363,MATCH($E368,'[1]Main v4'!$A$2:$A$3363,0),0)</f>
        <v>2.7575169589995161</v>
      </c>
      <c r="L368" s="2">
        <f>IFERROR(INDEX('[2]r2 analysis primary smoke main'!$J$2:$J$2058,MATCH(D368,'[2]r2 analysis primary smoke main'!$A$2:$A$2058,0),0),"")</f>
        <v>6.3407214497473802E-2</v>
      </c>
      <c r="M368" s="2">
        <f>IFERROR(INDEX('[2]r2 analysis primary smoke main'!$T$2:$T$2058,MATCH(D368,'[2]r2 analysis primary smoke main'!$A$2:$A$2058,0),0),"")</f>
        <v>8.6165837115728755E-2</v>
      </c>
      <c r="N368" s="1"/>
      <c r="O368" s="1"/>
      <c r="P368" s="1"/>
      <c r="Q368" t="s">
        <v>75</v>
      </c>
      <c r="R368" t="s">
        <v>76</v>
      </c>
    </row>
    <row r="369" spans="1:18" ht="15.75" x14ac:dyDescent="0.25">
      <c r="A369" s="1">
        <v>391.28660000000002</v>
      </c>
      <c r="B369" s="1">
        <v>391.28460000000001</v>
      </c>
      <c r="C369" s="1">
        <v>391.27809999999999</v>
      </c>
      <c r="D369" s="1">
        <v>391.28140000000002</v>
      </c>
      <c r="E369" s="10">
        <f>VALUE(FIXED(AVERAGE(A369:D369),4))</f>
        <v>391.28269999999998</v>
      </c>
      <c r="F369" s="1">
        <f>VALUE(FIXED(E369-1.007276,4))</f>
        <v>390.27539999999999</v>
      </c>
      <c r="G369" s="1" t="str">
        <f>IF(INDEX('[1]Main v4'!C$2:C$3363,MATCH($E369,'[1]Main v4'!$A$2:$A$3363,0),0)=0,"",INDEX('[1]Main v4'!C$2:C$3363,MATCH($E369,'[1]Main v4'!$A$2:$A$3363,0),0))</f>
        <v>C24H38O4</v>
      </c>
      <c r="H369" s="1" t="str">
        <f>IF(INDEX('[1]Main v4'!D$2:D$3363,MATCH($E369,'[1]Main v4'!$A$2:$A$3363,0),0)=0,"",INDEX('[1]Main v4'!D$2:D$3363,MATCH($E369,'[1]Main v4'!$A$2:$A$3363,0),0))</f>
        <v>Bis(2-ethylhexyl) phthalate</v>
      </c>
      <c r="I369" s="7">
        <f>INDEX('[1]Main v4'!K$2:K$3363,MATCH($E369,'[1]Main v4'!$A$2:$A$3363,0),0)</f>
        <v>31287.478515625</v>
      </c>
      <c r="J369" s="7">
        <f>INDEX('[1]Main v4'!L$2:L$3363,MATCH($E369,'[1]Main v4'!$A$2:$A$3363,0),0)</f>
        <v>2200.32055664062</v>
      </c>
      <c r="K369" s="4">
        <f>INDEX('[1]Main v4'!M$2:M$3363,MATCH($E369,'[1]Main v4'!$A$2:$A$3363,0),0)</f>
        <v>14.219509253412483</v>
      </c>
      <c r="L369" s="2">
        <f>IFERROR(INDEX('[2]r2 analysis primary smoke main'!$J$2:$J$2058,MATCH(D369,'[2]r2 analysis primary smoke main'!$A$2:$A$2058,0),0),"")</f>
        <v>0.30343072604559851</v>
      </c>
      <c r="M369" s="2">
        <f>IFERROR(INDEX('[2]r2 analysis primary smoke main'!$T$2:$T$2058,MATCH(D369,'[2]r2 analysis primary smoke main'!$A$2:$A$2058,0),0),"")</f>
        <v>0.2348941287137695</v>
      </c>
      <c r="N369" s="1"/>
      <c r="O369" s="1"/>
      <c r="P369" s="1"/>
      <c r="Q369" t="s">
        <v>72</v>
      </c>
      <c r="R369" t="s">
        <v>86</v>
      </c>
    </row>
  </sheetData>
  <autoFilter ref="A1:S369">
    <sortState ref="A2:R369">
      <sortCondition ref="F1:F369"/>
    </sortState>
  </autoFilter>
  <conditionalFormatting sqref="K1:K369">
    <cfRule type="cellIs" dxfId="29" priority="9" operator="lessThan">
      <formula>1</formula>
    </cfRule>
  </conditionalFormatting>
  <conditionalFormatting sqref="L1:M369">
    <cfRule type="cellIs" dxfId="28" priority="8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80"/>
  <sheetViews>
    <sheetView topLeftCell="A208" zoomScale="70" zoomScaleNormal="70" workbookViewId="0">
      <selection activeCell="E250" sqref="E250"/>
    </sheetView>
  </sheetViews>
  <sheetFormatPr defaultRowHeight="15" x14ac:dyDescent="0.25"/>
  <cols>
    <col min="1" max="4" width="15.42578125" bestFit="1" customWidth="1"/>
    <col min="5" max="5" width="12" bestFit="1" customWidth="1"/>
    <col min="6" max="6" width="13" bestFit="1" customWidth="1"/>
    <col min="7" max="7" width="21.7109375" bestFit="1" customWidth="1"/>
    <col min="8" max="8" width="70.28515625" bestFit="1" customWidth="1"/>
    <col min="9" max="10" width="14.85546875" style="8" bestFit="1" customWidth="1"/>
    <col min="11" max="11" width="9.28515625" bestFit="1" customWidth="1"/>
    <col min="12" max="12" width="27.85546875" bestFit="1" customWidth="1"/>
    <col min="13" max="13" width="6.85546875" bestFit="1" customWidth="1"/>
    <col min="14" max="14" width="14" bestFit="1" customWidth="1"/>
    <col min="15" max="16" width="18.7109375" bestFit="1" customWidth="1"/>
    <col min="17" max="17" width="12.140625" bestFit="1" customWidth="1"/>
    <col min="18" max="18" width="9.7109375" bestFit="1" customWidth="1"/>
  </cols>
  <sheetData>
    <row r="1" spans="1:18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7"/>
      <c r="J1" s="7"/>
      <c r="K1" s="4"/>
      <c r="L1" s="1" t="s">
        <v>13</v>
      </c>
      <c r="M1" s="1"/>
      <c r="N1" s="1" t="s">
        <v>10</v>
      </c>
      <c r="O1" s="1" t="s">
        <v>8</v>
      </c>
      <c r="P1" s="1" t="s">
        <v>9</v>
      </c>
      <c r="Q1" t="s">
        <v>2</v>
      </c>
    </row>
    <row r="2" spans="1:18" ht="15.75" x14ac:dyDescent="0.25">
      <c r="A2" s="1">
        <v>31.0167</v>
      </c>
      <c r="B2" s="1">
        <v>31.016200000000001</v>
      </c>
      <c r="C2" s="1">
        <v>31.016100000000002</v>
      </c>
      <c r="D2" s="1"/>
      <c r="E2" s="1">
        <f t="shared" ref="E2:E65" si="0">VALUE(FIXED(AVERAGE(A2:D2),4))</f>
        <v>31.016300000000001</v>
      </c>
      <c r="F2" s="1">
        <f t="shared" ref="F2:F65" si="1">VALUE(FIXED(E2-1.007276,4))</f>
        <v>30.009</v>
      </c>
      <c r="G2" s="1" t="str">
        <f>IF(INDEX('[1]Main v4'!C$2:C$3363,MATCH($E2,'[1]Main v4'!$A$2:$A$3363,0),0)=0,"",INDEX('[1]Main v4'!C$2:C$3363,MATCH($E2,'[1]Main v4'!$A$2:$A$3363,0),0))</f>
        <v>CH2O</v>
      </c>
      <c r="H2" s="1" t="str">
        <f>IF(INDEX('[1]Main v4'!D$2:D$3363,MATCH($E2,'[1]Main v4'!$A$2:$A$3363,0),0)=0,"",INDEX('[1]Main v4'!D$2:D$3363,MATCH($E2,'[1]Main v4'!$A$2:$A$3363,0),0))</f>
        <v>Formaldehyde</v>
      </c>
      <c r="I2" s="7">
        <f>INDEX('[1]Main v4'!K$2:K$3363,MATCH($E2,'[1]Main v4'!$A$2:$A$3363,0),0)</f>
        <v>0</v>
      </c>
      <c r="J2" s="7">
        <f>INDEX('[1]Main v4'!L$2:L$3363,MATCH($E2,'[1]Main v4'!$A$2:$A$3363,0),0)</f>
        <v>0</v>
      </c>
      <c r="K2" s="4">
        <f>INDEX('[1]Main v4'!M$2:M$3363,MATCH($E2,'[1]Main v4'!$A$2:$A$3363,0),0)</f>
        <v>0</v>
      </c>
      <c r="L2" s="2" t="str">
        <f>IFERROR(INDEX('[2]r2 analysis primary smoke main'!$J$2:$J$2058,MATCH(D2,'[2]r2 analysis primary smoke main'!$A$2:$A$2058,0),0),"")</f>
        <v/>
      </c>
      <c r="M2" s="2" t="str">
        <f>IFERROR(INDEX('[2]r2 analysis primary smoke main'!$T$2:$T$2058,MATCH(D2,'[2]r2 analysis primary smoke main'!$A$2:$A$2058,0),0),"")</f>
        <v/>
      </c>
      <c r="N2" s="1" t="s">
        <v>12</v>
      </c>
      <c r="O2" s="1"/>
      <c r="P2" s="1"/>
    </row>
    <row r="3" spans="1:18" ht="15.75" x14ac:dyDescent="0.25">
      <c r="A3" s="1">
        <v>33.032400000000003</v>
      </c>
      <c r="B3" s="1">
        <v>33.031999999999996</v>
      </c>
      <c r="C3" s="1">
        <v>33.032200000000003</v>
      </c>
      <c r="D3" s="1"/>
      <c r="E3" s="1">
        <f t="shared" si="0"/>
        <v>33.032200000000003</v>
      </c>
      <c r="F3" s="1">
        <f t="shared" si="1"/>
        <v>32.024900000000002</v>
      </c>
      <c r="G3" s="1" t="str">
        <f>IF(INDEX('[1]Main v4'!C$2:C$3363,MATCH($E3,'[1]Main v4'!$A$2:$A$3363,0),0)=0,"",INDEX('[1]Main v4'!C$2:C$3363,MATCH($E3,'[1]Main v4'!$A$2:$A$3363,0),0))</f>
        <v>CH4O</v>
      </c>
      <c r="H3" s="1" t="str">
        <f>IF(INDEX('[1]Main v4'!D$2:D$3363,MATCH($E3,'[1]Main v4'!$A$2:$A$3363,0),0)=0,"",INDEX('[1]Main v4'!D$2:D$3363,MATCH($E3,'[1]Main v4'!$A$2:$A$3363,0),0))</f>
        <v>Methanol</v>
      </c>
      <c r="I3" s="7">
        <f>INDEX('[1]Main v4'!K$2:K$3363,MATCH($E3,'[1]Main v4'!$A$2:$A$3363,0),0)</f>
        <v>0</v>
      </c>
      <c r="J3" s="7">
        <f>INDEX('[1]Main v4'!L$2:L$3363,MATCH($E3,'[1]Main v4'!$A$2:$A$3363,0),0)</f>
        <v>0</v>
      </c>
      <c r="K3" s="4">
        <f>INDEX('[1]Main v4'!M$2:M$3363,MATCH($E3,'[1]Main v4'!$A$2:$A$3363,0),0)</f>
        <v>0</v>
      </c>
      <c r="L3" s="2" t="str">
        <f>IFERROR(INDEX('[2]r2 analysis primary smoke main'!$J$2:$J$2058,MATCH(D3,'[2]r2 analysis primary smoke main'!$A$2:$A$2058,0),0),"")</f>
        <v/>
      </c>
      <c r="M3" s="2" t="str">
        <f>IFERROR(INDEX('[2]r2 analysis primary smoke main'!$T$2:$T$2058,MATCH(D3,'[2]r2 analysis primary smoke main'!$A$2:$A$2058,0),0),"")</f>
        <v/>
      </c>
      <c r="N3" s="1" t="s">
        <v>12</v>
      </c>
      <c r="O3" s="1"/>
      <c r="P3" s="1"/>
    </row>
    <row r="4" spans="1:18" ht="15.75" x14ac:dyDescent="0.25">
      <c r="A4" s="1">
        <v>41.0379</v>
      </c>
      <c r="B4" s="1">
        <v>41.037599999999998</v>
      </c>
      <c r="C4" s="1">
        <v>41.037500000000001</v>
      </c>
      <c r="D4" s="1">
        <v>41.037399999999998</v>
      </c>
      <c r="E4" s="1">
        <f t="shared" si="0"/>
        <v>41.037599999999998</v>
      </c>
      <c r="F4" s="1">
        <f t="shared" si="1"/>
        <v>40.030299999999997</v>
      </c>
      <c r="G4" s="1" t="str">
        <f>IF(INDEX('[1]Main v4'!C$2:C$3363,MATCH($E4,'[1]Main v4'!$A$2:$A$3363,0),0)=0,"",INDEX('[1]Main v4'!C$2:C$3363,MATCH($E4,'[1]Main v4'!$A$2:$A$3363,0),0))</f>
        <v>C3H4</v>
      </c>
      <c r="H4" s="1" t="str">
        <f>IF(INDEX('[1]Main v4'!D$2:D$3363,MATCH($E4,'[1]Main v4'!$A$2:$A$3363,0),0)=0,"",INDEX('[1]Main v4'!D$2:D$3363,MATCH($E4,'[1]Main v4'!$A$2:$A$3363,0),0))</f>
        <v>Alkyl fragment (C3H4), Isoprene fragment</v>
      </c>
      <c r="I4" s="7">
        <f>INDEX('[1]Main v4'!K$2:K$3363,MATCH($E4,'[1]Main v4'!$A$2:$A$3363,0),0)</f>
        <v>37609772</v>
      </c>
      <c r="J4" s="7">
        <f>INDEX('[1]Main v4'!L$2:L$3363,MATCH($E4,'[1]Main v4'!$A$2:$A$3363,0),0)</f>
        <v>3661308.125</v>
      </c>
      <c r="K4" s="4">
        <f>INDEX('[1]Main v4'!M$2:M$3363,MATCH($E4,'[1]Main v4'!$A$2:$A$3363,0),0)</f>
        <v>10.272222581649011</v>
      </c>
      <c r="L4" s="2">
        <f>IFERROR(INDEX('[2]r2 analysis primary smoke main'!$J$2:$J$2058,MATCH(D4,'[2]r2 analysis primary smoke main'!$A$2:$A$2058,0),0),"")</f>
        <v>0.97722392681827097</v>
      </c>
      <c r="M4" s="2">
        <f>IFERROR(INDEX('[2]r2 analysis primary smoke main'!$T$2:$T$2058,MATCH(D4,'[2]r2 analysis primary smoke main'!$A$2:$A$2058,0),0),"")</f>
        <v>0.793622695197576</v>
      </c>
      <c r="N4" s="1" t="s">
        <v>12</v>
      </c>
      <c r="O4" s="1"/>
      <c r="P4" s="1"/>
      <c r="Q4" t="s">
        <v>73</v>
      </c>
      <c r="R4" t="s">
        <v>73</v>
      </c>
    </row>
    <row r="5" spans="1:18" ht="15.75" x14ac:dyDescent="0.25">
      <c r="A5" s="1">
        <v>42.033200000000001</v>
      </c>
      <c r="B5" s="1">
        <v>42.032800000000002</v>
      </c>
      <c r="C5" s="1">
        <v>42.033000000000001</v>
      </c>
      <c r="D5" s="1">
        <v>42.032699999999998</v>
      </c>
      <c r="E5" s="1">
        <f t="shared" si="0"/>
        <v>42.032899999999998</v>
      </c>
      <c r="F5" s="1">
        <f t="shared" si="1"/>
        <v>41.025599999999997</v>
      </c>
      <c r="G5" s="1" t="str">
        <f>IF(INDEX('[1]Main v4'!C$2:C$3363,MATCH($E5,'[1]Main v4'!$A$2:$A$3363,0),0)=0,"",INDEX('[1]Main v4'!C$2:C$3363,MATCH($E5,'[1]Main v4'!$A$2:$A$3363,0),0))</f>
        <v>C2H3N</v>
      </c>
      <c r="H5" s="5" t="str">
        <f>IF(INDEX('[1]Main v4'!D$2:D$3363,MATCH($E5,'[1]Main v4'!$A$2:$A$3363,0),0)=0,"",INDEX('[1]Main v4'!D$2:D$3363,MATCH($E5,'[1]Main v4'!$A$2:$A$3363,0),0))</f>
        <v>Acetonitrile</v>
      </c>
      <c r="I5" s="7">
        <f>INDEX('[1]Main v4'!K$2:K$3363,MATCH($E5,'[1]Main v4'!$A$2:$A$3363,0),0)</f>
        <v>274023232</v>
      </c>
      <c r="J5" s="7">
        <f>INDEX('[1]Main v4'!L$2:L$3363,MATCH($E5,'[1]Main v4'!$A$2:$A$3363,0),0)</f>
        <v>2692924.625</v>
      </c>
      <c r="K5" s="4">
        <f>INDEX('[1]Main v4'!M$2:M$3363,MATCH($E5,'[1]Main v4'!$A$2:$A$3363,0),0)</f>
        <v>101.75674040635282</v>
      </c>
      <c r="L5" s="2">
        <f>IFERROR(INDEX('[2]r2 analysis primary smoke main'!$J$2:$J$2058,MATCH(D5,'[2]r2 analysis primary smoke main'!$A$2:$A$2058,0),0),"")</f>
        <v>0.99056907256041848</v>
      </c>
      <c r="M5" s="2">
        <f>IFERROR(INDEX('[2]r2 analysis primary smoke main'!$T$2:$T$2058,MATCH(D5,'[2]r2 analysis primary smoke main'!$A$2:$A$2058,0),0),"")</f>
        <v>0.7437999035238505</v>
      </c>
      <c r="N5" s="1" t="s">
        <v>11</v>
      </c>
      <c r="O5" s="1"/>
      <c r="P5" s="1"/>
      <c r="Q5" t="s">
        <v>75</v>
      </c>
      <c r="R5" t="s">
        <v>76</v>
      </c>
    </row>
    <row r="6" spans="1:18" ht="15.75" x14ac:dyDescent="0.25">
      <c r="A6" s="1">
        <v>43.017299999999999</v>
      </c>
      <c r="B6" s="1">
        <v>43.0169</v>
      </c>
      <c r="C6" s="1">
        <v>43.0169</v>
      </c>
      <c r="D6" s="1">
        <v>43.016800000000003</v>
      </c>
      <c r="E6" s="1">
        <f t="shared" si="0"/>
        <v>43.017000000000003</v>
      </c>
      <c r="F6" s="1">
        <f t="shared" si="1"/>
        <v>42.009700000000002</v>
      </c>
      <c r="G6" s="1" t="str">
        <f>IF(INDEX('[1]Main v4'!C$2:C$3363,MATCH($E6,'[1]Main v4'!$A$2:$A$3363,0),0)=0,"",INDEX('[1]Main v4'!C$2:C$3363,MATCH($E6,'[1]Main v4'!$A$2:$A$3363,0),0))</f>
        <v>C2H2O</v>
      </c>
      <c r="H6" s="5" t="str">
        <f>IF(INDEX('[1]Main v4'!D$2:D$3363,MATCH($E6,'[1]Main v4'!$A$2:$A$3363,0),0)=0,"",INDEX('[1]Main v4'!D$2:D$3363,MATCH($E6,'[1]Main v4'!$A$2:$A$3363,0),0))</f>
        <v>Acetic Acid fragment</v>
      </c>
      <c r="I6" s="7">
        <f>INDEX('[1]Main v4'!K$2:K$3363,MATCH($E6,'[1]Main v4'!$A$2:$A$3363,0),0)</f>
        <v>143449104</v>
      </c>
      <c r="J6" s="7">
        <f>INDEX('[1]Main v4'!L$2:L$3363,MATCH($E6,'[1]Main v4'!$A$2:$A$3363,0),0)</f>
        <v>2692924.625</v>
      </c>
      <c r="K6" s="4">
        <f>INDEX('[1]Main v4'!M$2:M$3363,MATCH($E6,'[1]Main v4'!$A$2:$A$3363,0),0)</f>
        <v>53.268889395669589</v>
      </c>
      <c r="L6" s="2">
        <f>IFERROR(INDEX('[2]r2 analysis primary smoke main'!$J$2:$J$2058,MATCH(D6,'[2]r2 analysis primary smoke main'!$A$2:$A$2058,0),0),"")</f>
        <v>0.88104092366253295</v>
      </c>
      <c r="M6" s="2">
        <f>IFERROR(INDEX('[2]r2 analysis primary smoke main'!$T$2:$T$2058,MATCH(D6,'[2]r2 analysis primary smoke main'!$A$2:$A$2058,0),0),"")</f>
        <v>0.41992344408007598</v>
      </c>
      <c r="N6" s="1" t="s">
        <v>11</v>
      </c>
      <c r="O6" s="1"/>
      <c r="P6" s="1"/>
      <c r="Q6" t="s">
        <v>72</v>
      </c>
      <c r="R6" t="s">
        <v>83</v>
      </c>
    </row>
    <row r="7" spans="1:18" ht="15.75" x14ac:dyDescent="0.25">
      <c r="A7" s="1">
        <v>43.053699999999999</v>
      </c>
      <c r="B7" s="1">
        <v>43.053199999999997</v>
      </c>
      <c r="C7" s="1">
        <v>43.053199999999997</v>
      </c>
      <c r="D7" s="1">
        <v>43.053100000000001</v>
      </c>
      <c r="E7" s="1">
        <f t="shared" si="0"/>
        <v>43.0533</v>
      </c>
      <c r="F7" s="1">
        <f t="shared" si="1"/>
        <v>42.045999999999999</v>
      </c>
      <c r="G7" s="1" t="str">
        <f>IF(INDEX('[1]Main v4'!C$2:C$3363,MATCH($E7,'[1]Main v4'!$A$2:$A$3363,0),0)=0,"",INDEX('[1]Main v4'!C$2:C$3363,MATCH($E7,'[1]Main v4'!$A$2:$A$3363,0),0))</f>
        <v>C3H6</v>
      </c>
      <c r="H7" s="1" t="str">
        <f>IF(INDEX('[1]Main v4'!D$2:D$3363,MATCH($E7,'[1]Main v4'!$A$2:$A$3363,0),0)=0,"",INDEX('[1]Main v4'!D$2:D$3363,MATCH($E7,'[1]Main v4'!$A$2:$A$3363,0),0))</f>
        <v>Alkyl fragment (C3H6) or Propene</v>
      </c>
      <c r="I7" s="7">
        <f>INDEX('[1]Main v4'!K$2:K$3363,MATCH($E7,'[1]Main v4'!$A$2:$A$3363,0),0)</f>
        <v>21129488</v>
      </c>
      <c r="J7" s="7">
        <f>INDEX('[1]Main v4'!L$2:L$3363,MATCH($E7,'[1]Main v4'!$A$2:$A$3363,0),0)</f>
        <v>3204318.5</v>
      </c>
      <c r="K7" s="4">
        <f>INDEX('[1]Main v4'!M$2:M$3363,MATCH($E7,'[1]Main v4'!$A$2:$A$3363,0),0)</f>
        <v>6.5940661017311477</v>
      </c>
      <c r="L7" s="2">
        <f>IFERROR(INDEX('[2]r2 analysis primary smoke main'!$J$2:$J$2058,MATCH(D7,'[2]r2 analysis primary smoke main'!$A$2:$A$2058,0),0),"")</f>
        <v>0.97571040678453147</v>
      </c>
      <c r="M7" s="2">
        <f>IFERROR(INDEX('[2]r2 analysis primary smoke main'!$T$2:$T$2058,MATCH(D7,'[2]r2 analysis primary smoke main'!$A$2:$A$2058,0),0),"")</f>
        <v>0.78794520308572791</v>
      </c>
      <c r="N7" s="1" t="s">
        <v>12</v>
      </c>
      <c r="O7" s="1"/>
      <c r="P7" s="1"/>
      <c r="Q7" t="s">
        <v>73</v>
      </c>
      <c r="R7" t="s">
        <v>73</v>
      </c>
    </row>
    <row r="8" spans="1:18" ht="15.75" x14ac:dyDescent="0.25">
      <c r="A8" s="1">
        <v>44.049100000000003</v>
      </c>
      <c r="B8" s="1">
        <v>44.048999999999999</v>
      </c>
      <c r="C8" s="1">
        <v>44.048499999999997</v>
      </c>
      <c r="D8" s="1">
        <v>44.048400000000001</v>
      </c>
      <c r="E8" s="1">
        <f t="shared" si="0"/>
        <v>44.0488</v>
      </c>
      <c r="F8" s="1">
        <f t="shared" si="1"/>
        <v>43.041499999999999</v>
      </c>
      <c r="G8" s="1" t="str">
        <f>IF(INDEX('[1]Main v4'!C$2:C$3363,MATCH($E8,'[1]Main v4'!$A$2:$A$3363,0),0)=0,"",INDEX('[1]Main v4'!C$2:C$3363,MATCH($E8,'[1]Main v4'!$A$2:$A$3363,0),0))</f>
        <v>C2H5N</v>
      </c>
      <c r="H8" s="1" t="str">
        <f>IF(INDEX('[1]Main v4'!D$2:D$3363,MATCH($E8,'[1]Main v4'!$A$2:$A$3363,0),0)=0,"",INDEX('[1]Main v4'!D$2:D$3363,MATCH($E8,'[1]Main v4'!$A$2:$A$3363,0),0))</f>
        <v>Vinylamine</v>
      </c>
      <c r="I8" s="7">
        <f>INDEX('[1]Main v4'!K$2:K$3363,MATCH($E8,'[1]Main v4'!$A$2:$A$3363,0),0)</f>
        <v>23597768</v>
      </c>
      <c r="J8" s="7">
        <f>INDEX('[1]Main v4'!L$2:L$3363,MATCH($E8,'[1]Main v4'!$A$2:$A$3363,0),0)</f>
        <v>2181530.75</v>
      </c>
      <c r="K8" s="4">
        <f>INDEX('[1]Main v4'!M$2:M$3363,MATCH($E8,'[1]Main v4'!$A$2:$A$3363,0),0)</f>
        <v>10.81706870279046</v>
      </c>
      <c r="L8" s="2">
        <f>IFERROR(INDEX('[2]r2 analysis primary smoke main'!$J$2:$J$2058,MATCH(D8,'[2]r2 analysis primary smoke main'!$A$2:$A$2058,0),0),"")</f>
        <v>0.88591773046328193</v>
      </c>
      <c r="M8" s="2">
        <f>IFERROR(INDEX('[2]r2 analysis primary smoke main'!$T$2:$T$2058,MATCH(D8,'[2]r2 analysis primary smoke main'!$A$2:$A$2058,0),0),"")</f>
        <v>0.87536335973299251</v>
      </c>
      <c r="N8" s="1" t="s">
        <v>11</v>
      </c>
      <c r="O8" s="1"/>
      <c r="P8" s="1"/>
      <c r="Q8" t="s">
        <v>75</v>
      </c>
      <c r="R8" t="s">
        <v>76</v>
      </c>
    </row>
    <row r="9" spans="1:18" ht="15.75" x14ac:dyDescent="0.25">
      <c r="A9" s="1">
        <v>45.033099999999997</v>
      </c>
      <c r="B9" s="1">
        <v>45.032600000000002</v>
      </c>
      <c r="C9" s="1">
        <v>45.032800000000002</v>
      </c>
      <c r="D9" s="1">
        <v>45.032499999999999</v>
      </c>
      <c r="E9" s="1">
        <f t="shared" si="0"/>
        <v>45.032800000000002</v>
      </c>
      <c r="F9" s="1">
        <f t="shared" si="1"/>
        <v>44.025500000000001</v>
      </c>
      <c r="G9" s="1" t="str">
        <f>IF(INDEX('[1]Main v4'!C$2:C$3363,MATCH($E9,'[1]Main v4'!$A$2:$A$3363,0),0)=0,"",INDEX('[1]Main v4'!C$2:C$3363,MATCH($E9,'[1]Main v4'!$A$2:$A$3363,0),0))</f>
        <v>C2H4O</v>
      </c>
      <c r="H9" s="5" t="str">
        <f>IF(INDEX('[1]Main v4'!D$2:D$3363,MATCH($E9,'[1]Main v4'!$A$2:$A$3363,0),0)=0,"",INDEX('[1]Main v4'!D$2:D$3363,MATCH($E9,'[1]Main v4'!$A$2:$A$3363,0),0))</f>
        <v>Acetaldehyde</v>
      </c>
      <c r="I9" s="7">
        <f>INDEX('[1]Main v4'!K$2:K$3363,MATCH($E9,'[1]Main v4'!$A$2:$A$3363,0),0)</f>
        <v>365081248</v>
      </c>
      <c r="J9" s="7">
        <f>INDEX('[1]Main v4'!L$2:L$3363,MATCH($E9,'[1]Main v4'!$A$2:$A$3363,0),0)</f>
        <v>2181530.75</v>
      </c>
      <c r="K9" s="4">
        <f>INDEX('[1]Main v4'!M$2:M$3363,MATCH($E9,'[1]Main v4'!$A$2:$A$3363,0),0)</f>
        <v>167.35095207803053</v>
      </c>
      <c r="L9" s="2">
        <f>IFERROR(INDEX('[2]r2 analysis primary smoke main'!$J$2:$J$2058,MATCH(D9,'[2]r2 analysis primary smoke main'!$A$2:$A$2058,0),0),"")</f>
        <v>0.96535797728043948</v>
      </c>
      <c r="M9" s="2">
        <f>IFERROR(INDEX('[2]r2 analysis primary smoke main'!$T$2:$T$2058,MATCH(D9,'[2]r2 analysis primary smoke main'!$A$2:$A$2058,0),0),"")</f>
        <v>0.70329294488029759</v>
      </c>
      <c r="N9" s="1" t="s">
        <v>11</v>
      </c>
      <c r="O9" s="1"/>
      <c r="P9" s="1"/>
      <c r="Q9" t="s">
        <v>72</v>
      </c>
      <c r="R9" t="s">
        <v>83</v>
      </c>
    </row>
    <row r="10" spans="1:18" ht="15.75" x14ac:dyDescent="0.25">
      <c r="A10" s="1">
        <v>46.028300000000002</v>
      </c>
      <c r="B10" s="1">
        <v>46.027900000000002</v>
      </c>
      <c r="C10" s="1">
        <v>46.027900000000002</v>
      </c>
      <c r="D10" s="1">
        <v>46.027799999999999</v>
      </c>
      <c r="E10" s="1">
        <f t="shared" si="0"/>
        <v>46.027999999999999</v>
      </c>
      <c r="F10" s="1">
        <f t="shared" si="1"/>
        <v>45.020699999999998</v>
      </c>
      <c r="G10" s="1" t="str">
        <f>IF(INDEX('[1]Main v4'!C$2:C$3363,MATCH($E10,'[1]Main v4'!$A$2:$A$3363,0),0)=0,"",INDEX('[1]Main v4'!C$2:C$3363,MATCH($E10,'[1]Main v4'!$A$2:$A$3363,0),0))</f>
        <v>CH3NO</v>
      </c>
      <c r="H10" s="1" t="str">
        <f>IF(INDEX('[1]Main v4'!D$2:D$3363,MATCH($E10,'[1]Main v4'!$A$2:$A$3363,0),0)=0,"",INDEX('[1]Main v4'!D$2:D$3363,MATCH($E10,'[1]Main v4'!$A$2:$A$3363,0),0))</f>
        <v>Formamide</v>
      </c>
      <c r="I10" s="7">
        <f>INDEX('[1]Main v4'!K$2:K$3363,MATCH($E10,'[1]Main v4'!$A$2:$A$3363,0),0)</f>
        <v>41953548</v>
      </c>
      <c r="J10" s="7">
        <f>INDEX('[1]Main v4'!L$2:L$3363,MATCH($E10,'[1]Main v4'!$A$2:$A$3363,0),0)</f>
        <v>4118297.75</v>
      </c>
      <c r="K10" s="4">
        <f>INDEX('[1]Main v4'!M$2:M$3363,MATCH($E10,'[1]Main v4'!$A$2:$A$3363,0),0)</f>
        <v>10.187108982103103</v>
      </c>
      <c r="L10" s="2">
        <f>IFERROR(INDEX('[2]r2 analysis primary smoke main'!$J$2:$J$2058,MATCH(D10,'[2]r2 analysis primary smoke main'!$A$2:$A$2058,0),0),"")</f>
        <v>0.82663965358765257</v>
      </c>
      <c r="M10" s="2">
        <f>IFERROR(INDEX('[2]r2 analysis primary smoke main'!$T$2:$T$2058,MATCH(D10,'[2]r2 analysis primary smoke main'!$A$2:$A$2058,0),0),"")</f>
        <v>0.6878340473257355</v>
      </c>
      <c r="N10" s="1" t="s">
        <v>11</v>
      </c>
      <c r="O10" s="1"/>
      <c r="P10" s="1"/>
      <c r="Q10" t="s">
        <v>74</v>
      </c>
      <c r="R10" t="s">
        <v>78</v>
      </c>
    </row>
    <row r="11" spans="1:18" ht="15.75" x14ac:dyDescent="0.25">
      <c r="A11" s="1">
        <v>46.064700000000002</v>
      </c>
      <c r="B11" s="1" t="s">
        <v>12</v>
      </c>
      <c r="C11" s="1">
        <v>46.064100000000003</v>
      </c>
      <c r="D11" s="1">
        <v>46.064100000000003</v>
      </c>
      <c r="E11" s="1">
        <f t="shared" si="0"/>
        <v>46.064300000000003</v>
      </c>
      <c r="F11" s="1">
        <f t="shared" si="1"/>
        <v>45.057000000000002</v>
      </c>
      <c r="G11" s="1" t="str">
        <f>IF(INDEX('[1]Main v4'!C$2:C$3363,MATCH($E11,'[1]Main v4'!$A$2:$A$3363,0),0)=0,"",INDEX('[1]Main v4'!C$2:C$3363,MATCH($E11,'[1]Main v4'!$A$2:$A$3363,0),0))</f>
        <v>C2H7N</v>
      </c>
      <c r="H11" s="1" t="str">
        <f>IF(INDEX('[1]Main v4'!D$2:D$3363,MATCH($E11,'[1]Main v4'!$A$2:$A$3363,0),0)=0,"",INDEX('[1]Main v4'!D$2:D$3363,MATCH($E11,'[1]Main v4'!$A$2:$A$3363,0),0))</f>
        <v>Ethyl- or Dimethylamine</v>
      </c>
      <c r="I11" s="7">
        <f>INDEX('[1]Main v4'!K$2:K$3363,MATCH($E11,'[1]Main v4'!$A$2:$A$3363,0),0)</f>
        <v>7196741</v>
      </c>
      <c r="J11" s="7">
        <f>INDEX('[1]Main v4'!L$2:L$3363,MATCH($E11,'[1]Main v4'!$A$2:$A$3363,0),0)</f>
        <v>3204318.5</v>
      </c>
      <c r="K11" s="4">
        <f>INDEX('[1]Main v4'!M$2:M$3363,MATCH($E11,'[1]Main v4'!$A$2:$A$3363,0),0)</f>
        <v>2.2459505820036303</v>
      </c>
      <c r="L11" s="2">
        <f>IFERROR(INDEX('[2]r2 analysis primary smoke main'!$J$2:$J$2058,MATCH(D11,'[2]r2 analysis primary smoke main'!$A$2:$A$2058,0),0),"")</f>
        <v>0.82564641618492396</v>
      </c>
      <c r="M11" s="2">
        <f>IFERROR(INDEX('[2]r2 analysis primary smoke main'!$T$2:$T$2058,MATCH(D11,'[2]r2 analysis primary smoke main'!$A$2:$A$2058,0),0),"")</f>
        <v>0.85438723431920249</v>
      </c>
      <c r="N11" s="1" t="s">
        <v>11</v>
      </c>
      <c r="O11" s="1"/>
      <c r="P11" s="1"/>
      <c r="Q11" t="s">
        <v>75</v>
      </c>
      <c r="R11" t="s">
        <v>76</v>
      </c>
    </row>
    <row r="12" spans="1:18" ht="15.75" x14ac:dyDescent="0.25">
      <c r="A12" s="1">
        <v>47.0488</v>
      </c>
      <c r="B12" s="1">
        <v>47.048299999999998</v>
      </c>
      <c r="C12" s="1">
        <v>47.048400000000001</v>
      </c>
      <c r="D12" s="1">
        <v>47.048200000000001</v>
      </c>
      <c r="E12" s="1">
        <f t="shared" si="0"/>
        <v>47.048400000000001</v>
      </c>
      <c r="F12" s="1">
        <f t="shared" si="1"/>
        <v>46.0411</v>
      </c>
      <c r="G12" s="1" t="str">
        <f>IF(INDEX('[1]Main v4'!C$2:C$3363,MATCH($E12,'[1]Main v4'!$A$2:$A$3363,0),0)=0,"",INDEX('[1]Main v4'!C$2:C$3363,MATCH($E12,'[1]Main v4'!$A$2:$A$3363,0),0))</f>
        <v>C2H6O</v>
      </c>
      <c r="H12" s="1" t="str">
        <f>IF(INDEX('[1]Main v4'!D$2:D$3363,MATCH($E12,'[1]Main v4'!$A$2:$A$3363,0),0)=0,"",INDEX('[1]Main v4'!D$2:D$3363,MATCH($E12,'[1]Main v4'!$A$2:$A$3363,0),0))</f>
        <v>Ethanol</v>
      </c>
      <c r="I12" s="7">
        <f>INDEX('[1]Main v4'!K$2:K$3363,MATCH($E12,'[1]Main v4'!$A$2:$A$3363,0),0)</f>
        <v>216232832</v>
      </c>
      <c r="J12" s="7">
        <f>INDEX('[1]Main v4'!L$2:L$3363,MATCH($E12,'[1]Main v4'!$A$2:$A$3363,0),0)</f>
        <v>3204318.5</v>
      </c>
      <c r="K12" s="4">
        <f>INDEX('[1]Main v4'!M$2:M$3363,MATCH($E12,'[1]Main v4'!$A$2:$A$3363,0),0)</f>
        <v>67.481691348722052</v>
      </c>
      <c r="L12" s="2">
        <f>IFERROR(INDEX('[2]r2 analysis primary smoke main'!$J$2:$J$2058,MATCH(D12,'[2]r2 analysis primary smoke main'!$A$2:$A$2058,0),0),"")</f>
        <v>0.3717395576608965</v>
      </c>
      <c r="M12" s="2">
        <f>IFERROR(INDEX('[2]r2 analysis primary smoke main'!$T$2:$T$2058,MATCH(D12,'[2]r2 analysis primary smoke main'!$A$2:$A$2058,0),0),"")</f>
        <v>0.34491275459716453</v>
      </c>
      <c r="N12" s="1" t="s">
        <v>71</v>
      </c>
      <c r="O12" s="1"/>
      <c r="P12" s="1"/>
    </row>
    <row r="13" spans="1:18" ht="15.75" x14ac:dyDescent="0.25">
      <c r="A13" s="1">
        <v>51.043799999999997</v>
      </c>
      <c r="B13" s="1">
        <v>51.043300000000002</v>
      </c>
      <c r="C13" s="1">
        <v>51.043700000000001</v>
      </c>
      <c r="D13" s="1">
        <v>51.043100000000003</v>
      </c>
      <c r="E13" s="9">
        <f t="shared" si="0"/>
        <v>51.043500000000002</v>
      </c>
      <c r="F13" s="9">
        <f t="shared" si="1"/>
        <v>50.036200000000001</v>
      </c>
      <c r="G13" s="9" t="str">
        <f>IF(INDEX('[1]Main v4'!C$2:C$3363,MATCH($E13,'[1]Main v4'!$A$2:$A$3363,0),0)=0,"",INDEX('[1]Main v4'!C$2:C$3363,MATCH($E13,'[1]Main v4'!$A$2:$A$3363,0),0))</f>
        <v>CH4O(H2O)</v>
      </c>
      <c r="H13" s="9" t="str">
        <f>IF(INDEX('[1]Main v4'!D$2:D$3363,MATCH($E13,'[1]Main v4'!$A$2:$A$3363,0),0)=0,"",INDEX('[1]Main v4'!D$2:D$3363,MATCH($E13,'[1]Main v4'!$A$2:$A$3363,0),0))</f>
        <v>Methanol-water adduct</v>
      </c>
      <c r="I13" s="7">
        <f>INDEX('[1]Main v4'!K$2:K$3363,MATCH($E13,'[1]Main v4'!$A$2:$A$3363,0),0)</f>
        <v>96878960</v>
      </c>
      <c r="J13" s="7">
        <f>INDEX('[1]Main v4'!L$2:L$3363,MATCH($E13,'[1]Main v4'!$A$2:$A$3363,0),0)</f>
        <v>4614792.5</v>
      </c>
      <c r="K13" s="4">
        <f>INDEX('[1]Main v4'!M$2:M$3363,MATCH($E13,'[1]Main v4'!$A$2:$A$3363,0),0)</f>
        <v>20.993134577556845</v>
      </c>
      <c r="L13" s="2">
        <f>IFERROR(INDEX('[2]r2 analysis primary smoke main'!$J$2:$J$2058,MATCH(D13,'[2]r2 analysis primary smoke main'!$A$2:$A$2058,0),0),"")</f>
        <v>0.99183972578897506</v>
      </c>
      <c r="M13" s="2">
        <f>IFERROR(INDEX('[2]r2 analysis primary smoke main'!$T$2:$T$2058,MATCH(D13,'[2]r2 analysis primary smoke main'!$A$2:$A$2058,0),0),"")</f>
        <v>0.68634182908803543</v>
      </c>
      <c r="N13" s="1" t="s">
        <v>12</v>
      </c>
      <c r="O13" s="1"/>
      <c r="P13" s="1"/>
    </row>
    <row r="14" spans="1:18" ht="15.75" x14ac:dyDescent="0.25">
      <c r="A14" s="1">
        <v>54.033799999999999</v>
      </c>
      <c r="B14" s="1">
        <v>54.0336</v>
      </c>
      <c r="C14" s="1">
        <v>54.033200000000001</v>
      </c>
      <c r="D14" s="1">
        <v>54.032899999999998</v>
      </c>
      <c r="E14" s="1">
        <f t="shared" si="0"/>
        <v>54.0334</v>
      </c>
      <c r="F14" s="1">
        <f t="shared" si="1"/>
        <v>53.0261</v>
      </c>
      <c r="G14" s="1" t="str">
        <f>IF(INDEX('[1]Main v4'!C$2:C$3363,MATCH($E14,'[1]Main v4'!$A$2:$A$3363,0),0)=0,"",INDEX('[1]Main v4'!C$2:C$3363,MATCH($E14,'[1]Main v4'!$A$2:$A$3363,0),0))</f>
        <v>C3H3N</v>
      </c>
      <c r="H14" s="5" t="str">
        <f>IF(INDEX('[1]Main v4'!D$2:D$3363,MATCH($E14,'[1]Main v4'!$A$2:$A$3363,0),0)=0,"",INDEX('[1]Main v4'!D$2:D$3363,MATCH($E14,'[1]Main v4'!$A$2:$A$3363,0),0))</f>
        <v>Acrylonitrile</v>
      </c>
      <c r="I14" s="7">
        <f>INDEX('[1]Main v4'!K$2:K$3363,MATCH($E14,'[1]Main v4'!$A$2:$A$3363,0),0)</f>
        <v>69012544</v>
      </c>
      <c r="J14" s="7">
        <f>INDEX('[1]Main v4'!L$2:L$3363,MATCH($E14,'[1]Main v4'!$A$2:$A$3363,0),0)</f>
        <v>4614792.5</v>
      </c>
      <c r="K14" s="4">
        <f>INDEX('[1]Main v4'!M$2:M$3363,MATCH($E14,'[1]Main v4'!$A$2:$A$3363,0),0)</f>
        <v>14.954636421897625</v>
      </c>
      <c r="L14" s="2">
        <f>IFERROR(INDEX('[2]r2 analysis primary smoke main'!$J$2:$J$2058,MATCH(D14,'[2]r2 analysis primary smoke main'!$A$2:$A$2058,0),0),"")</f>
        <v>0.94892096180333152</v>
      </c>
      <c r="M14" s="2">
        <f>IFERROR(INDEX('[2]r2 analysis primary smoke main'!$T$2:$T$2058,MATCH(D14,'[2]r2 analysis primary smoke main'!$A$2:$A$2058,0),0),"")</f>
        <v>0.82155503327159096</v>
      </c>
      <c r="N14" s="1" t="s">
        <v>11</v>
      </c>
      <c r="O14" s="1"/>
      <c r="P14" s="1"/>
      <c r="Q14" t="s">
        <v>75</v>
      </c>
      <c r="R14" t="s">
        <v>76</v>
      </c>
    </row>
    <row r="15" spans="1:18" ht="15.75" x14ac:dyDescent="0.25">
      <c r="A15" s="1">
        <v>56.044199999999996</v>
      </c>
      <c r="B15" s="1">
        <v>56.043700000000001</v>
      </c>
      <c r="C15" s="1">
        <v>56.048900000000003</v>
      </c>
      <c r="D15" s="1">
        <v>56.044499999999999</v>
      </c>
      <c r="E15" s="1">
        <f t="shared" si="0"/>
        <v>56.045299999999997</v>
      </c>
      <c r="F15" s="1">
        <f t="shared" si="1"/>
        <v>55.037999999999997</v>
      </c>
      <c r="G15" s="1" t="str">
        <f>IF(INDEX('[1]Main v4'!C$2:C$3363,MATCH($E15,'[1]Main v4'!$A$2:$A$3363,0),0)=0,"",INDEX('[1]Main v4'!C$2:C$3363,MATCH($E15,'[1]Main v4'!$A$2:$A$3363,0),0))</f>
        <v>C3H5N</v>
      </c>
      <c r="H15" s="1" t="str">
        <f>IF(INDEX('[1]Main v4'!D$2:D$3363,MATCH($E15,'[1]Main v4'!$A$2:$A$3363,0),0)=0,"",INDEX('[1]Main v4'!D$2:D$3363,MATCH($E15,'[1]Main v4'!$A$2:$A$3363,0),0))</f>
        <v>Propionitrile</v>
      </c>
      <c r="I15" s="7">
        <f>INDEX('[1]Main v4'!K$2:K$3363,MATCH($E15,'[1]Main v4'!$A$2:$A$3363,0),0)</f>
        <v>116746248</v>
      </c>
      <c r="J15" s="7">
        <f>INDEX('[1]Main v4'!L$2:L$3363,MATCH($E15,'[1]Main v4'!$A$2:$A$3363,0),0)</f>
        <v>2276171.25</v>
      </c>
      <c r="K15" s="4">
        <f>INDEX('[1]Main v4'!M$2:M$3363,MATCH($E15,'[1]Main v4'!$A$2:$A$3363,0),0)</f>
        <v>51.290625870087766</v>
      </c>
      <c r="L15" s="2">
        <f>IFERROR(INDEX('[2]r2 analysis primary smoke main'!$J$2:$J$2058,MATCH(D15,'[2]r2 analysis primary smoke main'!$A$2:$A$2058,0),0),"")</f>
        <v>0.98761483400290695</v>
      </c>
      <c r="M15" s="2">
        <f>IFERROR(INDEX('[2]r2 analysis primary smoke main'!$T$2:$T$2058,MATCH(D15,'[2]r2 analysis primary smoke main'!$A$2:$A$2058,0),0),"")</f>
        <v>0.73881209420503846</v>
      </c>
      <c r="N15" s="1" t="s">
        <v>11</v>
      </c>
      <c r="O15" s="1"/>
      <c r="P15" s="1"/>
      <c r="Q15" t="s">
        <v>75</v>
      </c>
      <c r="R15" t="s">
        <v>76</v>
      </c>
    </row>
    <row r="16" spans="1:18" ht="15.75" x14ac:dyDescent="0.25">
      <c r="A16" s="1">
        <v>57.0336</v>
      </c>
      <c r="B16" s="1">
        <v>57.033000000000001</v>
      </c>
      <c r="C16" s="1">
        <v>57.0334</v>
      </c>
      <c r="D16" s="1">
        <v>57.032800000000002</v>
      </c>
      <c r="E16" s="1">
        <f t="shared" si="0"/>
        <v>57.033200000000001</v>
      </c>
      <c r="F16" s="1">
        <f t="shared" si="1"/>
        <v>56.0259</v>
      </c>
      <c r="G16" s="1" t="str">
        <f>IF(INDEX('[1]Main v4'!C$2:C$3363,MATCH($E16,'[1]Main v4'!$A$2:$A$3363,0),0)=0,"",INDEX('[1]Main v4'!C$2:C$3363,MATCH($E16,'[1]Main v4'!$A$2:$A$3363,0),0))</f>
        <v>C3H4O</v>
      </c>
      <c r="H16" s="5" t="str">
        <f>IF(INDEX('[1]Main v4'!D$2:D$3363,MATCH($E16,'[1]Main v4'!$A$2:$A$3363,0),0)=0,"",INDEX('[1]Main v4'!D$2:D$3363,MATCH($E16,'[1]Main v4'!$A$2:$A$3363,0),0))</f>
        <v>Acrolein</v>
      </c>
      <c r="I16" s="7">
        <f>INDEX('[1]Main v4'!K$2:K$3363,MATCH($E16,'[1]Main v4'!$A$2:$A$3363,0),0)</f>
        <v>421450304</v>
      </c>
      <c r="J16" s="7">
        <f>INDEX('[1]Main v4'!L$2:L$3363,MATCH($E16,'[1]Main v4'!$A$2:$A$3363,0),0)</f>
        <v>4190580.25</v>
      </c>
      <c r="K16" s="4">
        <f>INDEX('[1]Main v4'!M$2:M$3363,MATCH($E16,'[1]Main v4'!$A$2:$A$3363,0),0)</f>
        <v>100.57087058528469</v>
      </c>
      <c r="L16" s="2">
        <f>IFERROR(INDEX('[2]r2 analysis primary smoke main'!$J$2:$J$2058,MATCH(D16,'[2]r2 analysis primary smoke main'!$A$2:$A$2058,0),0),"")</f>
        <v>0.98441094117497652</v>
      </c>
      <c r="M16" s="2">
        <f>IFERROR(INDEX('[2]r2 analysis primary smoke main'!$T$2:$T$2058,MATCH(D16,'[2]r2 analysis primary smoke main'!$A$2:$A$2058,0),0),"")</f>
        <v>0.73615617776070352</v>
      </c>
      <c r="N16" s="1" t="s">
        <v>11</v>
      </c>
      <c r="O16" s="1"/>
      <c r="P16" s="1"/>
      <c r="Q16" t="s">
        <v>72</v>
      </c>
      <c r="R16" t="s">
        <v>83</v>
      </c>
    </row>
    <row r="17" spans="1:20" ht="15.75" x14ac:dyDescent="0.25">
      <c r="A17" s="1">
        <v>57.069800000000001</v>
      </c>
      <c r="B17" s="1">
        <v>57.069400000000002</v>
      </c>
      <c r="C17" s="1">
        <v>57.069200000000002</v>
      </c>
      <c r="D17" s="1">
        <v>57.069000000000003</v>
      </c>
      <c r="E17" s="1">
        <f t="shared" si="0"/>
        <v>57.069400000000002</v>
      </c>
      <c r="F17" s="1">
        <f t="shared" si="1"/>
        <v>56.062100000000001</v>
      </c>
      <c r="G17" s="1" t="str">
        <f>IF(INDEX('[1]Main v4'!C$2:C$3363,MATCH($E17,'[1]Main v4'!$A$2:$A$3363,0),0)=0,"",INDEX('[1]Main v4'!C$2:C$3363,MATCH($E17,'[1]Main v4'!$A$2:$A$3363,0),0))</f>
        <v>C4H8</v>
      </c>
      <c r="H17" s="1" t="str">
        <f>IF(INDEX('[1]Main v4'!D$2:D$3363,MATCH($E17,'[1]Main v4'!$A$2:$A$3363,0),0)=0,"",INDEX('[1]Main v4'!D$2:D$3363,MATCH($E17,'[1]Main v4'!$A$2:$A$3363,0),0))</f>
        <v>Alkyl/Butanol/Hexanol fragment (C4H8)</v>
      </c>
      <c r="I17" s="7">
        <f>INDEX('[1]Main v4'!K$2:K$3363,MATCH($E17,'[1]Main v4'!$A$2:$A$3363,0),0)</f>
        <v>105207376</v>
      </c>
      <c r="J17" s="7">
        <f>INDEX('[1]Main v4'!L$2:L$3363,MATCH($E17,'[1]Main v4'!$A$2:$A$3363,0),0)</f>
        <v>4547860</v>
      </c>
      <c r="K17" s="4">
        <f>INDEX('[1]Main v4'!M$2:M$3363,MATCH($E17,'[1]Main v4'!$A$2:$A$3363,0),0)</f>
        <v>23.133380535020866</v>
      </c>
      <c r="L17" s="2">
        <f>IFERROR(INDEX('[2]r2 analysis primary smoke main'!$J$2:$J$2058,MATCH(D17,'[2]r2 analysis primary smoke main'!$A$2:$A$2058,0),0),"")</f>
        <v>0.96682226297321794</v>
      </c>
      <c r="M17" s="2">
        <f>IFERROR(INDEX('[2]r2 analysis primary smoke main'!$T$2:$T$2058,MATCH(D17,'[2]r2 analysis primary smoke main'!$A$2:$A$2058,0),0),"")</f>
        <v>0.75666289916822049</v>
      </c>
      <c r="N17" s="1" t="s">
        <v>11</v>
      </c>
      <c r="O17" s="1"/>
      <c r="P17" s="1"/>
      <c r="Q17" t="s">
        <v>73</v>
      </c>
      <c r="R17" t="s">
        <v>73</v>
      </c>
    </row>
    <row r="18" spans="1:20" ht="15.75" x14ac:dyDescent="0.25">
      <c r="A18" s="1">
        <v>58.065199999999997</v>
      </c>
      <c r="B18" s="1">
        <v>58.063600000000001</v>
      </c>
      <c r="C18" s="1">
        <v>58.064500000000002</v>
      </c>
      <c r="D18" s="1">
        <v>58.064399999999999</v>
      </c>
      <c r="E18" s="1">
        <f t="shared" si="0"/>
        <v>58.064399999999999</v>
      </c>
      <c r="F18" s="1">
        <f t="shared" si="1"/>
        <v>57.057099999999998</v>
      </c>
      <c r="G18" s="1" t="str">
        <f>IF(INDEX('[1]Main v4'!C$2:C$3363,MATCH($E18,'[1]Main v4'!$A$2:$A$3363,0),0)=0,"",INDEX('[1]Main v4'!C$2:C$3363,MATCH($E18,'[1]Main v4'!$A$2:$A$3363,0),0))</f>
        <v>C3H7N</v>
      </c>
      <c r="H18" s="1" t="str">
        <f>IF(INDEX('[1]Main v4'!D$2:D$3363,MATCH($E18,'[1]Main v4'!$A$2:$A$3363,0),0)=0,"",INDEX('[1]Main v4'!D$2:D$3363,MATCH($E18,'[1]Main v4'!$A$2:$A$3363,0),0))</f>
        <v>Propenamine</v>
      </c>
      <c r="I18" s="7">
        <f>INDEX('[1]Main v4'!K$2:K$3363,MATCH($E18,'[1]Main v4'!$A$2:$A$3363,0),0)</f>
        <v>12353033</v>
      </c>
      <c r="J18" s="7">
        <f>INDEX('[1]Main v4'!L$2:L$3363,MATCH($E18,'[1]Main v4'!$A$2:$A$3363,0),0)</f>
        <v>4547860</v>
      </c>
      <c r="K18" s="4">
        <f>INDEX('[1]Main v4'!M$2:M$3363,MATCH($E18,'[1]Main v4'!$A$2:$A$3363,0),0)</f>
        <v>2.7162298311733433</v>
      </c>
      <c r="L18" s="2">
        <f>IFERROR(INDEX('[2]r2 analysis primary smoke main'!$J$2:$J$2058,MATCH(D18,'[2]r2 analysis primary smoke main'!$A$2:$A$2058,0),0),"")</f>
        <v>0.90058566371037951</v>
      </c>
      <c r="M18" s="2">
        <f>IFERROR(INDEX('[2]r2 analysis primary smoke main'!$T$2:$T$2058,MATCH(D18,'[2]r2 analysis primary smoke main'!$A$2:$A$2058,0),0),"")</f>
        <v>0.81733739340883194</v>
      </c>
      <c r="N18" s="1" t="s">
        <v>11</v>
      </c>
      <c r="O18" s="1"/>
      <c r="P18" s="1"/>
      <c r="Q18" t="s">
        <v>75</v>
      </c>
      <c r="R18" t="s">
        <v>76</v>
      </c>
    </row>
    <row r="19" spans="1:20" ht="15.75" x14ac:dyDescent="0.25">
      <c r="A19" s="1">
        <v>59.049100000000003</v>
      </c>
      <c r="B19" s="1">
        <v>59.049100000000003</v>
      </c>
      <c r="C19" s="1">
        <v>59.048999999999999</v>
      </c>
      <c r="D19" s="1">
        <v>59.0488</v>
      </c>
      <c r="E19" s="1">
        <f t="shared" si="0"/>
        <v>59.048999999999999</v>
      </c>
      <c r="F19" s="1">
        <f t="shared" si="1"/>
        <v>58.041699999999999</v>
      </c>
      <c r="G19" s="1" t="str">
        <f>IF(INDEX('[1]Main v4'!C$2:C$3363,MATCH($E19,'[1]Main v4'!$A$2:$A$3363,0),0)=0,"",INDEX('[1]Main v4'!C$2:C$3363,MATCH($E19,'[1]Main v4'!$A$2:$A$3363,0),0))</f>
        <v>C3H6O</v>
      </c>
      <c r="H19" s="5" t="str">
        <f>IF(INDEX('[1]Main v4'!D$2:D$3363,MATCH($E19,'[1]Main v4'!$A$2:$A$3363,0),0)=0,"",INDEX('[1]Main v4'!D$2:D$3363,MATCH($E19,'[1]Main v4'!$A$2:$A$3363,0),0))</f>
        <v>Acetone</v>
      </c>
      <c r="I19" s="7">
        <f>INDEX('[1]Main v4'!K$2:K$3363,MATCH($E19,'[1]Main v4'!$A$2:$A$3363,0),0)</f>
        <v>2735722496</v>
      </c>
      <c r="J19" s="7">
        <f>INDEX('[1]Main v4'!L$2:L$3363,MATCH($E19,'[1]Main v4'!$A$2:$A$3363,0),0)</f>
        <v>2276171.25</v>
      </c>
      <c r="K19" s="4">
        <f>INDEX('[1]Main v4'!M$2:M$3363,MATCH($E19,'[1]Main v4'!$A$2:$A$3363,0),0)</f>
        <v>1201.896604220794</v>
      </c>
      <c r="L19" s="2">
        <f>IFERROR(INDEX('[2]r2 analysis primary smoke main'!$J$2:$J$2058,MATCH(D19,'[2]r2 analysis primary smoke main'!$A$2:$A$2058,0),0),"")</f>
        <v>0.98069540626408047</v>
      </c>
      <c r="M19" s="2">
        <f>IFERROR(INDEX('[2]r2 analysis primary smoke main'!$T$2:$T$2058,MATCH(D19,'[2]r2 analysis primary smoke main'!$A$2:$A$2058,0),0),"")</f>
        <v>0.70633388058688507</v>
      </c>
      <c r="N19" s="1" t="s">
        <v>11</v>
      </c>
      <c r="O19" s="1"/>
      <c r="P19" s="1">
        <v>1</v>
      </c>
      <c r="Q19" t="s">
        <v>72</v>
      </c>
      <c r="R19" t="s">
        <v>83</v>
      </c>
    </row>
    <row r="20" spans="1:20" ht="15.75" x14ac:dyDescent="0.25">
      <c r="A20" s="1">
        <v>60.044400000000003</v>
      </c>
      <c r="B20" s="1">
        <v>60.043199999999999</v>
      </c>
      <c r="C20" s="1">
        <v>60.043999999999997</v>
      </c>
      <c r="D20" s="1">
        <v>60.043399999999998</v>
      </c>
      <c r="E20" s="1">
        <f t="shared" si="0"/>
        <v>60.043799999999997</v>
      </c>
      <c r="F20" s="1">
        <f t="shared" si="1"/>
        <v>59.036499999999997</v>
      </c>
      <c r="G20" s="1" t="str">
        <f>IF(INDEX('[1]Main v4'!C$2:C$3363,MATCH($E20,'[1]Main v4'!$A$2:$A$3363,0),0)=0,"",INDEX('[1]Main v4'!C$2:C$3363,MATCH($E20,'[1]Main v4'!$A$2:$A$3363,0),0))</f>
        <v>C2H5NO</v>
      </c>
      <c r="H20" s="1" t="str">
        <f>IF(INDEX('[1]Main v4'!D$2:D$3363,MATCH($E20,'[1]Main v4'!$A$2:$A$3363,0),0)=0,"",INDEX('[1]Main v4'!D$2:D$3363,MATCH($E20,'[1]Main v4'!$A$2:$A$3363,0),0))</f>
        <v>Acetamide</v>
      </c>
      <c r="I20" s="7">
        <f>INDEX('[1]Main v4'!K$2:K$3363,MATCH($E20,'[1]Main v4'!$A$2:$A$3363,0),0)</f>
        <v>80919000</v>
      </c>
      <c r="J20" s="7">
        <f>INDEX('[1]Main v4'!L$2:L$3363,MATCH($E20,'[1]Main v4'!$A$2:$A$3363,0),0)</f>
        <v>2276171.25</v>
      </c>
      <c r="K20" s="4">
        <f>INDEX('[1]Main v4'!M$2:M$3363,MATCH($E20,'[1]Main v4'!$A$2:$A$3363,0),0)</f>
        <v>35.55048856714977</v>
      </c>
      <c r="L20" s="2">
        <f>IFERROR(INDEX('[2]r2 analysis primary smoke main'!$J$2:$J$2058,MATCH(D20,'[2]r2 analysis primary smoke main'!$A$2:$A$2058,0),0),"")</f>
        <v>0.92634085265351251</v>
      </c>
      <c r="M20" s="2">
        <f>IFERROR(INDEX('[2]r2 analysis primary smoke main'!$T$2:$T$2058,MATCH(D20,'[2]r2 analysis primary smoke main'!$A$2:$A$2058,0),0),"")</f>
        <v>0.66974205774756945</v>
      </c>
      <c r="N20" s="1" t="s">
        <v>11</v>
      </c>
      <c r="O20" s="1"/>
      <c r="P20" s="1"/>
      <c r="Q20" t="s">
        <v>74</v>
      </c>
      <c r="R20" t="s">
        <v>78</v>
      </c>
    </row>
    <row r="21" spans="1:20" ht="15.75" x14ac:dyDescent="0.25">
      <c r="A21" s="1">
        <v>60.0807</v>
      </c>
      <c r="B21" s="1" t="s">
        <v>12</v>
      </c>
      <c r="C21" s="1">
        <v>60.080100000000002</v>
      </c>
      <c r="D21" s="1">
        <v>60.079900000000002</v>
      </c>
      <c r="E21" s="1">
        <f t="shared" si="0"/>
        <v>60.080199999999998</v>
      </c>
      <c r="F21" s="1">
        <f t="shared" si="1"/>
        <v>59.072899999999997</v>
      </c>
      <c r="G21" s="1" t="str">
        <f>IF(INDEX('[1]Main v4'!C$2:C$3363,MATCH($E21,'[1]Main v4'!$A$2:$A$3363,0),0)=0,"",INDEX('[1]Main v4'!C$2:C$3363,MATCH($E21,'[1]Main v4'!$A$2:$A$3363,0),0))</f>
        <v>C3H9N</v>
      </c>
      <c r="H21" s="1" t="str">
        <f>IF(INDEX('[1]Main v4'!D$2:D$3363,MATCH($E21,'[1]Main v4'!$A$2:$A$3363,0),0)=0,"",INDEX('[1]Main v4'!D$2:D$3363,MATCH($E21,'[1]Main v4'!$A$2:$A$3363,0),0))</f>
        <v>C3 saturated amine</v>
      </c>
      <c r="I21" s="7">
        <f>INDEX('[1]Main v4'!K$2:K$3363,MATCH($E21,'[1]Main v4'!$A$2:$A$3363,0),0)</f>
        <v>15495965</v>
      </c>
      <c r="J21" s="7">
        <f>INDEX('[1]Main v4'!L$2:L$3363,MATCH($E21,'[1]Main v4'!$A$2:$A$3363,0),0)</f>
        <v>4547860</v>
      </c>
      <c r="K21" s="4">
        <f>INDEX('[1]Main v4'!M$2:M$3363,MATCH($E21,'[1]Main v4'!$A$2:$A$3363,0),0)</f>
        <v>3.4073091519967633</v>
      </c>
      <c r="L21" s="2">
        <f>IFERROR(INDEX('[2]r2 analysis primary smoke main'!$J$2:$J$2058,MATCH(D21,'[2]r2 analysis primary smoke main'!$A$2:$A$2058,0),0),"")</f>
        <v>0.96339775053876342</v>
      </c>
      <c r="M21" s="2">
        <f>IFERROR(INDEX('[2]r2 analysis primary smoke main'!$T$2:$T$2058,MATCH(D21,'[2]r2 analysis primary smoke main'!$A$2:$A$2058,0),0),"")</f>
        <v>0.809191549911918</v>
      </c>
      <c r="N21" s="1" t="s">
        <v>11</v>
      </c>
      <c r="O21" s="1"/>
      <c r="P21" s="1"/>
      <c r="Q21" t="s">
        <v>75</v>
      </c>
      <c r="R21" t="s">
        <v>76</v>
      </c>
    </row>
    <row r="22" spans="1:20" ht="15.75" x14ac:dyDescent="0.25">
      <c r="A22" s="1">
        <v>61.028500000000001</v>
      </c>
      <c r="B22" s="1">
        <v>61.028300000000002</v>
      </c>
      <c r="C22" s="1">
        <v>61.028100000000002</v>
      </c>
      <c r="D22" s="1">
        <v>61.027799999999999</v>
      </c>
      <c r="E22" s="1">
        <f t="shared" si="0"/>
        <v>61.028199999999998</v>
      </c>
      <c r="F22" s="1">
        <f t="shared" si="1"/>
        <v>60.020899999999997</v>
      </c>
      <c r="G22" s="1" t="str">
        <f>IF(INDEX('[1]Main v4'!C$2:C$3363,MATCH($E22,'[1]Main v4'!$A$2:$A$3363,0),0)=0,"",INDEX('[1]Main v4'!C$2:C$3363,MATCH($E22,'[1]Main v4'!$A$2:$A$3363,0),0))</f>
        <v>C2H4O2</v>
      </c>
      <c r="H22" s="1" t="str">
        <f>IF(INDEX('[1]Main v4'!D$2:D$3363,MATCH($E22,'[1]Main v4'!$A$2:$A$3363,0),0)=0,"",INDEX('[1]Main v4'!D$2:D$3363,MATCH($E22,'[1]Main v4'!$A$2:$A$3363,0),0))</f>
        <v>Acetic Acid</v>
      </c>
      <c r="I22" s="7">
        <f>INDEX('[1]Main v4'!K$2:K$3363,MATCH($E22,'[1]Main v4'!$A$2:$A$3363,0),0)</f>
        <v>928839168</v>
      </c>
      <c r="J22" s="7">
        <f>INDEX('[1]Main v4'!L$2:L$3363,MATCH($E22,'[1]Main v4'!$A$2:$A$3363,0),0)</f>
        <v>4547860</v>
      </c>
      <c r="K22" s="4">
        <f>INDEX('[1]Main v4'!M$2:M$3363,MATCH($E22,'[1]Main v4'!$A$2:$A$3363,0),0)</f>
        <v>204.23653498568558</v>
      </c>
      <c r="L22" s="2">
        <f>IFERROR(INDEX('[2]r2 analysis primary smoke main'!$J$2:$J$2058,MATCH(D22,'[2]r2 analysis primary smoke main'!$A$2:$A$2058,0),0),"")</f>
        <v>0.7189343988225505</v>
      </c>
      <c r="M22" s="2">
        <f>IFERROR(INDEX('[2]r2 analysis primary smoke main'!$T$2:$T$2058,MATCH(D22,'[2]r2 analysis primary smoke main'!$A$2:$A$2058,0),0),"")</f>
        <v>0.238482352246986</v>
      </c>
      <c r="N22" s="1" t="s">
        <v>12</v>
      </c>
      <c r="O22" s="1"/>
      <c r="P22" s="1">
        <v>1</v>
      </c>
      <c r="Q22" t="s">
        <v>72</v>
      </c>
      <c r="R22" t="s">
        <v>84</v>
      </c>
      <c r="T22">
        <f>0.03^2*3</f>
        <v>2.7000000000000001E-3</v>
      </c>
    </row>
    <row r="23" spans="1:20" ht="15.75" x14ac:dyDescent="0.25">
      <c r="A23" s="1">
        <v>63.043999999999997</v>
      </c>
      <c r="B23" s="1">
        <v>63.043500000000002</v>
      </c>
      <c r="C23" s="1">
        <v>63.043500000000002</v>
      </c>
      <c r="D23" s="1">
        <v>63.043199999999999</v>
      </c>
      <c r="E23" s="1">
        <f t="shared" si="0"/>
        <v>63.043599999999998</v>
      </c>
      <c r="F23" s="1">
        <f t="shared" si="1"/>
        <v>62.036299999999997</v>
      </c>
      <c r="G23" s="1" t="str">
        <f>IF(INDEX('[1]Main v4'!C$2:C$3363,MATCH($E23,'[1]Main v4'!$A$2:$A$3363,0),0)=0,"",INDEX('[1]Main v4'!C$2:C$3363,MATCH($E23,'[1]Main v4'!$A$2:$A$3363,0),0))</f>
        <v>C2H6O2</v>
      </c>
      <c r="H23" s="1" t="str">
        <f>IF(INDEX('[1]Main v4'!D$2:D$3363,MATCH($E23,'[1]Main v4'!$A$2:$A$3363,0),0)=0,"",INDEX('[1]Main v4'!D$2:D$3363,MATCH($E23,'[1]Main v4'!$A$2:$A$3363,0),0))</f>
        <v>Ethylene glycol</v>
      </c>
      <c r="I23" s="7">
        <f>INDEX('[1]Main v4'!K$2:K$3363,MATCH($E23,'[1]Main v4'!$A$2:$A$3363,0),0)</f>
        <v>33721628</v>
      </c>
      <c r="J23" s="7">
        <f>INDEX('[1]Main v4'!L$2:L$3363,MATCH($E23,'[1]Main v4'!$A$2:$A$3363,0),0)</f>
        <v>3120887.25</v>
      </c>
      <c r="K23" s="4">
        <f>INDEX('[1]Main v4'!M$2:M$3363,MATCH($E23,'[1]Main v4'!$A$2:$A$3363,0),0)</f>
        <v>10.805141390481184</v>
      </c>
      <c r="L23" s="2">
        <f>IFERROR(INDEX('[2]r2 analysis primary smoke main'!$J$2:$J$2058,MATCH(D23,'[2]r2 analysis primary smoke main'!$A$2:$A$2058,0),0),"")</f>
        <v>0.9745353152273375</v>
      </c>
      <c r="M23" s="2">
        <f>IFERROR(INDEX('[2]r2 analysis primary smoke main'!$T$2:$T$2058,MATCH(D23,'[2]r2 analysis primary smoke main'!$A$2:$A$2058,0),0),"")</f>
        <v>0.66877921304492449</v>
      </c>
      <c r="N23" s="1" t="s">
        <v>12</v>
      </c>
      <c r="O23" s="1"/>
      <c r="P23" s="1"/>
      <c r="Q23" t="s">
        <v>72</v>
      </c>
      <c r="R23" t="s">
        <v>84</v>
      </c>
    </row>
    <row r="24" spans="1:20" ht="15.75" x14ac:dyDescent="0.25">
      <c r="A24" s="1">
        <v>67.041600000000003</v>
      </c>
      <c r="B24" s="1">
        <v>67.040999999999997</v>
      </c>
      <c r="C24" s="1">
        <v>67.040599999999998</v>
      </c>
      <c r="D24" s="1">
        <v>67.040700000000001</v>
      </c>
      <c r="E24" s="1">
        <f t="shared" si="0"/>
        <v>67.040999999999997</v>
      </c>
      <c r="F24" s="1">
        <f t="shared" si="1"/>
        <v>66.033699999999996</v>
      </c>
      <c r="G24" s="1" t="str">
        <f>IF(INDEX('[1]Main v4'!C$2:C$3363,MATCH($E24,'[1]Main v4'!$A$2:$A$3363,0),0)=0,"",INDEX('[1]Main v4'!C$2:C$3363,MATCH($E24,'[1]Main v4'!$A$2:$A$3363,0),0))</f>
        <v>CH2O(H2O)2</v>
      </c>
      <c r="H24" s="1" t="str">
        <f>IF(INDEX('[1]Main v4'!D$2:D$3363,MATCH($E24,'[1]Main v4'!$A$2:$A$3363,0),0)=0,"",INDEX('[1]Main v4'!D$2:D$3363,MATCH($E24,'[1]Main v4'!$A$2:$A$3363,0),0))</f>
        <v>Formaldehyde-water Adduct</v>
      </c>
      <c r="I24" s="7">
        <f>INDEX('[1]Main v4'!K$2:K$3363,MATCH($E24,'[1]Main v4'!$A$2:$A$3363,0),0)</f>
        <v>15209229</v>
      </c>
      <c r="J24" s="7">
        <f>INDEX('[1]Main v4'!L$2:L$3363,MATCH($E24,'[1]Main v4'!$A$2:$A$3363,0),0)</f>
        <v>2799012.75</v>
      </c>
      <c r="K24" s="4">
        <f>INDEX('[1]Main v4'!M$2:M$3363,MATCH($E24,'[1]Main v4'!$A$2:$A$3363,0),0)</f>
        <v>5.4337833938055482</v>
      </c>
      <c r="L24" s="2">
        <f>IFERROR(INDEX('[2]r2 analysis primary smoke main'!$J$2:$J$2058,MATCH(D24,'[2]r2 analysis primary smoke main'!$A$2:$A$2058,0),0),"")</f>
        <v>0.9405093885253375</v>
      </c>
      <c r="M24" s="2">
        <f>IFERROR(INDEX('[2]r2 analysis primary smoke main'!$T$2:$T$2058,MATCH(D24,'[2]r2 analysis primary smoke main'!$A$2:$A$2058,0),0),"")</f>
        <v>0.71650136569859946</v>
      </c>
      <c r="N24" s="1" t="s">
        <v>12</v>
      </c>
      <c r="O24" s="1"/>
      <c r="P24" s="1"/>
      <c r="Q24" t="s">
        <v>12</v>
      </c>
    </row>
    <row r="25" spans="1:20" ht="15.75" x14ac:dyDescent="0.25">
      <c r="A25" s="1">
        <v>67.054299999999998</v>
      </c>
      <c r="B25" s="1">
        <v>67.053700000000006</v>
      </c>
      <c r="C25" s="1">
        <v>67.053700000000006</v>
      </c>
      <c r="D25" s="1">
        <v>67.053299999999993</v>
      </c>
      <c r="E25" s="1">
        <f t="shared" si="0"/>
        <v>67.053799999999995</v>
      </c>
      <c r="F25" s="1">
        <f t="shared" si="1"/>
        <v>66.046499999999995</v>
      </c>
      <c r="G25" s="1" t="str">
        <f>IF(INDEX('[1]Main v4'!C$2:C$3363,MATCH($E25,'[1]Main v4'!$A$2:$A$3363,0),0)=0,"",INDEX('[1]Main v4'!C$2:C$3363,MATCH($E25,'[1]Main v4'!$A$2:$A$3363,0),0))</f>
        <v>C5H6</v>
      </c>
      <c r="H25" s="1" t="str">
        <f>IF(INDEX('[1]Main v4'!D$2:D$3363,MATCH($E25,'[1]Main v4'!$A$2:$A$3363,0),0)=0,"",INDEX('[1]Main v4'!D$2:D$3363,MATCH($E25,'[1]Main v4'!$A$2:$A$3363,0),0))</f>
        <v>Cyclopentadiene</v>
      </c>
      <c r="I25" s="7">
        <f>INDEX('[1]Main v4'!K$2:K$3363,MATCH($E25,'[1]Main v4'!$A$2:$A$3363,0),0)</f>
        <v>27510734</v>
      </c>
      <c r="J25" s="7">
        <f>INDEX('[1]Main v4'!L$2:L$3363,MATCH($E25,'[1]Main v4'!$A$2:$A$3363,0),0)</f>
        <v>2719006</v>
      </c>
      <c r="K25" s="4">
        <f>INDEX('[1]Main v4'!M$2:M$3363,MATCH($E25,'[1]Main v4'!$A$2:$A$3363,0),0)</f>
        <v>10.117937952325224</v>
      </c>
      <c r="L25" s="2">
        <f>IFERROR(INDEX('[2]r2 analysis primary smoke main'!$J$2:$J$2058,MATCH(D25,'[2]r2 analysis primary smoke main'!$A$2:$A$2058,0),0),"")</f>
        <v>0.97862619498954206</v>
      </c>
      <c r="M25" s="2">
        <f>IFERROR(INDEX('[2]r2 analysis primary smoke main'!$T$2:$T$2058,MATCH(D25,'[2]r2 analysis primary smoke main'!$A$2:$A$2058,0),0),"")</f>
        <v>0.73232730912401656</v>
      </c>
      <c r="N25" s="1" t="s">
        <v>12</v>
      </c>
      <c r="O25" s="1"/>
      <c r="P25" s="1"/>
      <c r="Q25" t="s">
        <v>73</v>
      </c>
      <c r="R25" t="s">
        <v>73</v>
      </c>
    </row>
    <row r="26" spans="1:20" ht="15.75" x14ac:dyDescent="0.25">
      <c r="A26" s="1">
        <v>68.049499999999995</v>
      </c>
      <c r="B26" s="1">
        <v>68.049000000000007</v>
      </c>
      <c r="C26" s="1">
        <v>68.049400000000006</v>
      </c>
      <c r="D26" s="1">
        <v>68.048699999999997</v>
      </c>
      <c r="E26" s="1">
        <f t="shared" si="0"/>
        <v>68.049199999999999</v>
      </c>
      <c r="F26" s="1">
        <f t="shared" si="1"/>
        <v>67.041899999999998</v>
      </c>
      <c r="G26" s="1" t="str">
        <f>IF(INDEX('[1]Main v4'!C$2:C$3363,MATCH($E26,'[1]Main v4'!$A$2:$A$3363,0),0)=0,"",INDEX('[1]Main v4'!C$2:C$3363,MATCH($E26,'[1]Main v4'!$A$2:$A$3363,0),0))</f>
        <v>C4H5N</v>
      </c>
      <c r="H26" s="1" t="str">
        <f>IF(INDEX('[1]Main v4'!D$2:D$3363,MATCH($E26,'[1]Main v4'!$A$2:$A$3363,0),0)=0,"",INDEX('[1]Main v4'!D$2:D$3363,MATCH($E26,'[1]Main v4'!$A$2:$A$3363,0),0))</f>
        <v>Pyrrole</v>
      </c>
      <c r="I26" s="7">
        <f>INDEX('[1]Main v4'!K$2:K$3363,MATCH($E26,'[1]Main v4'!$A$2:$A$3363,0),0)</f>
        <v>362447520</v>
      </c>
      <c r="J26" s="7">
        <f>INDEX('[1]Main v4'!L$2:L$3363,MATCH($E26,'[1]Main v4'!$A$2:$A$3363,0),0)</f>
        <v>2934649.5</v>
      </c>
      <c r="K26" s="4">
        <f>INDEX('[1]Main v4'!M$2:M$3363,MATCH($E26,'[1]Main v4'!$A$2:$A$3363,0),0)</f>
        <v>123.50623813848979</v>
      </c>
      <c r="L26" s="2">
        <f>IFERROR(INDEX('[2]r2 analysis primary smoke main'!$J$2:$J$2058,MATCH(D26,'[2]r2 analysis primary smoke main'!$A$2:$A$2058,0),0),"")</f>
        <v>0.9830822250049035</v>
      </c>
      <c r="M26" s="2">
        <f>IFERROR(INDEX('[2]r2 analysis primary smoke main'!$T$2:$T$2058,MATCH(D26,'[2]r2 analysis primary smoke main'!$A$2:$A$2058,0),0),"")</f>
        <v>0.75782412639527297</v>
      </c>
      <c r="N26" s="1" t="s">
        <v>12</v>
      </c>
      <c r="O26" s="1"/>
      <c r="P26" s="1">
        <v>1</v>
      </c>
      <c r="Q26" t="s">
        <v>75</v>
      </c>
      <c r="R26" t="s">
        <v>76</v>
      </c>
    </row>
    <row r="27" spans="1:20" ht="15.75" x14ac:dyDescent="0.25">
      <c r="A27" s="1">
        <v>69.033500000000004</v>
      </c>
      <c r="B27" s="1">
        <v>69.032899999999998</v>
      </c>
      <c r="C27" s="1">
        <v>69.033100000000005</v>
      </c>
      <c r="D27" s="1">
        <v>69.032600000000002</v>
      </c>
      <c r="E27" s="1">
        <f t="shared" si="0"/>
        <v>69.033000000000001</v>
      </c>
      <c r="F27" s="1">
        <f t="shared" si="1"/>
        <v>68.025700000000001</v>
      </c>
      <c r="G27" s="1" t="str">
        <f>IF(INDEX('[1]Main v4'!C$2:C$3363,MATCH($E27,'[1]Main v4'!$A$2:$A$3363,0),0)=0,"",INDEX('[1]Main v4'!C$2:C$3363,MATCH($E27,'[1]Main v4'!$A$2:$A$3363,0),0))</f>
        <v>C4H4O</v>
      </c>
      <c r="H27" s="5" t="str">
        <f>IF(INDEX('[1]Main v4'!D$2:D$3363,MATCH($E27,'[1]Main v4'!$A$2:$A$3363,0),0)=0,"",INDEX('[1]Main v4'!D$2:D$3363,MATCH($E27,'[1]Main v4'!$A$2:$A$3363,0),0))</f>
        <v>Furan</v>
      </c>
      <c r="I27" s="7">
        <f>INDEX('[1]Main v4'!K$2:K$3363,MATCH($E27,'[1]Main v4'!$A$2:$A$3363,0),0)</f>
        <v>46596244</v>
      </c>
      <c r="J27" s="7">
        <f>INDEX('[1]Main v4'!L$2:L$3363,MATCH($E27,'[1]Main v4'!$A$2:$A$3363,0),0)</f>
        <v>3282455</v>
      </c>
      <c r="K27" s="4">
        <f>INDEX('[1]Main v4'!M$2:M$3363,MATCH($E27,'[1]Main v4'!$A$2:$A$3363,0),0)</f>
        <v>14.195546930574828</v>
      </c>
      <c r="L27" s="2">
        <f>IFERROR(INDEX('[2]r2 analysis primary smoke main'!$J$2:$J$2058,MATCH(D27,'[2]r2 analysis primary smoke main'!$A$2:$A$2058,0),0),"")</f>
        <v>0.98392435654027499</v>
      </c>
      <c r="M27" s="2">
        <f>IFERROR(INDEX('[2]r2 analysis primary smoke main'!$T$2:$T$2058,MATCH(D27,'[2]r2 analysis primary smoke main'!$A$2:$A$2058,0),0),"")</f>
        <v>0.74554094032872853</v>
      </c>
      <c r="N27" s="1" t="s">
        <v>11</v>
      </c>
      <c r="O27" s="1"/>
      <c r="P27" s="1"/>
      <c r="Q27" t="s">
        <v>72</v>
      </c>
      <c r="R27" t="s">
        <v>83</v>
      </c>
    </row>
    <row r="28" spans="1:20" ht="15.75" x14ac:dyDescent="0.25">
      <c r="A28" s="1">
        <v>69.069900000000004</v>
      </c>
      <c r="B28" s="1">
        <v>69.069500000000005</v>
      </c>
      <c r="C28" s="1">
        <v>69.069699999999997</v>
      </c>
      <c r="D28" s="1">
        <v>69.069000000000003</v>
      </c>
      <c r="E28" s="1">
        <f t="shared" si="0"/>
        <v>69.069500000000005</v>
      </c>
      <c r="F28" s="1">
        <f t="shared" si="1"/>
        <v>68.062200000000004</v>
      </c>
      <c r="G28" s="1" t="str">
        <f>IF(INDEX('[1]Main v4'!C$2:C$3363,MATCH($E28,'[1]Main v4'!$A$2:$A$3363,0),0)=0,"",INDEX('[1]Main v4'!C$2:C$3363,MATCH($E28,'[1]Main v4'!$A$2:$A$3363,0),0))</f>
        <v>C5H8</v>
      </c>
      <c r="H28" s="5" t="str">
        <f>IF(INDEX('[1]Main v4'!D$2:D$3363,MATCH($E28,'[1]Main v4'!$A$2:$A$3363,0),0)=0,"",INDEX('[1]Main v4'!D$2:D$3363,MATCH($E28,'[1]Main v4'!$A$2:$A$3363,0),0))</f>
        <v>Isoprene</v>
      </c>
      <c r="I28" s="7">
        <f>INDEX('[1]Main v4'!K$2:K$3363,MATCH($E28,'[1]Main v4'!$A$2:$A$3363,0),0)</f>
        <v>92826440</v>
      </c>
      <c r="J28" s="7">
        <f>INDEX('[1]Main v4'!L$2:L$3363,MATCH($E28,'[1]Main v4'!$A$2:$A$3363,0),0)</f>
        <v>3282455</v>
      </c>
      <c r="K28" s="4">
        <f>INDEX('[1]Main v4'!M$2:M$3363,MATCH($E28,'[1]Main v4'!$A$2:$A$3363,0),0)</f>
        <v>28.279577328554389</v>
      </c>
      <c r="L28" s="2">
        <f>IFERROR(INDEX('[2]r2 analysis primary smoke main'!$J$2:$J$2058,MATCH(D28,'[2]r2 analysis primary smoke main'!$A$2:$A$2058,0),0),"")</f>
        <v>0.97021822277601399</v>
      </c>
      <c r="M28" s="2">
        <f>IFERROR(INDEX('[2]r2 analysis primary smoke main'!$T$2:$T$2058,MATCH(D28,'[2]r2 analysis primary smoke main'!$A$2:$A$2058,0),0),"")</f>
        <v>0.76180468636186449</v>
      </c>
      <c r="N28" s="1" t="s">
        <v>11</v>
      </c>
      <c r="O28" s="1"/>
      <c r="P28" s="1"/>
      <c r="Q28" t="s">
        <v>73</v>
      </c>
      <c r="R28" t="s">
        <v>73</v>
      </c>
    </row>
    <row r="29" spans="1:20" ht="15.75" x14ac:dyDescent="0.25">
      <c r="A29" s="1">
        <v>70.065299999999993</v>
      </c>
      <c r="B29" s="1">
        <v>70.064700000000002</v>
      </c>
      <c r="C29" s="1">
        <v>70.065799999999996</v>
      </c>
      <c r="D29" s="1">
        <v>70.064400000000006</v>
      </c>
      <c r="E29" s="1">
        <f t="shared" si="0"/>
        <v>70.065100000000001</v>
      </c>
      <c r="F29" s="1">
        <f t="shared" si="1"/>
        <v>69.0578</v>
      </c>
      <c r="G29" s="1" t="str">
        <f>IF(INDEX('[1]Main v4'!C$2:C$3363,MATCH($E29,'[1]Main v4'!$A$2:$A$3363,0),0)=0,"",INDEX('[1]Main v4'!C$2:C$3363,MATCH($E29,'[1]Main v4'!$A$2:$A$3363,0),0))</f>
        <v>C4H7N</v>
      </c>
      <c r="H29" s="1" t="str">
        <f>IF(INDEX('[1]Main v4'!D$2:D$3363,MATCH($E29,'[1]Main v4'!$A$2:$A$3363,0),0)=0,"",INDEX('[1]Main v4'!D$2:D$3363,MATCH($E29,'[1]Main v4'!$A$2:$A$3363,0),0))</f>
        <v>Pyrroline</v>
      </c>
      <c r="I29" s="7">
        <f>INDEX('[1]Main v4'!K$2:K$3363,MATCH($E29,'[1]Main v4'!$A$2:$A$3363,0),0)</f>
        <v>118218080</v>
      </c>
      <c r="J29" s="7">
        <f>INDEX('[1]Main v4'!L$2:L$3363,MATCH($E29,'[1]Main v4'!$A$2:$A$3363,0),0)</f>
        <v>3164477.5</v>
      </c>
      <c r="K29" s="4">
        <f>INDEX('[1]Main v4'!M$2:M$3363,MATCH($E29,'[1]Main v4'!$A$2:$A$3363,0),0)</f>
        <v>37.357851335647041</v>
      </c>
      <c r="L29" s="2">
        <f>IFERROR(INDEX('[2]r2 analysis primary smoke main'!$J$2:$J$2058,MATCH(D29,'[2]r2 analysis primary smoke main'!$A$2:$A$2058,0),0),"")</f>
        <v>0.96443913868289655</v>
      </c>
      <c r="M29" s="2">
        <f>IFERROR(INDEX('[2]r2 analysis primary smoke main'!$T$2:$T$2058,MATCH(D29,'[2]r2 analysis primary smoke main'!$A$2:$A$2058,0),0),"")</f>
        <v>0.81433185325576307</v>
      </c>
      <c r="N29" s="1" t="s">
        <v>11</v>
      </c>
      <c r="O29" s="1"/>
      <c r="P29" s="1"/>
      <c r="Q29" t="s">
        <v>75</v>
      </c>
      <c r="R29" t="s">
        <v>76</v>
      </c>
    </row>
    <row r="30" spans="1:20" ht="15.75" x14ac:dyDescent="0.25">
      <c r="A30" s="1">
        <v>71.012900000000002</v>
      </c>
      <c r="B30" s="1">
        <v>71.0124</v>
      </c>
      <c r="C30" s="1">
        <v>71.012200000000007</v>
      </c>
      <c r="D30" s="1">
        <v>71.011899999999997</v>
      </c>
      <c r="E30" s="1">
        <f t="shared" si="0"/>
        <v>71.0124</v>
      </c>
      <c r="F30" s="1">
        <f t="shared" si="1"/>
        <v>70.005099999999999</v>
      </c>
      <c r="G30" s="1" t="str">
        <f>IF(INDEX('[1]Main v4'!C$2:C$3363,MATCH($E30,'[1]Main v4'!$A$2:$A$3363,0),0)=0,"",INDEX('[1]Main v4'!C$2:C$3363,MATCH($E30,'[1]Main v4'!$A$2:$A$3363,0),0))</f>
        <v>C3H2O2</v>
      </c>
      <c r="H30" s="1" t="str">
        <f>IF(INDEX('[1]Main v4'!D$2:D$3363,MATCH($E30,'[1]Main v4'!$A$2:$A$3363,0),0)=0,"",INDEX('[1]Main v4'!D$2:D$3363,MATCH($E30,'[1]Main v4'!$A$2:$A$3363,0),0))</f>
        <v/>
      </c>
      <c r="I30" s="7">
        <f>INDEX('[1]Main v4'!K$2:K$3363,MATCH($E30,'[1]Main v4'!$A$2:$A$3363,0),0)</f>
        <v>21500378</v>
      </c>
      <c r="J30" s="7">
        <f>INDEX('[1]Main v4'!L$2:L$3363,MATCH($E30,'[1]Main v4'!$A$2:$A$3363,0),0)</f>
        <v>3164477.5</v>
      </c>
      <c r="K30" s="4">
        <f>INDEX('[1]Main v4'!M$2:M$3363,MATCH($E30,'[1]Main v4'!$A$2:$A$3363,0),0)</f>
        <v>6.7942900526232215</v>
      </c>
      <c r="L30" s="2">
        <f>IFERROR(INDEX('[2]r2 analysis primary smoke main'!$J$2:$J$2058,MATCH(D30,'[2]r2 analysis primary smoke main'!$A$2:$A$2058,0),0),"")</f>
        <v>0.91778027951481045</v>
      </c>
      <c r="M30" s="2">
        <f>IFERROR(INDEX('[2]r2 analysis primary smoke main'!$T$2:$T$2058,MATCH(D30,'[2]r2 analysis primary smoke main'!$A$2:$A$2058,0),0),"")</f>
        <v>0.73014980699947951</v>
      </c>
      <c r="N30" s="1" t="s">
        <v>11</v>
      </c>
      <c r="O30" s="1"/>
      <c r="P30" s="1"/>
      <c r="Q30" t="s">
        <v>72</v>
      </c>
      <c r="R30" t="s">
        <v>84</v>
      </c>
    </row>
    <row r="31" spans="1:20" ht="15.75" x14ac:dyDescent="0.25">
      <c r="A31" s="1">
        <v>71.049300000000002</v>
      </c>
      <c r="B31" s="1">
        <v>71.048699999999997</v>
      </c>
      <c r="C31" s="1">
        <v>71.049000000000007</v>
      </c>
      <c r="D31" s="1">
        <v>71.048400000000001</v>
      </c>
      <c r="E31" s="1">
        <f t="shared" si="0"/>
        <v>71.048900000000003</v>
      </c>
      <c r="F31" s="1">
        <f t="shared" si="1"/>
        <v>70.041600000000003</v>
      </c>
      <c r="G31" s="1" t="str">
        <f>IF(INDEX('[1]Main v4'!C$2:C$3363,MATCH($E31,'[1]Main v4'!$A$2:$A$3363,0),0)=0,"",INDEX('[1]Main v4'!C$2:C$3363,MATCH($E31,'[1]Main v4'!$A$2:$A$3363,0),0))</f>
        <v>C4H6O</v>
      </c>
      <c r="H31" s="1" t="str">
        <f>IF(INDEX('[1]Main v4'!D$2:D$3363,MATCH($E31,'[1]Main v4'!$A$2:$A$3363,0),0)=0,"",INDEX('[1]Main v4'!D$2:D$3363,MATCH($E31,'[1]Main v4'!$A$2:$A$3363,0),0))</f>
        <v>Methacrolein/MVK</v>
      </c>
      <c r="I31" s="7">
        <f>INDEX('[1]Main v4'!K$2:K$3363,MATCH($E31,'[1]Main v4'!$A$2:$A$3363,0),0)</f>
        <v>190732992</v>
      </c>
      <c r="J31" s="7">
        <f>INDEX('[1]Main v4'!L$2:L$3363,MATCH($E31,'[1]Main v4'!$A$2:$A$3363,0),0)</f>
        <v>3282455</v>
      </c>
      <c r="K31" s="4">
        <f>INDEX('[1]Main v4'!M$2:M$3363,MATCH($E31,'[1]Main v4'!$A$2:$A$3363,0),0)</f>
        <v>58.106810908298819</v>
      </c>
      <c r="L31" s="2">
        <f>IFERROR(INDEX('[2]r2 analysis primary smoke main'!$J$2:$J$2058,MATCH(D31,'[2]r2 analysis primary smoke main'!$A$2:$A$2058,0),0),"")</f>
        <v>0.9901325080775415</v>
      </c>
      <c r="M31" s="2">
        <f>IFERROR(INDEX('[2]r2 analysis primary smoke main'!$T$2:$T$2058,MATCH(D31,'[2]r2 analysis primary smoke main'!$A$2:$A$2058,0),0),"")</f>
        <v>0.73705405534664648</v>
      </c>
      <c r="N31" s="1" t="s">
        <v>11</v>
      </c>
      <c r="O31" s="1"/>
      <c r="P31" s="1"/>
      <c r="Q31" t="s">
        <v>72</v>
      </c>
      <c r="R31" t="s">
        <v>83</v>
      </c>
    </row>
    <row r="32" spans="1:20" ht="15.75" x14ac:dyDescent="0.25">
      <c r="A32" s="1">
        <v>71.085599999999999</v>
      </c>
      <c r="B32" s="1">
        <v>71.0852</v>
      </c>
      <c r="C32" s="1">
        <v>71.084800000000001</v>
      </c>
      <c r="D32" s="1">
        <v>71.084699999999998</v>
      </c>
      <c r="E32" s="1">
        <f t="shared" si="0"/>
        <v>71.085099999999997</v>
      </c>
      <c r="F32" s="1">
        <f t="shared" si="1"/>
        <v>70.077799999999996</v>
      </c>
      <c r="G32" s="1" t="str">
        <f>IF(INDEX('[1]Main v4'!C$2:C$3363,MATCH($E32,'[1]Main v4'!$A$2:$A$3363,0),0)=0,"",INDEX('[1]Main v4'!C$2:C$3363,MATCH($E32,'[1]Main v4'!$A$2:$A$3363,0),0))</f>
        <v>C5H10</v>
      </c>
      <c r="H32" s="1" t="str">
        <f>IF(INDEX('[1]Main v4'!D$2:D$3363,MATCH($E32,'[1]Main v4'!$A$2:$A$3363,0),0)=0,"",INDEX('[1]Main v4'!D$2:D$3363,MATCH($E32,'[1]Main v4'!$A$2:$A$3363,0),0))</f>
        <v>Alkyl fragment or Cyclopentane + 1/2-Pentene</v>
      </c>
      <c r="I32" s="7">
        <f>INDEX('[1]Main v4'!K$2:K$3363,MATCH($E32,'[1]Main v4'!$A$2:$A$3363,0),0)</f>
        <v>42011156</v>
      </c>
      <c r="J32" s="7">
        <f>INDEX('[1]Main v4'!L$2:L$3363,MATCH($E32,'[1]Main v4'!$A$2:$A$3363,0),0)</f>
        <v>4432781.5</v>
      </c>
      <c r="K32" s="4">
        <f>INDEX('[1]Main v4'!M$2:M$3363,MATCH($E32,'[1]Main v4'!$A$2:$A$3363,0),0)</f>
        <v>9.4773802859446157</v>
      </c>
      <c r="L32" s="2">
        <f>IFERROR(INDEX('[2]r2 analysis primary smoke main'!$J$2:$J$2058,MATCH(D32,'[2]r2 analysis primary smoke main'!$A$2:$A$2058,0),0),"")</f>
        <v>0.96144896725655848</v>
      </c>
      <c r="M32" s="2">
        <f>IFERROR(INDEX('[2]r2 analysis primary smoke main'!$T$2:$T$2058,MATCH(D32,'[2]r2 analysis primary smoke main'!$A$2:$A$2058,0),0),"")</f>
        <v>0.759298831915448</v>
      </c>
      <c r="N32" s="1" t="s">
        <v>11</v>
      </c>
      <c r="O32" s="1"/>
      <c r="P32" s="1"/>
      <c r="Q32" t="s">
        <v>73</v>
      </c>
      <c r="R32" t="s">
        <v>73</v>
      </c>
    </row>
    <row r="33" spans="1:20" ht="15.75" x14ac:dyDescent="0.25">
      <c r="A33" s="1">
        <v>72.044899999999998</v>
      </c>
      <c r="B33" s="1">
        <v>72.043999999999997</v>
      </c>
      <c r="C33" s="1">
        <v>72.043800000000005</v>
      </c>
      <c r="D33" s="1">
        <v>72.043400000000005</v>
      </c>
      <c r="E33" s="1">
        <f t="shared" si="0"/>
        <v>72.043999999999997</v>
      </c>
      <c r="F33" s="1">
        <f t="shared" si="1"/>
        <v>71.036699999999996</v>
      </c>
      <c r="G33" s="1" t="str">
        <f>IF(INDEX('[1]Main v4'!C$2:C$3363,MATCH($E33,'[1]Main v4'!$A$2:$A$3363,0),0)=0,"",INDEX('[1]Main v4'!C$2:C$3363,MATCH($E33,'[1]Main v4'!$A$2:$A$3363,0),0))</f>
        <v>C3H5NO</v>
      </c>
      <c r="H33" s="1" t="str">
        <f>IF(INDEX('[1]Main v4'!D$2:D$3363,MATCH($E33,'[1]Main v4'!$A$2:$A$3363,0),0)=0,"",INDEX('[1]Main v4'!D$2:D$3363,MATCH($E33,'[1]Main v4'!$A$2:$A$3363,0),0))</f>
        <v>Acrylamide</v>
      </c>
      <c r="I33" s="7">
        <f>INDEX('[1]Main v4'!K$2:K$3363,MATCH($E33,'[1]Main v4'!$A$2:$A$3363,0),0)</f>
        <v>26575658</v>
      </c>
      <c r="J33" s="7">
        <f>INDEX('[1]Main v4'!L$2:L$3363,MATCH($E33,'[1]Main v4'!$A$2:$A$3363,0),0)</f>
        <v>5437350.5</v>
      </c>
      <c r="K33" s="4">
        <f>INDEX('[1]Main v4'!M$2:M$3363,MATCH($E33,'[1]Main v4'!$A$2:$A$3363,0),0)</f>
        <v>4.8876117145657618</v>
      </c>
      <c r="L33" s="2">
        <f>IFERROR(INDEX('[2]r2 analysis primary smoke main'!$J$2:$J$2058,MATCH(D33,'[2]r2 analysis primary smoke main'!$A$2:$A$2058,0),0),"")</f>
        <v>0.96103611025903746</v>
      </c>
      <c r="M33" s="2">
        <f>IFERROR(INDEX('[2]r2 analysis primary smoke main'!$T$2:$T$2058,MATCH(D33,'[2]r2 analysis primary smoke main'!$A$2:$A$2058,0),0),"")</f>
        <v>0.75365635892569449</v>
      </c>
      <c r="N33" s="1" t="s">
        <v>12</v>
      </c>
      <c r="O33" s="1"/>
      <c r="P33" s="1"/>
      <c r="Q33" t="s">
        <v>74</v>
      </c>
      <c r="R33" t="s">
        <v>78</v>
      </c>
    </row>
    <row r="34" spans="1:20" ht="15.75" x14ac:dyDescent="0.25">
      <c r="A34" s="1">
        <v>72.081000000000003</v>
      </c>
      <c r="B34" s="1">
        <v>72.077399999999997</v>
      </c>
      <c r="C34" s="1">
        <v>72.079899999999995</v>
      </c>
      <c r="D34" s="1">
        <v>72.079800000000006</v>
      </c>
      <c r="E34" s="1">
        <f t="shared" si="0"/>
        <v>72.079499999999996</v>
      </c>
      <c r="F34" s="1">
        <f t="shared" si="1"/>
        <v>71.072199999999995</v>
      </c>
      <c r="G34" s="1" t="str">
        <f>IF(INDEX('[1]Main v4'!C$2:C$3363,MATCH($E34,'[1]Main v4'!$A$2:$A$3363,0),0)=0,"",INDEX('[1]Main v4'!C$2:C$3363,MATCH($E34,'[1]Main v4'!$A$2:$A$3363,0),0))</f>
        <v>C4H9N</v>
      </c>
      <c r="H34" s="1" t="str">
        <f>IF(INDEX('[1]Main v4'!D$2:D$3363,MATCH($E34,'[1]Main v4'!$A$2:$A$3363,0),0)=0,"",INDEX('[1]Main v4'!D$2:D$3363,MATCH($E34,'[1]Main v4'!$A$2:$A$3363,0),0))</f>
        <v>Pyrrolidine</v>
      </c>
      <c r="I34" s="7">
        <f>INDEX('[1]Main v4'!K$2:K$3363,MATCH($E34,'[1]Main v4'!$A$2:$A$3363,0),0)</f>
        <v>4432781.5</v>
      </c>
      <c r="J34" s="7">
        <f>INDEX('[1]Main v4'!L$2:L$3363,MATCH($E34,'[1]Main v4'!$A$2:$A$3363,0),0)</f>
        <v>3485851.75</v>
      </c>
      <c r="K34" s="4">
        <f>INDEX('[1]Main v4'!M$2:M$3363,MATCH($E34,'[1]Main v4'!$A$2:$A$3363,0),0)</f>
        <v>1.2716494612830278</v>
      </c>
      <c r="L34" s="2">
        <f>IFERROR(INDEX('[2]r2 analysis primary smoke main'!$J$2:$J$2058,MATCH(D34,'[2]r2 analysis primary smoke main'!$A$2:$A$2058,0),0),"")</f>
        <v>0.92058402142076456</v>
      </c>
      <c r="M34" s="2">
        <f>IFERROR(INDEX('[2]r2 analysis primary smoke main'!$T$2:$T$2058,MATCH(D34,'[2]r2 analysis primary smoke main'!$A$2:$A$2058,0),0),"")</f>
        <v>0.72131669539337007</v>
      </c>
      <c r="N34" s="1" t="s">
        <v>12</v>
      </c>
      <c r="O34" s="1"/>
      <c r="P34" s="1"/>
      <c r="Q34" t="s">
        <v>75</v>
      </c>
      <c r="R34" t="s">
        <v>76</v>
      </c>
      <c r="T34">
        <f>I38/I20</f>
        <v>18.468775936430259</v>
      </c>
    </row>
    <row r="35" spans="1:20" ht="15.75" x14ac:dyDescent="0.25">
      <c r="A35" s="1">
        <v>73.028599999999997</v>
      </c>
      <c r="B35" s="1">
        <v>73.028000000000006</v>
      </c>
      <c r="C35" s="1">
        <v>73.027799999999999</v>
      </c>
      <c r="D35" s="1">
        <v>73.027500000000003</v>
      </c>
      <c r="E35" s="1">
        <f t="shared" si="0"/>
        <v>73.028000000000006</v>
      </c>
      <c r="F35" s="1">
        <f t="shared" si="1"/>
        <v>72.020700000000005</v>
      </c>
      <c r="G35" s="1" t="str">
        <f>IF(INDEX('[1]Main v4'!C$2:C$3363,MATCH($E35,'[1]Main v4'!$A$2:$A$3363,0),0)=0,"",INDEX('[1]Main v4'!C$2:C$3363,MATCH($E35,'[1]Main v4'!$A$2:$A$3363,0),0))</f>
        <v>C3H4O2</v>
      </c>
      <c r="H35" s="1" t="str">
        <f>IF(INDEX('[1]Main v4'!D$2:D$3363,MATCH($E35,'[1]Main v4'!$A$2:$A$3363,0),0)=0,"",INDEX('[1]Main v4'!D$2:D$3363,MATCH($E35,'[1]Main v4'!$A$2:$A$3363,0),0))</f>
        <v>Various (methylglyoxal, acrylic acid)</v>
      </c>
      <c r="I35" s="7">
        <f>INDEX('[1]Main v4'!K$2:K$3363,MATCH($E35,'[1]Main v4'!$A$2:$A$3363,0),0)</f>
        <v>41676700</v>
      </c>
      <c r="J35" s="7">
        <f>INDEX('[1]Main v4'!L$2:L$3363,MATCH($E35,'[1]Main v4'!$A$2:$A$3363,0),0)</f>
        <v>3485851.75</v>
      </c>
      <c r="K35" s="4">
        <f>INDEX('[1]Main v4'!M$2:M$3363,MATCH($E35,'[1]Main v4'!$A$2:$A$3363,0),0)</f>
        <v>11.955958826992571</v>
      </c>
      <c r="L35" s="2">
        <f>IFERROR(INDEX('[2]r2 analysis primary smoke main'!$J$2:$J$2058,MATCH(D35,'[2]r2 analysis primary smoke main'!$A$2:$A$2058,0),0),"")</f>
        <v>0.83093889886797645</v>
      </c>
      <c r="M35" s="2">
        <f>IFERROR(INDEX('[2]r2 analysis primary smoke main'!$T$2:$T$2058,MATCH(D35,'[2]r2 analysis primary smoke main'!$A$2:$A$2058,0),0),"")</f>
        <v>0.40963758176127052</v>
      </c>
      <c r="N35" s="1" t="s">
        <v>11</v>
      </c>
      <c r="O35" s="1"/>
      <c r="P35" s="1"/>
      <c r="Q35" t="s">
        <v>72</v>
      </c>
      <c r="R35" t="s">
        <v>84</v>
      </c>
      <c r="T35">
        <f>I37/I17</f>
        <v>0.28540938042214836</v>
      </c>
    </row>
    <row r="36" spans="1:20" ht="15.75" x14ac:dyDescent="0.25">
      <c r="A36" s="1">
        <v>73.064700000000002</v>
      </c>
      <c r="B36" s="1">
        <v>73.064400000000006</v>
      </c>
      <c r="C36" s="1">
        <v>73.064599999999999</v>
      </c>
      <c r="D36" s="1">
        <v>73.063999999999993</v>
      </c>
      <c r="E36" s="1">
        <f t="shared" si="0"/>
        <v>73.064400000000006</v>
      </c>
      <c r="F36" s="1">
        <f t="shared" si="1"/>
        <v>72.057100000000005</v>
      </c>
      <c r="G36" s="1" t="str">
        <f>IF(INDEX('[1]Main v4'!C$2:C$3363,MATCH($E36,'[1]Main v4'!$A$2:$A$3363,0),0)=0,"",INDEX('[1]Main v4'!C$2:C$3363,MATCH($E36,'[1]Main v4'!$A$2:$A$3363,0),0))</f>
        <v>C4H8O</v>
      </c>
      <c r="H36" s="5" t="str">
        <f>IF(INDEX('[1]Main v4'!D$2:D$3363,MATCH($E36,'[1]Main v4'!$A$2:$A$3363,0),0)=0,"",INDEX('[1]Main v4'!D$2:D$3363,MATCH($E36,'[1]Main v4'!$A$2:$A$3363,0),0))</f>
        <v>2-Butanone</v>
      </c>
      <c r="I36" s="7">
        <f>INDEX('[1]Main v4'!K$2:K$3363,MATCH($E36,'[1]Main v4'!$A$2:$A$3363,0),0)</f>
        <v>289724864</v>
      </c>
      <c r="J36" s="7">
        <f>INDEX('[1]Main v4'!L$2:L$3363,MATCH($E36,'[1]Main v4'!$A$2:$A$3363,0),0)</f>
        <v>5442887.5</v>
      </c>
      <c r="K36" s="4">
        <f>INDEX('[1]Main v4'!M$2:M$3363,MATCH($E36,'[1]Main v4'!$A$2:$A$3363,0),0)</f>
        <v>53.229993087308898</v>
      </c>
      <c r="L36" s="2">
        <f>IFERROR(INDEX('[2]r2 analysis primary smoke main'!$J$2:$J$2058,MATCH(D36,'[2]r2 analysis primary smoke main'!$A$2:$A$2058,0),0),"")</f>
        <v>0.99308594455334198</v>
      </c>
      <c r="M36" s="2">
        <f>IFERROR(INDEX('[2]r2 analysis primary smoke main'!$T$2:$T$2058,MATCH(D36,'[2]r2 analysis primary smoke main'!$A$2:$A$2058,0),0),"")</f>
        <v>0.71519429982688454</v>
      </c>
      <c r="N36" s="1" t="s">
        <v>11</v>
      </c>
      <c r="O36" s="1"/>
      <c r="P36" s="1"/>
      <c r="Q36" t="s">
        <v>72</v>
      </c>
      <c r="R36" t="s">
        <v>83</v>
      </c>
    </row>
    <row r="37" spans="1:20" ht="15.75" x14ac:dyDescent="0.25">
      <c r="A37" s="1">
        <v>74.060299999999998</v>
      </c>
      <c r="B37" s="1">
        <v>74.0595</v>
      </c>
      <c r="C37" s="1">
        <v>74.059399999999997</v>
      </c>
      <c r="D37" s="1">
        <v>74.058899999999994</v>
      </c>
      <c r="E37" s="1">
        <f t="shared" si="0"/>
        <v>74.0595</v>
      </c>
      <c r="F37" s="1">
        <f t="shared" si="1"/>
        <v>73.052199999999999</v>
      </c>
      <c r="G37" s="1" t="str">
        <f>IF(INDEX('[1]Main v4'!C$2:C$3363,MATCH($E37,'[1]Main v4'!$A$2:$A$3363,0),0)=0,"",INDEX('[1]Main v4'!C$2:C$3363,MATCH($E37,'[1]Main v4'!$A$2:$A$3363,0),0))</f>
        <v>C3H7NO</v>
      </c>
      <c r="H37" s="1" t="str">
        <f>IF(INDEX('[1]Main v4'!D$2:D$3363,MATCH($E37,'[1]Main v4'!$A$2:$A$3363,0),0)=0,"",INDEX('[1]Main v4'!D$2:D$3363,MATCH($E37,'[1]Main v4'!$A$2:$A$3363,0),0))</f>
        <v/>
      </c>
      <c r="I37" s="7">
        <f>INDEX('[1]Main v4'!K$2:K$3363,MATCH($E37,'[1]Main v4'!$A$2:$A$3363,0),0)</f>
        <v>30027172</v>
      </c>
      <c r="J37" s="7">
        <f>INDEX('[1]Main v4'!L$2:L$3363,MATCH($E37,'[1]Main v4'!$A$2:$A$3363,0),0)</f>
        <v>5623681.5</v>
      </c>
      <c r="K37" s="4">
        <f>INDEX('[1]Main v4'!M$2:M$3363,MATCH($E37,'[1]Main v4'!$A$2:$A$3363,0),0)</f>
        <v>5.3394154700973022</v>
      </c>
      <c r="L37" s="2">
        <f>IFERROR(INDEX('[2]r2 analysis primary smoke main'!$J$2:$J$2058,MATCH(D37,'[2]r2 analysis primary smoke main'!$A$2:$A$2058,0),0),"")</f>
        <v>0.94663325447438751</v>
      </c>
      <c r="M37" s="2">
        <f>IFERROR(INDEX('[2]r2 analysis primary smoke main'!$T$2:$T$2058,MATCH(D37,'[2]r2 analysis primary smoke main'!$A$2:$A$2058,0),0),"")</f>
        <v>0.70790480474580697</v>
      </c>
      <c r="N37" s="1" t="s">
        <v>12</v>
      </c>
      <c r="O37" s="1"/>
      <c r="P37" s="1"/>
      <c r="Q37" t="s">
        <v>74</v>
      </c>
      <c r="R37" t="s">
        <v>78</v>
      </c>
    </row>
    <row r="38" spans="1:20" ht="15.75" x14ac:dyDescent="0.25">
      <c r="A38" s="1">
        <v>75.044499999999999</v>
      </c>
      <c r="B38" s="1">
        <v>75.043899999999994</v>
      </c>
      <c r="C38" s="1">
        <v>75.043999999999997</v>
      </c>
      <c r="D38" s="1">
        <v>75.043599999999998</v>
      </c>
      <c r="E38" s="1">
        <f t="shared" si="0"/>
        <v>75.043999999999997</v>
      </c>
      <c r="F38" s="1">
        <f t="shared" si="1"/>
        <v>74.036699999999996</v>
      </c>
      <c r="G38" s="1" t="str">
        <f>IF(INDEX('[1]Main v4'!C$2:C$3363,MATCH($E38,'[1]Main v4'!$A$2:$A$3363,0),0)=0,"",INDEX('[1]Main v4'!C$2:C$3363,MATCH($E38,'[1]Main v4'!$A$2:$A$3363,0),0))</f>
        <v>C3H6O2</v>
      </c>
      <c r="H38" s="5" t="str">
        <f>IF(INDEX('[1]Main v4'!D$2:D$3363,MATCH($E38,'[1]Main v4'!$A$2:$A$3363,0),0)=0,"",INDEX('[1]Main v4'!D$2:D$3363,MATCH($E38,'[1]Main v4'!$A$2:$A$3363,0),0))</f>
        <v>C3 ester, acid, or hydroxyacetone</v>
      </c>
      <c r="I38" s="7">
        <f>INDEX('[1]Main v4'!K$2:K$3363,MATCH($E38,'[1]Main v4'!$A$2:$A$3363,0),0)</f>
        <v>1494474880</v>
      </c>
      <c r="J38" s="7">
        <f>INDEX('[1]Main v4'!L$2:L$3363,MATCH($E38,'[1]Main v4'!$A$2:$A$3363,0),0)</f>
        <v>7868284.5</v>
      </c>
      <c r="K38" s="4">
        <f>INDEX('[1]Main v4'!M$2:M$3363,MATCH($E38,'[1]Main v4'!$A$2:$A$3363,0),0)</f>
        <v>189.93655859800188</v>
      </c>
      <c r="L38" s="2">
        <f>IFERROR(INDEX('[2]r2 analysis primary smoke main'!$J$2:$J$2058,MATCH(D38,'[2]r2 analysis primary smoke main'!$A$2:$A$2058,0),0),"")</f>
        <v>0.86418184705116752</v>
      </c>
      <c r="M38" s="2">
        <f>IFERROR(INDEX('[2]r2 analysis primary smoke main'!$T$2:$T$2058,MATCH(D38,'[2]r2 analysis primary smoke main'!$A$2:$A$2058,0),0),"")</f>
        <v>0.39529869879016299</v>
      </c>
      <c r="N38" s="1"/>
      <c r="O38" s="1"/>
      <c r="P38" s="1"/>
      <c r="Q38" t="s">
        <v>72</v>
      </c>
      <c r="R38" t="s">
        <v>84</v>
      </c>
    </row>
    <row r="39" spans="1:20" ht="15.75" x14ac:dyDescent="0.25">
      <c r="A39" s="1">
        <v>77.059799999999996</v>
      </c>
      <c r="B39" s="1">
        <v>77.06</v>
      </c>
      <c r="C39" s="1">
        <v>77.059299999999993</v>
      </c>
      <c r="D39" s="1">
        <v>77.058899999999994</v>
      </c>
      <c r="E39" s="1">
        <f t="shared" si="0"/>
        <v>77.0595</v>
      </c>
      <c r="F39" s="1">
        <f t="shared" si="1"/>
        <v>76.052199999999999</v>
      </c>
      <c r="G39" s="1" t="str">
        <f>IF(INDEX('[1]Main v4'!C$2:C$3363,MATCH($E39,'[1]Main v4'!$A$2:$A$3363,0),0)=0,"",INDEX('[1]Main v4'!C$2:C$3363,MATCH($E39,'[1]Main v4'!$A$2:$A$3363,0),0))</f>
        <v>C3H8O2</v>
      </c>
      <c r="H39" s="1" t="str">
        <f>IF(INDEX('[1]Main v4'!D$2:D$3363,MATCH($E39,'[1]Main v4'!$A$2:$A$3363,0),0)=0,"",INDEX('[1]Main v4'!D$2:D$3363,MATCH($E39,'[1]Main v4'!$A$2:$A$3363,0),0))</f>
        <v>Propylene glycol</v>
      </c>
      <c r="I39" s="7">
        <f>INDEX('[1]Main v4'!K$2:K$3363,MATCH($E39,'[1]Main v4'!$A$2:$A$3363,0),0)</f>
        <v>68843784</v>
      </c>
      <c r="J39" s="7">
        <f>INDEX('[1]Main v4'!L$2:L$3363,MATCH($E39,'[1]Main v4'!$A$2:$A$3363,0),0)</f>
        <v>8848983</v>
      </c>
      <c r="K39" s="4">
        <f>INDEX('[1]Main v4'!M$2:M$3363,MATCH($E39,'[1]Main v4'!$A$2:$A$3363,0),0)</f>
        <v>7.7798526678150468</v>
      </c>
      <c r="L39" s="2">
        <f>IFERROR(INDEX('[2]r2 analysis primary smoke main'!$J$2:$J$2058,MATCH(D39,'[2]r2 analysis primary smoke main'!$A$2:$A$2058,0),0),"")</f>
        <v>0.78474799521540906</v>
      </c>
      <c r="M39" s="2">
        <f>IFERROR(INDEX('[2]r2 analysis primary smoke main'!$T$2:$T$2058,MATCH(D39,'[2]r2 analysis primary smoke main'!$A$2:$A$2058,0),0),"")</f>
        <v>0.56066816204746295</v>
      </c>
      <c r="N39" s="1" t="s">
        <v>11</v>
      </c>
      <c r="O39" s="1"/>
      <c r="P39" s="1"/>
      <c r="Q39" t="s">
        <v>72</v>
      </c>
      <c r="R39" t="s">
        <v>84</v>
      </c>
    </row>
    <row r="40" spans="1:20" ht="15.75" x14ac:dyDescent="0.25">
      <c r="A40" s="1">
        <v>79.039299999999997</v>
      </c>
      <c r="B40" s="1">
        <v>79.038700000000006</v>
      </c>
      <c r="C40" s="1">
        <v>79.038799999999995</v>
      </c>
      <c r="D40" s="1">
        <v>79.038499999999999</v>
      </c>
      <c r="E40" s="1">
        <f t="shared" si="0"/>
        <v>79.038799999999995</v>
      </c>
      <c r="F40" s="1">
        <f t="shared" si="1"/>
        <v>78.031499999999994</v>
      </c>
      <c r="G40" s="1" t="str">
        <f>IF(INDEX('[1]Main v4'!C$2:C$3363,MATCH($E40,'[1]Main v4'!$A$2:$A$3363,0),0)=0,"",INDEX('[1]Main v4'!C$2:C$3363,MATCH($E40,'[1]Main v4'!$A$2:$A$3363,0),0))</f>
        <v>C2H6O3</v>
      </c>
      <c r="H40" s="1" t="str">
        <f>IF(INDEX('[1]Main v4'!D$2:D$3363,MATCH($E40,'[1]Main v4'!$A$2:$A$3363,0),0)=0,"",INDEX('[1]Main v4'!D$2:D$3363,MATCH($E40,'[1]Main v4'!$A$2:$A$3363,0),0))</f>
        <v/>
      </c>
      <c r="I40" s="7">
        <f>INDEX('[1]Main v4'!K$2:K$3363,MATCH($E40,'[1]Main v4'!$A$2:$A$3363,0),0)</f>
        <v>56566848</v>
      </c>
      <c r="J40" s="7">
        <f>INDEX('[1]Main v4'!L$2:L$3363,MATCH($E40,'[1]Main v4'!$A$2:$A$3363,0),0)</f>
        <v>10544383</v>
      </c>
      <c r="K40" s="4">
        <f>INDEX('[1]Main v4'!M$2:M$3363,MATCH($E40,'[1]Main v4'!$A$2:$A$3363,0),0)</f>
        <v>5.3646427676232928</v>
      </c>
      <c r="L40" s="2">
        <f>IFERROR(INDEX('[2]r2 analysis primary smoke main'!$J$2:$J$2058,MATCH(D40,'[2]r2 analysis primary smoke main'!$A$2:$A$2058,0),0),"")</f>
        <v>0.71111436341082657</v>
      </c>
      <c r="M40" s="2">
        <f>IFERROR(INDEX('[2]r2 analysis primary smoke main'!$T$2:$T$2058,MATCH(D40,'[2]r2 analysis primary smoke main'!$A$2:$A$2058,0),0),"")</f>
        <v>0.23474565783007098</v>
      </c>
      <c r="N40" s="1"/>
      <c r="O40" s="1"/>
      <c r="P40" s="1"/>
      <c r="Q40" t="s">
        <v>72</v>
      </c>
      <c r="R40" t="s">
        <v>85</v>
      </c>
    </row>
    <row r="41" spans="1:20" ht="15.75" x14ac:dyDescent="0.25">
      <c r="A41" s="1">
        <v>79.054199999999994</v>
      </c>
      <c r="B41" s="1">
        <v>79.0535</v>
      </c>
      <c r="C41" s="1">
        <v>79.053700000000006</v>
      </c>
      <c r="D41" s="1">
        <v>79.053299999999993</v>
      </c>
      <c r="E41" s="1">
        <f t="shared" si="0"/>
        <v>79.053700000000006</v>
      </c>
      <c r="F41" s="1">
        <f t="shared" si="1"/>
        <v>78.046400000000006</v>
      </c>
      <c r="G41" s="1" t="str">
        <f>IF(INDEX('[1]Main v4'!C$2:C$3363,MATCH($E41,'[1]Main v4'!$A$2:$A$3363,0),0)=0,"",INDEX('[1]Main v4'!C$2:C$3363,MATCH($E41,'[1]Main v4'!$A$2:$A$3363,0),0))</f>
        <v>C6H6</v>
      </c>
      <c r="H41" s="5" t="str">
        <f>IF(INDEX('[1]Main v4'!D$2:D$3363,MATCH($E41,'[1]Main v4'!$A$2:$A$3363,0),0)=0,"",INDEX('[1]Main v4'!D$2:D$3363,MATCH($E41,'[1]Main v4'!$A$2:$A$3363,0),0))</f>
        <v>Benzene</v>
      </c>
      <c r="I41" s="7">
        <f>INDEX('[1]Main v4'!K$2:K$3363,MATCH($E41,'[1]Main v4'!$A$2:$A$3363,0),0)</f>
        <v>25540230</v>
      </c>
      <c r="J41" s="7">
        <f>INDEX('[1]Main v4'!L$2:L$3363,MATCH($E41,'[1]Main v4'!$A$2:$A$3363,0),0)</f>
        <v>8369416</v>
      </c>
      <c r="K41" s="4">
        <f>INDEX('[1]Main v4'!M$2:M$3363,MATCH($E41,'[1]Main v4'!$A$2:$A$3363,0),0)</f>
        <v>3.0516143539764302</v>
      </c>
      <c r="L41" s="2">
        <f>IFERROR(INDEX('[2]r2 analysis primary smoke main'!$J$2:$J$2058,MATCH(D41,'[2]r2 analysis primary smoke main'!$A$2:$A$2058,0),0),"")</f>
        <v>0.94435882520755854</v>
      </c>
      <c r="M41" s="2">
        <f>IFERROR(INDEX('[2]r2 analysis primary smoke main'!$T$2:$T$2058,MATCH(D41,'[2]r2 analysis primary smoke main'!$A$2:$A$2058,0),0),"")</f>
        <v>0.81586306493067551</v>
      </c>
      <c r="N41" s="1" t="s">
        <v>11</v>
      </c>
      <c r="O41" s="1"/>
      <c r="P41" s="1">
        <v>1</v>
      </c>
      <c r="Q41" t="s">
        <v>73</v>
      </c>
      <c r="R41" t="s">
        <v>73</v>
      </c>
    </row>
    <row r="42" spans="1:20" ht="15.75" x14ac:dyDescent="0.25">
      <c r="A42" s="1">
        <v>80.049800000000005</v>
      </c>
      <c r="B42" s="1">
        <v>80.049300000000002</v>
      </c>
      <c r="C42" s="1">
        <v>80.049599999999998</v>
      </c>
      <c r="D42" s="1">
        <v>80.0488</v>
      </c>
      <c r="E42" s="1">
        <f t="shared" si="0"/>
        <v>80.049400000000006</v>
      </c>
      <c r="F42" s="1">
        <f t="shared" si="1"/>
        <v>79.042100000000005</v>
      </c>
      <c r="G42" s="1" t="str">
        <f>IF(INDEX('[1]Main v4'!C$2:C$3363,MATCH($E42,'[1]Main v4'!$A$2:$A$3363,0),0)=0,"",INDEX('[1]Main v4'!C$2:C$3363,MATCH($E42,'[1]Main v4'!$A$2:$A$3363,0),0))</f>
        <v>C5H5N</v>
      </c>
      <c r="H42" s="5" t="str">
        <f>IF(INDEX('[1]Main v4'!D$2:D$3363,MATCH($E42,'[1]Main v4'!$A$2:$A$3363,0),0)=0,"",INDEX('[1]Main v4'!D$2:D$3363,MATCH($E42,'[1]Main v4'!$A$2:$A$3363,0),0))</f>
        <v>Pyridine</v>
      </c>
      <c r="I42" s="7">
        <f>INDEX('[1]Main v4'!K$2:K$3363,MATCH($E42,'[1]Main v4'!$A$2:$A$3363,0),0)</f>
        <v>391517984</v>
      </c>
      <c r="J42" s="7">
        <f>INDEX('[1]Main v4'!L$2:L$3363,MATCH($E42,'[1]Main v4'!$A$2:$A$3363,0),0)</f>
        <v>8369416</v>
      </c>
      <c r="K42" s="4">
        <f>INDEX('[1]Main v4'!M$2:M$3363,MATCH($E42,'[1]Main v4'!$A$2:$A$3363,0),0)</f>
        <v>46.779606127834967</v>
      </c>
      <c r="L42" s="2">
        <f>IFERROR(INDEX('[2]r2 analysis primary smoke main'!$J$2:$J$2058,MATCH(D42,'[2]r2 analysis primary smoke main'!$A$2:$A$2058,0),0),"")</f>
        <v>0.94148728169507145</v>
      </c>
      <c r="M42" s="2">
        <f>IFERROR(INDEX('[2]r2 analysis primary smoke main'!$T$2:$T$2058,MATCH(D42,'[2]r2 analysis primary smoke main'!$A$2:$A$2058,0),0),"")</f>
        <v>0.86169747693047993</v>
      </c>
      <c r="N42" s="1" t="s">
        <v>11</v>
      </c>
      <c r="O42" s="1"/>
      <c r="P42" s="1">
        <v>1</v>
      </c>
      <c r="Q42" t="s">
        <v>75</v>
      </c>
      <c r="R42" t="s">
        <v>76</v>
      </c>
    </row>
    <row r="43" spans="1:20" ht="15.75" x14ac:dyDescent="0.25">
      <c r="A43" s="1">
        <v>81.033900000000003</v>
      </c>
      <c r="B43" s="1">
        <v>81.033299999999997</v>
      </c>
      <c r="C43" s="1">
        <v>81.033299999999997</v>
      </c>
      <c r="D43" s="1">
        <v>81.032600000000002</v>
      </c>
      <c r="E43" s="1">
        <f t="shared" si="0"/>
        <v>81.033299999999997</v>
      </c>
      <c r="F43" s="1">
        <f t="shared" si="1"/>
        <v>80.025999999999996</v>
      </c>
      <c r="G43" s="1" t="str">
        <f>IF(INDEX('[1]Main v4'!C$2:C$3363,MATCH($E43,'[1]Main v4'!$A$2:$A$3363,0),0)=0,"",INDEX('[1]Main v4'!C$2:C$3363,MATCH($E43,'[1]Main v4'!$A$2:$A$3363,0),0))</f>
        <v>C5H4O</v>
      </c>
      <c r="H43" s="1" t="str">
        <f>IF(INDEX('[1]Main v4'!D$2:D$3363,MATCH($E43,'[1]Main v4'!$A$2:$A$3363,0),0)=0,"",INDEX('[1]Main v4'!D$2:D$3363,MATCH($E43,'[1]Main v4'!$A$2:$A$3363,0),0))</f>
        <v>2,4-Cyclopentadiene-1-one</v>
      </c>
      <c r="I43" s="7">
        <f>INDEX('[1]Main v4'!K$2:K$3363,MATCH($E43,'[1]Main v4'!$A$2:$A$3363,0),0)</f>
        <v>129584112</v>
      </c>
      <c r="J43" s="7">
        <f>INDEX('[1]Main v4'!L$2:L$3363,MATCH($E43,'[1]Main v4'!$A$2:$A$3363,0),0)</f>
        <v>8369416</v>
      </c>
      <c r="K43" s="4">
        <f>INDEX('[1]Main v4'!M$2:M$3363,MATCH($E43,'[1]Main v4'!$A$2:$A$3363,0),0)</f>
        <v>15.483053058899211</v>
      </c>
      <c r="L43" s="2">
        <f>IFERROR(INDEX('[2]r2 analysis primary smoke main'!$J$2:$J$2058,MATCH(D43,'[2]r2 analysis primary smoke main'!$A$2:$A$2058,0),0),"")</f>
        <v>0.92594676411291654</v>
      </c>
      <c r="M43" s="2">
        <f>IFERROR(INDEX('[2]r2 analysis primary smoke main'!$T$2:$T$2058,MATCH(D43,'[2]r2 analysis primary smoke main'!$A$2:$A$2058,0),0),"")</f>
        <v>0.52127405624791145</v>
      </c>
      <c r="N43" s="1" t="s">
        <v>11</v>
      </c>
      <c r="O43" s="1"/>
      <c r="P43" s="1"/>
      <c r="Q43" t="s">
        <v>72</v>
      </c>
      <c r="R43" t="s">
        <v>83</v>
      </c>
    </row>
    <row r="44" spans="1:20" ht="15.75" x14ac:dyDescent="0.25">
      <c r="A44" s="1" t="s">
        <v>12</v>
      </c>
      <c r="B44" s="1" t="s">
        <v>12</v>
      </c>
      <c r="C44" s="1" t="s">
        <v>12</v>
      </c>
      <c r="D44" s="1">
        <v>81.043700000000001</v>
      </c>
      <c r="E44" s="1">
        <f t="shared" si="0"/>
        <v>81.043700000000001</v>
      </c>
      <c r="F44" s="1">
        <f t="shared" si="1"/>
        <v>80.0364</v>
      </c>
      <c r="G44" s="1" t="str">
        <f>IF(INDEX('[1]Main v4'!C$2:C$3363,MATCH($E44,'[1]Main v4'!$A$2:$A$3363,0),0)=0,"",INDEX('[1]Main v4'!C$2:C$3363,MATCH($E44,'[1]Main v4'!$A$2:$A$3363,0),0))</f>
        <v>C4H4N2</v>
      </c>
      <c r="H44" s="1" t="str">
        <f>IF(INDEX('[1]Main v4'!D$2:D$3363,MATCH($E44,'[1]Main v4'!$A$2:$A$3363,0),0)=0,"",INDEX('[1]Main v4'!D$2:D$3363,MATCH($E44,'[1]Main v4'!$A$2:$A$3363,0),0))</f>
        <v/>
      </c>
      <c r="I44" s="7">
        <f>INDEX('[1]Main v4'!K$2:K$3363,MATCH($E44,'[1]Main v4'!$A$2:$A$3363,0),0)</f>
        <v>23661916</v>
      </c>
      <c r="J44" s="7">
        <f>INDEX('[1]Main v4'!L$2:L$3363,MATCH($E44,'[1]Main v4'!$A$2:$A$3363,0),0)</f>
        <v>8369416</v>
      </c>
      <c r="K44" s="4">
        <f>INDEX('[1]Main v4'!M$2:M$3363,MATCH($E44,'[1]Main v4'!$A$2:$A$3363,0),0)</f>
        <v>2.8271884203151094</v>
      </c>
      <c r="L44" s="2">
        <f>IFERROR(INDEX('[2]r2 analysis primary smoke main'!$J$2:$J$2058,MATCH(D44,'[2]r2 analysis primary smoke main'!$A$2:$A$2058,0),0),"")</f>
        <v>0.88921680717704099</v>
      </c>
      <c r="M44" s="2">
        <f>IFERROR(INDEX('[2]r2 analysis primary smoke main'!$T$2:$T$2058,MATCH(D44,'[2]r2 analysis primary smoke main'!$A$2:$A$2058,0),0),"")</f>
        <v>0.66460725216470951</v>
      </c>
      <c r="N44" s="1" t="s">
        <v>12</v>
      </c>
      <c r="O44" s="1"/>
      <c r="P44" s="1"/>
      <c r="Q44" t="s">
        <v>75</v>
      </c>
      <c r="R44" t="s">
        <v>77</v>
      </c>
    </row>
    <row r="45" spans="1:20" ht="15.75" x14ac:dyDescent="0.25">
      <c r="A45" s="1">
        <v>81.0702</v>
      </c>
      <c r="B45" s="1">
        <v>81.069699999999997</v>
      </c>
      <c r="C45" s="1">
        <v>81.069599999999994</v>
      </c>
      <c r="D45" s="1">
        <v>81.069000000000003</v>
      </c>
      <c r="E45" s="1">
        <f t="shared" si="0"/>
        <v>81.069599999999994</v>
      </c>
      <c r="F45" s="1">
        <f t="shared" si="1"/>
        <v>80.062299999999993</v>
      </c>
      <c r="G45" s="1" t="str">
        <f>IF(INDEX('[1]Main v4'!C$2:C$3363,MATCH($E45,'[1]Main v4'!$A$2:$A$3363,0),0)=0,"",INDEX('[1]Main v4'!C$2:C$3363,MATCH($E45,'[1]Main v4'!$A$2:$A$3363,0),0))</f>
        <v>C6H8</v>
      </c>
      <c r="H45" s="1" t="str">
        <f>IF(INDEX('[1]Main v4'!D$2:D$3363,MATCH($E45,'[1]Main v4'!$A$2:$A$3363,0),0)=0,"",INDEX('[1]Main v4'!D$2:D$3363,MATCH($E45,'[1]Main v4'!$A$2:$A$3363,0),0))</f>
        <v>Hexatriene or monoterpene fragment</v>
      </c>
      <c r="I45" s="7">
        <f>INDEX('[1]Main v4'!K$2:K$3363,MATCH($E45,'[1]Main v4'!$A$2:$A$3363,0),0)</f>
        <v>81176728</v>
      </c>
      <c r="J45" s="7">
        <f>INDEX('[1]Main v4'!L$2:L$3363,MATCH($E45,'[1]Main v4'!$A$2:$A$3363,0),0)</f>
        <v>8369416</v>
      </c>
      <c r="K45" s="4">
        <f>INDEX('[1]Main v4'!M$2:M$3363,MATCH($E45,'[1]Main v4'!$A$2:$A$3363,0),0)</f>
        <v>9.6992105542369984</v>
      </c>
      <c r="L45" s="2">
        <f>IFERROR(INDEX('[2]r2 analysis primary smoke main'!$J$2:$J$2058,MATCH(D45,'[2]r2 analysis primary smoke main'!$A$2:$A$2058,0),0),"")</f>
        <v>0.98669380398442252</v>
      </c>
      <c r="M45" s="2">
        <f>IFERROR(INDEX('[2]r2 analysis primary smoke main'!$T$2:$T$2058,MATCH(D45,'[2]r2 analysis primary smoke main'!$A$2:$A$2058,0),0),"")</f>
        <v>0.70763465209740795</v>
      </c>
      <c r="N45" s="1" t="s">
        <v>12</v>
      </c>
      <c r="O45" s="1"/>
      <c r="P45" s="1"/>
      <c r="Q45" t="s">
        <v>73</v>
      </c>
      <c r="R45" t="s">
        <v>73</v>
      </c>
    </row>
    <row r="46" spans="1:20" ht="15.75" x14ac:dyDescent="0.25">
      <c r="A46" s="1">
        <v>82.065299999999993</v>
      </c>
      <c r="B46" s="1">
        <v>82.065100000000001</v>
      </c>
      <c r="C46" s="1">
        <v>82.065399999999997</v>
      </c>
      <c r="D46" s="1">
        <v>82.064599999999999</v>
      </c>
      <c r="E46" s="1">
        <f t="shared" si="0"/>
        <v>82.065100000000001</v>
      </c>
      <c r="F46" s="1">
        <f t="shared" si="1"/>
        <v>81.0578</v>
      </c>
      <c r="G46" s="1" t="str">
        <f>IF(INDEX('[1]Main v4'!C$2:C$3363,MATCH($E46,'[1]Main v4'!$A$2:$A$3363,0),0)=0,"",INDEX('[1]Main v4'!C$2:C$3363,MATCH($E46,'[1]Main v4'!$A$2:$A$3363,0),0))</f>
        <v>C5H7N</v>
      </c>
      <c r="H46" s="1" t="str">
        <f>IF(INDEX('[1]Main v4'!D$2:D$3363,MATCH($E46,'[1]Main v4'!$A$2:$A$3363,0),0)=0,"",INDEX('[1]Main v4'!D$2:D$3363,MATCH($E46,'[1]Main v4'!$A$2:$A$3363,0),0))</f>
        <v>Methylpyrrole</v>
      </c>
      <c r="I46" s="7">
        <f>INDEX('[1]Main v4'!K$2:K$3363,MATCH($E46,'[1]Main v4'!$A$2:$A$3363,0),0)</f>
        <v>163084448</v>
      </c>
      <c r="J46" s="7">
        <f>INDEX('[1]Main v4'!L$2:L$3363,MATCH($E46,'[1]Main v4'!$A$2:$A$3363,0),0)</f>
        <v>7868284.5</v>
      </c>
      <c r="K46" s="4">
        <f>INDEX('[1]Main v4'!M$2:M$3363,MATCH($E46,'[1]Main v4'!$A$2:$A$3363,0),0)</f>
        <v>20.72681128904274</v>
      </c>
      <c r="L46" s="2">
        <f>IFERROR(INDEX('[2]r2 analysis primary smoke main'!$J$2:$J$2058,MATCH(D46,'[2]r2 analysis primary smoke main'!$A$2:$A$2058,0),0),"")</f>
        <v>0.98382238034131297</v>
      </c>
      <c r="M46" s="2">
        <f>IFERROR(INDEX('[2]r2 analysis primary smoke main'!$T$2:$T$2058,MATCH(D46,'[2]r2 analysis primary smoke main'!$A$2:$A$2058,0),0),"")</f>
        <v>0.75772783943187549</v>
      </c>
      <c r="N46" s="1" t="s">
        <v>11</v>
      </c>
      <c r="O46" s="1"/>
      <c r="P46" s="1"/>
      <c r="Q46" t="s">
        <v>75</v>
      </c>
      <c r="R46" t="s">
        <v>76</v>
      </c>
      <c r="T46" t="e">
        <f>#REF!/I43</f>
        <v>#REF!</v>
      </c>
    </row>
    <row r="47" spans="1:20" ht="15.75" x14ac:dyDescent="0.25">
      <c r="A47" s="1">
        <v>83.049300000000002</v>
      </c>
      <c r="B47" s="1">
        <v>83.048900000000003</v>
      </c>
      <c r="C47" s="1">
        <v>83.049199999999999</v>
      </c>
      <c r="D47" s="1">
        <v>83.048400000000001</v>
      </c>
      <c r="E47" s="1">
        <f t="shared" si="0"/>
        <v>83.049000000000007</v>
      </c>
      <c r="F47" s="1">
        <f t="shared" si="1"/>
        <v>82.041700000000006</v>
      </c>
      <c r="G47" s="1" t="str">
        <f>IF(INDEX('[1]Main v4'!C$2:C$3363,MATCH($E47,'[1]Main v4'!$A$2:$A$3363,0),0)=0,"",INDEX('[1]Main v4'!C$2:C$3363,MATCH($E47,'[1]Main v4'!$A$2:$A$3363,0),0))</f>
        <v>C5H6O</v>
      </c>
      <c r="H47" s="1" t="str">
        <f>IF(INDEX('[1]Main v4'!D$2:D$3363,MATCH($E47,'[1]Main v4'!$A$2:$A$3363,0),0)=0,"",INDEX('[1]Main v4'!D$2:D$3363,MATCH($E47,'[1]Main v4'!$A$2:$A$3363,0),0))</f>
        <v>2-Methylfuran</v>
      </c>
      <c r="I47" s="7">
        <f>INDEX('[1]Main v4'!K$2:K$3363,MATCH($E47,'[1]Main v4'!$A$2:$A$3363,0),0)</f>
        <v>299266400</v>
      </c>
      <c r="J47" s="7">
        <f>INDEX('[1]Main v4'!L$2:L$3363,MATCH($E47,'[1]Main v4'!$A$2:$A$3363,0),0)</f>
        <v>8369416</v>
      </c>
      <c r="K47" s="4">
        <f>INDEX('[1]Main v4'!M$2:M$3363,MATCH($E47,'[1]Main v4'!$A$2:$A$3363,0),0)</f>
        <v>35.757142433832897</v>
      </c>
      <c r="L47" s="2">
        <f>IFERROR(INDEX('[2]r2 analysis primary smoke main'!$J$2:$J$2058,MATCH(D47,'[2]r2 analysis primary smoke main'!$A$2:$A$2058,0),0),"")</f>
        <v>0.99231102448929998</v>
      </c>
      <c r="M47" s="2">
        <f>IFERROR(INDEX('[2]r2 analysis primary smoke main'!$T$2:$T$2058,MATCH(D47,'[2]r2 analysis primary smoke main'!$A$2:$A$2058,0),0),"")</f>
        <v>0.67888237912118399</v>
      </c>
      <c r="N47" s="1" t="s">
        <v>11</v>
      </c>
      <c r="O47" s="1"/>
      <c r="P47" s="1"/>
      <c r="Q47" t="s">
        <v>72</v>
      </c>
      <c r="R47" t="s">
        <v>83</v>
      </c>
    </row>
    <row r="48" spans="1:20" ht="15.75" x14ac:dyDescent="0.25">
      <c r="A48" s="1">
        <v>83.085800000000006</v>
      </c>
      <c r="B48" s="1">
        <v>83.085400000000007</v>
      </c>
      <c r="C48" s="1">
        <v>83.085099999999997</v>
      </c>
      <c r="D48" s="1">
        <v>83.084699999999998</v>
      </c>
      <c r="E48" s="1">
        <f t="shared" si="0"/>
        <v>83.085300000000004</v>
      </c>
      <c r="F48" s="1">
        <f t="shared" si="1"/>
        <v>82.078000000000003</v>
      </c>
      <c r="G48" s="1" t="str">
        <f>IF(INDEX('[1]Main v4'!C$2:C$3363,MATCH($E48,'[1]Main v4'!$A$2:$A$3363,0),0)=0,"",INDEX('[1]Main v4'!C$2:C$3363,MATCH($E48,'[1]Main v4'!$A$2:$A$3363,0),0))</f>
        <v>C6H10</v>
      </c>
      <c r="H48" s="1" t="str">
        <f>IF(INDEX('[1]Main v4'!D$2:D$3363,MATCH($E48,'[1]Main v4'!$A$2:$A$3363,0),0)=0,"",INDEX('[1]Main v4'!D$2:D$3363,MATCH($E48,'[1]Main v4'!$A$2:$A$3363,0),0))</f>
        <v>Cyclohexenes, C6H12O fragment (C6H10)</v>
      </c>
      <c r="I48" s="7">
        <f>INDEX('[1]Main v4'!K$2:K$3363,MATCH($E48,'[1]Main v4'!$A$2:$A$3363,0),0)</f>
        <v>52031432</v>
      </c>
      <c r="J48" s="7">
        <f>INDEX('[1]Main v4'!L$2:L$3363,MATCH($E48,'[1]Main v4'!$A$2:$A$3363,0),0)</f>
        <v>8369416</v>
      </c>
      <c r="K48" s="4">
        <f>INDEX('[1]Main v4'!M$2:M$3363,MATCH($E48,'[1]Main v4'!$A$2:$A$3363,0),0)</f>
        <v>6.2168533622895552</v>
      </c>
      <c r="L48" s="2">
        <f>IFERROR(INDEX('[2]r2 analysis primary smoke main'!$J$2:$J$2058,MATCH(D48,'[2]r2 analysis primary smoke main'!$A$2:$A$2058,0),0),"")</f>
        <v>0.97318402490119604</v>
      </c>
      <c r="M48" s="2">
        <f>IFERROR(INDEX('[2]r2 analysis primary smoke main'!$T$2:$T$2058,MATCH(D48,'[2]r2 analysis primary smoke main'!$A$2:$A$2058,0),0),"")</f>
        <v>0.75880442789706004</v>
      </c>
      <c r="N48" s="1" t="s">
        <v>12</v>
      </c>
      <c r="O48" s="1"/>
      <c r="P48" s="1"/>
      <c r="Q48" t="s">
        <v>73</v>
      </c>
      <c r="R48" t="s">
        <v>73</v>
      </c>
    </row>
    <row r="49" spans="1:18" ht="15.75" x14ac:dyDescent="0.25">
      <c r="A49" s="1">
        <v>84.044899999999998</v>
      </c>
      <c r="B49" s="1" t="s">
        <v>12</v>
      </c>
      <c r="C49" s="1">
        <v>84.043499999999995</v>
      </c>
      <c r="D49" s="1">
        <v>84.043599999999998</v>
      </c>
      <c r="E49" s="1">
        <f t="shared" si="0"/>
        <v>84.043999999999997</v>
      </c>
      <c r="F49" s="1">
        <f t="shared" si="1"/>
        <v>83.036699999999996</v>
      </c>
      <c r="G49" s="1" t="str">
        <f>IF(INDEX('[1]Main v4'!C$2:C$3363,MATCH($E49,'[1]Main v4'!$A$2:$A$3363,0),0)=0,"",INDEX('[1]Main v4'!C$2:C$3363,MATCH($E49,'[1]Main v4'!$A$2:$A$3363,0),0))</f>
        <v>C4H5NO</v>
      </c>
      <c r="H49" s="1" t="str">
        <f>IF(INDEX('[1]Main v4'!D$2:D$3363,MATCH($E49,'[1]Main v4'!$A$2:$A$3363,0),0)=0,"",INDEX('[1]Main v4'!D$2:D$3363,MATCH($E49,'[1]Main v4'!$A$2:$A$3363,0),0))</f>
        <v>Methyloxazole??</v>
      </c>
      <c r="I49" s="7">
        <f>INDEX('[1]Main v4'!K$2:K$3363,MATCH($E49,'[1]Main v4'!$A$2:$A$3363,0),0)</f>
        <v>12118039</v>
      </c>
      <c r="J49" s="7">
        <f>INDEX('[1]Main v4'!L$2:L$3363,MATCH($E49,'[1]Main v4'!$A$2:$A$3363,0),0)</f>
        <v>8369416</v>
      </c>
      <c r="K49" s="4">
        <f>INDEX('[1]Main v4'!M$2:M$3363,MATCH($E49,'[1]Main v4'!$A$2:$A$3363,0),0)</f>
        <v>1.44789540871191</v>
      </c>
      <c r="L49" s="2">
        <f>IFERROR(INDEX('[2]r2 analysis primary smoke main'!$J$2:$J$2058,MATCH(D49,'[2]r2 analysis primary smoke main'!$A$2:$A$2058,0),0),"")</f>
        <v>0.95714372887287602</v>
      </c>
      <c r="M49" s="2">
        <f>IFERROR(INDEX('[2]r2 analysis primary smoke main'!$T$2:$T$2058,MATCH(D49,'[2]r2 analysis primary smoke main'!$A$2:$A$2058,0),0),"")</f>
        <v>0.77323489553116653</v>
      </c>
      <c r="N49" s="1" t="s">
        <v>12</v>
      </c>
      <c r="O49" s="1"/>
      <c r="P49" s="1"/>
      <c r="Q49" t="s">
        <v>74</v>
      </c>
      <c r="R49" t="s">
        <v>78</v>
      </c>
    </row>
    <row r="50" spans="1:18" ht="15.75" x14ac:dyDescent="0.25">
      <c r="A50" s="1">
        <v>84.081199999999995</v>
      </c>
      <c r="B50" s="1">
        <v>84.081000000000003</v>
      </c>
      <c r="C50" s="1">
        <v>84.080799999999996</v>
      </c>
      <c r="D50" s="1">
        <v>84.080100000000002</v>
      </c>
      <c r="E50" s="1">
        <f t="shared" si="0"/>
        <v>84.080799999999996</v>
      </c>
      <c r="F50" s="1">
        <f t="shared" si="1"/>
        <v>83.073499999999996</v>
      </c>
      <c r="G50" s="1" t="str">
        <f>IF(INDEX('[1]Main v4'!C$2:C$3363,MATCH($E50,'[1]Main v4'!$A$2:$A$3363,0),0)=0,"",INDEX('[1]Main v4'!C$2:C$3363,MATCH($E50,'[1]Main v4'!$A$2:$A$3363,0),0))</f>
        <v>C5H9N</v>
      </c>
      <c r="H50" s="1" t="str">
        <f>IF(INDEX('[1]Main v4'!D$2:D$3363,MATCH($E50,'[1]Main v4'!$A$2:$A$3363,0),0)=0,"",INDEX('[1]Main v4'!D$2:D$3363,MATCH($E50,'[1]Main v4'!$A$2:$A$3363,0),0))</f>
        <v>Pentanenitrile or others</v>
      </c>
      <c r="I50" s="7">
        <f>INDEX('[1]Main v4'!K$2:K$3363,MATCH($E50,'[1]Main v4'!$A$2:$A$3363,0),0)</f>
        <v>127380488</v>
      </c>
      <c r="J50" s="7">
        <f>INDEX('[1]Main v4'!L$2:L$3363,MATCH($E50,'[1]Main v4'!$A$2:$A$3363,0),0)</f>
        <v>9416709</v>
      </c>
      <c r="K50" s="4">
        <f>INDEX('[1]Main v4'!M$2:M$3363,MATCH($E50,'[1]Main v4'!$A$2:$A$3363,0),0)</f>
        <v>13.527070657062886</v>
      </c>
      <c r="L50" s="2">
        <f>IFERROR(INDEX('[2]r2 analysis primary smoke main'!$J$2:$J$2058,MATCH(D50,'[2]r2 analysis primary smoke main'!$A$2:$A$2058,0),0),"")</f>
        <v>0.95670934078575054</v>
      </c>
      <c r="M50" s="2">
        <f>IFERROR(INDEX('[2]r2 analysis primary smoke main'!$T$2:$T$2058,MATCH(D50,'[2]r2 analysis primary smoke main'!$A$2:$A$2058,0),0),"")</f>
        <v>0.84137828561801953</v>
      </c>
      <c r="N50" s="1" t="s">
        <v>11</v>
      </c>
      <c r="O50" s="1"/>
      <c r="P50" s="1"/>
      <c r="Q50" t="s">
        <v>75</v>
      </c>
      <c r="R50" t="s">
        <v>76</v>
      </c>
    </row>
    <row r="51" spans="1:18" ht="15.75" x14ac:dyDescent="0.25">
      <c r="A51" s="1">
        <v>85.028899999999993</v>
      </c>
      <c r="B51" s="1">
        <v>85.028199999999998</v>
      </c>
      <c r="C51" s="1">
        <v>85.028000000000006</v>
      </c>
      <c r="D51" s="1">
        <v>85.027600000000007</v>
      </c>
      <c r="E51" s="1">
        <f t="shared" si="0"/>
        <v>85.028199999999998</v>
      </c>
      <c r="F51" s="1">
        <f t="shared" si="1"/>
        <v>84.020899999999997</v>
      </c>
      <c r="G51" s="1" t="str">
        <f>IF(INDEX('[1]Main v4'!C$2:C$3363,MATCH($E51,'[1]Main v4'!$A$2:$A$3363,0),0)=0,"",INDEX('[1]Main v4'!C$2:C$3363,MATCH($E51,'[1]Main v4'!$A$2:$A$3363,0),0))</f>
        <v>C4H4O2</v>
      </c>
      <c r="H51" s="5" t="str">
        <f>IF(INDEX('[1]Main v4'!D$2:D$3363,MATCH($E51,'[1]Main v4'!$A$2:$A$3363,0),0)=0,"",INDEX('[1]Main v4'!D$2:D$3363,MATCH($E51,'[1]Main v4'!$A$2:$A$3363,0),0))</f>
        <v>2-(3H)Furanone</v>
      </c>
      <c r="I51" s="7">
        <f>INDEX('[1]Main v4'!K$2:K$3363,MATCH($E51,'[1]Main v4'!$A$2:$A$3363,0),0)</f>
        <v>114277376</v>
      </c>
      <c r="J51" s="7">
        <f>INDEX('[1]Main v4'!L$2:L$3363,MATCH($E51,'[1]Main v4'!$A$2:$A$3363,0),0)</f>
        <v>10544383</v>
      </c>
      <c r="K51" s="4">
        <f>INDEX('[1]Main v4'!M$2:M$3363,MATCH($E51,'[1]Main v4'!$A$2:$A$3363,0),0)</f>
        <v>10.837748970233726</v>
      </c>
      <c r="L51" s="2">
        <f>IFERROR(INDEX('[2]r2 analysis primary smoke main'!$J$2:$J$2058,MATCH(D51,'[2]r2 analysis primary smoke main'!$A$2:$A$2058,0),0),"")</f>
        <v>0.82175981563822798</v>
      </c>
      <c r="M51" s="2">
        <f>IFERROR(INDEX('[2]r2 analysis primary smoke main'!$T$2:$T$2058,MATCH(D51,'[2]r2 analysis primary smoke main'!$A$2:$A$2058,0),0),"")</f>
        <v>0.36992609988269898</v>
      </c>
      <c r="N51" s="1" t="s">
        <v>11</v>
      </c>
      <c r="O51" s="1"/>
      <c r="P51" s="1">
        <v>1</v>
      </c>
      <c r="Q51" t="s">
        <v>72</v>
      </c>
      <c r="R51" t="s">
        <v>84</v>
      </c>
    </row>
    <row r="52" spans="1:18" ht="15.75" x14ac:dyDescent="0.25">
      <c r="A52" s="1">
        <v>85.065100000000001</v>
      </c>
      <c r="B52" s="1">
        <v>85.064599999999999</v>
      </c>
      <c r="C52" s="1">
        <v>85.064700000000002</v>
      </c>
      <c r="D52" s="1">
        <v>85.063999999999993</v>
      </c>
      <c r="E52" s="1">
        <f t="shared" si="0"/>
        <v>85.064599999999999</v>
      </c>
      <c r="F52" s="1">
        <f t="shared" si="1"/>
        <v>84.057299999999998</v>
      </c>
      <c r="G52" s="1" t="str">
        <f>IF(INDEX('[1]Main v4'!C$2:C$3363,MATCH($E52,'[1]Main v4'!$A$2:$A$3363,0),0)=0,"",INDEX('[1]Main v4'!C$2:C$3363,MATCH($E52,'[1]Main v4'!$A$2:$A$3363,0),0))</f>
        <v>C5H8O</v>
      </c>
      <c r="H52" s="5" t="str">
        <f>IF(INDEX('[1]Main v4'!D$2:D$3363,MATCH($E52,'[1]Main v4'!$A$2:$A$3363,0),0)=0,"",INDEX('[1]Main v4'!D$2:D$3363,MATCH($E52,'[1]Main v4'!$A$2:$A$3363,0),0))</f>
        <v>Cyclopentanone</v>
      </c>
      <c r="I52" s="7">
        <f>INDEX('[1]Main v4'!K$2:K$3363,MATCH($E52,'[1]Main v4'!$A$2:$A$3363,0),0)</f>
        <v>108740904</v>
      </c>
      <c r="J52" s="7">
        <f>INDEX('[1]Main v4'!L$2:L$3363,MATCH($E52,'[1]Main v4'!$A$2:$A$3363,0),0)</f>
        <v>10544383</v>
      </c>
      <c r="K52" s="4">
        <f>INDEX('[1]Main v4'!M$2:M$3363,MATCH($E52,'[1]Main v4'!$A$2:$A$3363,0),0)</f>
        <v>10.31268534157001</v>
      </c>
      <c r="L52" s="2">
        <f>IFERROR(INDEX('[2]r2 analysis primary smoke main'!$J$2:$J$2058,MATCH(D52,'[2]r2 analysis primary smoke main'!$A$2:$A$2058,0),0),"")</f>
        <v>0.99198363597781503</v>
      </c>
      <c r="M52" s="2">
        <f>IFERROR(INDEX('[2]r2 analysis primary smoke main'!$T$2:$T$2058,MATCH(D52,'[2]r2 analysis primary smoke main'!$A$2:$A$2058,0),0),"")</f>
        <v>0.675618709670886</v>
      </c>
      <c r="N52" s="1" t="s">
        <v>11</v>
      </c>
      <c r="O52" s="1"/>
      <c r="P52" s="1"/>
      <c r="Q52" t="s">
        <v>72</v>
      </c>
      <c r="R52" t="s">
        <v>83</v>
      </c>
    </row>
    <row r="53" spans="1:18" ht="15.75" x14ac:dyDescent="0.25">
      <c r="A53" s="1">
        <v>85.101500000000001</v>
      </c>
      <c r="B53" s="1">
        <v>85.100999999999999</v>
      </c>
      <c r="C53" s="1">
        <v>85.100700000000003</v>
      </c>
      <c r="D53" s="1">
        <v>85.100300000000004</v>
      </c>
      <c r="E53" s="1">
        <f t="shared" si="0"/>
        <v>85.100899999999996</v>
      </c>
      <c r="F53" s="1">
        <f t="shared" si="1"/>
        <v>84.093599999999995</v>
      </c>
      <c r="G53" s="1" t="str">
        <f>IF(INDEX('[1]Main v4'!C$2:C$3363,MATCH($E53,'[1]Main v4'!$A$2:$A$3363,0),0)=0,"",INDEX('[1]Main v4'!C$2:C$3363,MATCH($E53,'[1]Main v4'!$A$2:$A$3363,0),0))</f>
        <v>C6H12</v>
      </c>
      <c r="H53" s="1" t="str">
        <f>IF(INDEX('[1]Main v4'!D$2:D$3363,MATCH($E53,'[1]Main v4'!$A$2:$A$3363,0),0)=0,"",INDEX('[1]Main v4'!D$2:D$3363,MATCH($E53,'[1]Main v4'!$A$2:$A$3363,0),0))</f>
        <v>Hexenes</v>
      </c>
      <c r="I53" s="7">
        <f>INDEX('[1]Main v4'!K$2:K$3363,MATCH($E53,'[1]Main v4'!$A$2:$A$3363,0),0)</f>
        <v>27401862</v>
      </c>
      <c r="J53" s="7">
        <f>INDEX('[1]Main v4'!L$2:L$3363,MATCH($E53,'[1]Main v4'!$A$2:$A$3363,0),0)</f>
        <v>10544383</v>
      </c>
      <c r="K53" s="4">
        <f>INDEX('[1]Main v4'!M$2:M$3363,MATCH($E53,'[1]Main v4'!$A$2:$A$3363,0),0)</f>
        <v>2.5987164919938892</v>
      </c>
      <c r="L53" s="2">
        <f>IFERROR(INDEX('[2]r2 analysis primary smoke main'!$J$2:$J$2058,MATCH(D53,'[2]r2 analysis primary smoke main'!$A$2:$A$2058,0),0),"")</f>
        <v>0.95105822120019901</v>
      </c>
      <c r="M53" s="2">
        <f>IFERROR(INDEX('[2]r2 analysis primary smoke main'!$T$2:$T$2058,MATCH(D53,'[2]r2 analysis primary smoke main'!$A$2:$A$2058,0),0),"")</f>
        <v>0.78408155568751048</v>
      </c>
      <c r="N53" s="1" t="s">
        <v>12</v>
      </c>
      <c r="O53" s="1"/>
      <c r="P53" s="1"/>
      <c r="Q53" t="s">
        <v>73</v>
      </c>
      <c r="R53" t="s">
        <v>73</v>
      </c>
    </row>
    <row r="54" spans="1:18" ht="15.75" x14ac:dyDescent="0.25">
      <c r="A54" s="1">
        <v>86.060599999999994</v>
      </c>
      <c r="B54" s="1">
        <v>86.06</v>
      </c>
      <c r="C54" s="1">
        <v>86.060900000000004</v>
      </c>
      <c r="D54" s="1">
        <v>86.058999999999997</v>
      </c>
      <c r="E54" s="1">
        <f t="shared" si="0"/>
        <v>86.060100000000006</v>
      </c>
      <c r="F54" s="1">
        <f t="shared" si="1"/>
        <v>85.052800000000005</v>
      </c>
      <c r="G54" s="1" t="str">
        <f>IF(INDEX('[1]Main v4'!C$2:C$3363,MATCH($E54,'[1]Main v4'!$A$2:$A$3363,0),0)=0,"",INDEX('[1]Main v4'!C$2:C$3363,MATCH($E54,'[1]Main v4'!$A$2:$A$3363,0),0))</f>
        <v>C4H7NO</v>
      </c>
      <c r="H54" s="1" t="str">
        <f>IF(INDEX('[1]Main v4'!D$2:D$3363,MATCH($E54,'[1]Main v4'!$A$2:$A$3363,0),0)=0,"",INDEX('[1]Main v4'!D$2:D$3363,MATCH($E54,'[1]Main v4'!$A$2:$A$3363,0),0))</f>
        <v/>
      </c>
      <c r="I54" s="7">
        <f>INDEX('[1]Main v4'!K$2:K$3363,MATCH($E54,'[1]Main v4'!$A$2:$A$3363,0),0)</f>
        <v>48928748</v>
      </c>
      <c r="J54" s="7">
        <f>INDEX('[1]Main v4'!L$2:L$3363,MATCH($E54,'[1]Main v4'!$A$2:$A$3363,0),0)</f>
        <v>12118039</v>
      </c>
      <c r="K54" s="4">
        <f>INDEX('[1]Main v4'!M$2:M$3363,MATCH($E54,'[1]Main v4'!$A$2:$A$3363,0),0)</f>
        <v>4.0376787036252315</v>
      </c>
      <c r="L54" s="2">
        <f>IFERROR(INDEX('[2]r2 analysis primary smoke main'!$J$2:$J$2058,MATCH(D54,'[2]r2 analysis primary smoke main'!$A$2:$A$2058,0),0),"")</f>
        <v>0.9138837418917295</v>
      </c>
      <c r="M54" s="2">
        <f>IFERROR(INDEX('[2]r2 analysis primary smoke main'!$T$2:$T$2058,MATCH(D54,'[2]r2 analysis primary smoke main'!$A$2:$A$2058,0),0),"")</f>
        <v>0.86945206432329447</v>
      </c>
      <c r="N54" s="1" t="s">
        <v>12</v>
      </c>
      <c r="O54" s="1"/>
      <c r="P54" s="1"/>
      <c r="Q54" t="s">
        <v>74</v>
      </c>
      <c r="R54" t="s">
        <v>78</v>
      </c>
    </row>
    <row r="55" spans="1:18" ht="15.75" x14ac:dyDescent="0.25">
      <c r="A55" s="1" t="s">
        <v>12</v>
      </c>
      <c r="B55" s="1">
        <v>86.094999999999999</v>
      </c>
      <c r="C55" s="1">
        <v>86.095500000000001</v>
      </c>
      <c r="D55" s="1">
        <v>86.095299999999995</v>
      </c>
      <c r="E55" s="1">
        <f t="shared" si="0"/>
        <v>86.095299999999995</v>
      </c>
      <c r="F55" s="1">
        <f t="shared" si="1"/>
        <v>85.087999999999994</v>
      </c>
      <c r="G55" s="1" t="str">
        <f>IF(INDEX('[1]Main v4'!C$2:C$3363,MATCH($E55,'[1]Main v4'!$A$2:$A$3363,0),0)=0,"",INDEX('[1]Main v4'!C$2:C$3363,MATCH($E55,'[1]Main v4'!$A$2:$A$3363,0),0))</f>
        <v>C5H11N</v>
      </c>
      <c r="H55" s="1" t="str">
        <f>IF(INDEX('[1]Main v4'!D$2:D$3363,MATCH($E55,'[1]Main v4'!$A$2:$A$3363,0),0)=0,"",INDEX('[1]Main v4'!D$2:D$3363,MATCH($E55,'[1]Main v4'!$A$2:$A$3363,0),0))</f>
        <v>Piperidine and Methylpyrrolidines</v>
      </c>
      <c r="I55" s="7">
        <f>INDEX('[1]Main v4'!K$2:K$3363,MATCH($E55,'[1]Main v4'!$A$2:$A$3363,0),0)</f>
        <v>12509275</v>
      </c>
      <c r="J55" s="7">
        <f>INDEX('[1]Main v4'!L$2:L$3363,MATCH($E55,'[1]Main v4'!$A$2:$A$3363,0),0)</f>
        <v>11375125</v>
      </c>
      <c r="K55" s="4">
        <f>INDEX('[1]Main v4'!M$2:M$3363,MATCH($E55,'[1]Main v4'!$A$2:$A$3363,0),0)</f>
        <v>1.0997043988527599</v>
      </c>
      <c r="L55" s="2">
        <f>IFERROR(INDEX('[2]r2 analysis primary smoke main'!$J$2:$J$2058,MATCH(D55,'[2]r2 analysis primary smoke main'!$A$2:$A$2058,0),0),"")</f>
        <v>0.92520733038071501</v>
      </c>
      <c r="M55" s="2">
        <f>IFERROR(INDEX('[2]r2 analysis primary smoke main'!$T$2:$T$2058,MATCH(D55,'[2]r2 analysis primary smoke main'!$A$2:$A$2058,0),0),"")</f>
        <v>0.79519844429352404</v>
      </c>
      <c r="N55" s="1" t="s">
        <v>12</v>
      </c>
      <c r="O55" s="1"/>
      <c r="P55" s="1"/>
      <c r="Q55" t="s">
        <v>75</v>
      </c>
      <c r="R55" t="s">
        <v>76</v>
      </c>
    </row>
    <row r="56" spans="1:18" ht="15.75" x14ac:dyDescent="0.25">
      <c r="A56" s="1">
        <v>87.044499999999999</v>
      </c>
      <c r="B56" s="1">
        <v>87.043800000000005</v>
      </c>
      <c r="C56" s="1">
        <v>87.043899999999994</v>
      </c>
      <c r="D56" s="1">
        <v>87.043300000000002</v>
      </c>
      <c r="E56" s="1">
        <f t="shared" si="0"/>
        <v>87.043899999999994</v>
      </c>
      <c r="F56" s="1">
        <f t="shared" si="1"/>
        <v>86.036600000000007</v>
      </c>
      <c r="G56" s="1" t="str">
        <f>IF(INDEX('[1]Main v4'!C$2:C$3363,MATCH($E56,'[1]Main v4'!$A$2:$A$3363,0),0)=0,"",INDEX('[1]Main v4'!C$2:C$3363,MATCH($E56,'[1]Main v4'!$A$2:$A$3363,0),0))</f>
        <v>C4H6O2</v>
      </c>
      <c r="H56" s="1" t="str">
        <f>IF(INDEX('[1]Main v4'!D$2:D$3363,MATCH($E56,'[1]Main v4'!$A$2:$A$3363,0),0)=0,"",INDEX('[1]Main v4'!D$2:D$3363,MATCH($E56,'[1]Main v4'!$A$2:$A$3363,0),0))</f>
        <v>2,3-Butanedione, Butyrolactone and others</v>
      </c>
      <c r="I56" s="7">
        <f>INDEX('[1]Main v4'!K$2:K$3363,MATCH($E56,'[1]Main v4'!$A$2:$A$3363,0),0)</f>
        <v>240528544</v>
      </c>
      <c r="J56" s="7">
        <f>INDEX('[1]Main v4'!L$2:L$3363,MATCH($E56,'[1]Main v4'!$A$2:$A$3363,0),0)</f>
        <v>9416709</v>
      </c>
      <c r="K56" s="4">
        <f>INDEX('[1]Main v4'!M$2:M$3363,MATCH($E56,'[1]Main v4'!$A$2:$A$3363,0),0)</f>
        <v>25.542739400782164</v>
      </c>
      <c r="L56" s="2">
        <f>IFERROR(INDEX('[2]r2 analysis primary smoke main'!$J$2:$J$2058,MATCH(D56,'[2]r2 analysis primary smoke main'!$A$2:$A$2058,0),0),"")</f>
        <v>0.91489606268573653</v>
      </c>
      <c r="M56" s="2">
        <f>IFERROR(INDEX('[2]r2 analysis primary smoke main'!$T$2:$T$2058,MATCH(D56,'[2]r2 analysis primary smoke main'!$A$2:$A$2058,0),0),"")</f>
        <v>0.48808884393823099</v>
      </c>
      <c r="N56" s="1" t="s">
        <v>71</v>
      </c>
      <c r="O56" s="1"/>
      <c r="P56" s="1"/>
      <c r="Q56" t="s">
        <v>72</v>
      </c>
      <c r="R56" t="s">
        <v>84</v>
      </c>
    </row>
    <row r="57" spans="1:18" ht="15.75" x14ac:dyDescent="0.25">
      <c r="A57" s="1">
        <v>87.080299999999994</v>
      </c>
      <c r="B57" s="1">
        <v>87.080200000000005</v>
      </c>
      <c r="C57" s="1">
        <v>87.080100000000002</v>
      </c>
      <c r="D57" s="1">
        <v>87.079499999999996</v>
      </c>
      <c r="E57" s="1">
        <f t="shared" si="0"/>
        <v>87.08</v>
      </c>
      <c r="F57" s="1">
        <f t="shared" si="1"/>
        <v>86.072699999999998</v>
      </c>
      <c r="G57" s="1" t="str">
        <f>IF(INDEX('[1]Main v4'!C$2:C$3363,MATCH($E57,'[1]Main v4'!$A$2:$A$3363,0),0)=0,"",INDEX('[1]Main v4'!C$2:C$3363,MATCH($E57,'[1]Main v4'!$A$2:$A$3363,0),0))</f>
        <v>C5H10O</v>
      </c>
      <c r="H57" s="5" t="str">
        <f>IF(INDEX('[1]Main v4'!D$2:D$3363,MATCH($E57,'[1]Main v4'!$A$2:$A$3363,0),0)=0,"",INDEX('[1]Main v4'!D$2:D$3363,MATCH($E57,'[1]Main v4'!$A$2:$A$3363,0),0))</f>
        <v>Pentanone, pentanal, and others</v>
      </c>
      <c r="I57" s="7">
        <f>INDEX('[1]Main v4'!K$2:K$3363,MATCH($E57,'[1]Main v4'!$A$2:$A$3363,0),0)</f>
        <v>51349688</v>
      </c>
      <c r="J57" s="7">
        <f>INDEX('[1]Main v4'!L$2:L$3363,MATCH($E57,'[1]Main v4'!$A$2:$A$3363,0),0)</f>
        <v>8636384</v>
      </c>
      <c r="K57" s="4">
        <f>INDEX('[1]Main v4'!M$2:M$3363,MATCH($E57,'[1]Main v4'!$A$2:$A$3363,0),0)</f>
        <v>5.9457393279409532</v>
      </c>
      <c r="L57" s="2">
        <f>IFERROR(INDEX('[2]r2 analysis primary smoke main'!$J$2:$J$2058,MATCH(D57,'[2]r2 analysis primary smoke main'!$A$2:$A$2058,0),0),"")</f>
        <v>0.99263815981064996</v>
      </c>
      <c r="M57" s="2">
        <f>IFERROR(INDEX('[2]r2 analysis primary smoke main'!$T$2:$T$2058,MATCH(D57,'[2]r2 analysis primary smoke main'!$A$2:$A$2058,0),0),"")</f>
        <v>0.70981605108431656</v>
      </c>
      <c r="N57" s="1" t="s">
        <v>11</v>
      </c>
      <c r="O57" s="1"/>
      <c r="P57" s="1"/>
      <c r="Q57" t="s">
        <v>72</v>
      </c>
      <c r="R57" t="s">
        <v>83</v>
      </c>
    </row>
    <row r="58" spans="1:18" ht="15.75" x14ac:dyDescent="0.25">
      <c r="A58" s="1">
        <v>88.076099999999997</v>
      </c>
      <c r="B58" s="1">
        <v>88.075100000000006</v>
      </c>
      <c r="C58" s="1">
        <v>88.074700000000007</v>
      </c>
      <c r="D58" s="1">
        <v>88.0749</v>
      </c>
      <c r="E58" s="1">
        <f t="shared" si="0"/>
        <v>88.075199999999995</v>
      </c>
      <c r="F58" s="1">
        <f t="shared" si="1"/>
        <v>87.067899999999995</v>
      </c>
      <c r="G58" s="1" t="str">
        <f>IF(INDEX('[1]Main v4'!C$2:C$3363,MATCH($E58,'[1]Main v4'!$A$2:$A$3363,0),0)=0,"",INDEX('[1]Main v4'!C$2:C$3363,MATCH($E58,'[1]Main v4'!$A$2:$A$3363,0),0))</f>
        <v>C4H9NO</v>
      </c>
      <c r="H58" s="1" t="str">
        <f>IF(INDEX('[1]Main v4'!D$2:D$3363,MATCH($E58,'[1]Main v4'!$A$2:$A$3363,0),0)=0,"",INDEX('[1]Main v4'!D$2:D$3363,MATCH($E58,'[1]Main v4'!$A$2:$A$3363,0),0))</f>
        <v>C4 amide</v>
      </c>
      <c r="I58" s="7">
        <f>INDEX('[1]Main v4'!K$2:K$3363,MATCH($E58,'[1]Main v4'!$A$2:$A$3363,0),0)</f>
        <v>19304322</v>
      </c>
      <c r="J58" s="7">
        <f>INDEX('[1]Main v4'!L$2:L$3363,MATCH($E58,'[1]Main v4'!$A$2:$A$3363,0),0)</f>
        <v>8369416</v>
      </c>
      <c r="K58" s="4">
        <f>INDEX('[1]Main v4'!M$2:M$3363,MATCH($E58,'[1]Main v4'!$A$2:$A$3363,0),0)</f>
        <v>2.3065315429415865</v>
      </c>
      <c r="L58" s="2">
        <f>IFERROR(INDEX('[2]r2 analysis primary smoke main'!$J$2:$J$2058,MATCH(D58,'[2]r2 analysis primary smoke main'!$A$2:$A$2058,0),0),"")</f>
        <v>0.98036779062551505</v>
      </c>
      <c r="M58" s="2">
        <f>IFERROR(INDEX('[2]r2 analysis primary smoke main'!$T$2:$T$2058,MATCH(D58,'[2]r2 analysis primary smoke main'!$A$2:$A$2058,0),0),"")</f>
        <v>0.71412196650794502</v>
      </c>
      <c r="N58" s="1" t="s">
        <v>12</v>
      </c>
      <c r="O58" s="1"/>
      <c r="P58" s="1"/>
      <c r="Q58" t="s">
        <v>74</v>
      </c>
      <c r="R58" t="s">
        <v>78</v>
      </c>
    </row>
    <row r="59" spans="1:18" ht="15.75" x14ac:dyDescent="0.25">
      <c r="A59" s="1">
        <v>89.023799999999994</v>
      </c>
      <c r="B59" s="1">
        <v>89.023200000000003</v>
      </c>
      <c r="C59" s="1">
        <v>89.0227</v>
      </c>
      <c r="D59" s="1">
        <v>89.022499999999994</v>
      </c>
      <c r="E59" s="1">
        <f t="shared" si="0"/>
        <v>89.023099999999999</v>
      </c>
      <c r="F59" s="1">
        <f t="shared" si="1"/>
        <v>88.015799999999999</v>
      </c>
      <c r="G59" s="1" t="str">
        <f>IF(INDEX('[1]Main v4'!C$2:C$3363,MATCH($E59,'[1]Main v4'!$A$2:$A$3363,0),0)=0,"",INDEX('[1]Main v4'!C$2:C$3363,MATCH($E59,'[1]Main v4'!$A$2:$A$3363,0),0))</f>
        <v>C3H4O3</v>
      </c>
      <c r="H59" s="1" t="str">
        <f>IF(INDEX('[1]Main v4'!D$2:D$3363,MATCH($E59,'[1]Main v4'!$A$2:$A$3363,0),0)=0,"",INDEX('[1]Main v4'!D$2:D$3363,MATCH($E59,'[1]Main v4'!$A$2:$A$3363,0),0))</f>
        <v>Pyruvic acid</v>
      </c>
      <c r="I59" s="7">
        <f>INDEX('[1]Main v4'!K$2:K$3363,MATCH($E59,'[1]Main v4'!$A$2:$A$3363,0),0)</f>
        <v>24698776</v>
      </c>
      <c r="J59" s="7">
        <f>INDEX('[1]Main v4'!L$2:L$3363,MATCH($E59,'[1]Main v4'!$A$2:$A$3363,0),0)</f>
        <v>7899348</v>
      </c>
      <c r="K59" s="4">
        <f>INDEX('[1]Main v4'!M$2:M$3363,MATCH($E59,'[1]Main v4'!$A$2:$A$3363,0),0)</f>
        <v>3.126685392262754</v>
      </c>
      <c r="L59" s="2">
        <f>IFERROR(INDEX('[2]r2 analysis primary smoke main'!$J$2:$J$2058,MATCH(D59,'[2]r2 analysis primary smoke main'!$A$2:$A$2058,0),0),"")</f>
        <v>0.89669472906523695</v>
      </c>
      <c r="M59" s="2">
        <f>IFERROR(INDEX('[2]r2 analysis primary smoke main'!$T$2:$T$2058,MATCH(D59,'[2]r2 analysis primary smoke main'!$A$2:$A$2058,0),0),"")</f>
        <v>0.52401052560593453</v>
      </c>
      <c r="N59" s="1"/>
      <c r="O59" s="1"/>
      <c r="P59" s="1"/>
      <c r="Q59" t="s">
        <v>72</v>
      </c>
      <c r="R59" t="s">
        <v>85</v>
      </c>
    </row>
    <row r="60" spans="1:18" ht="15.75" x14ac:dyDescent="0.25">
      <c r="A60" s="1">
        <v>89.060100000000006</v>
      </c>
      <c r="B60" s="1">
        <v>89.0595</v>
      </c>
      <c r="C60" s="1">
        <v>89.059299999999993</v>
      </c>
      <c r="D60" s="1">
        <v>89.058899999999994</v>
      </c>
      <c r="E60" s="1">
        <f t="shared" si="0"/>
        <v>89.0595</v>
      </c>
      <c r="F60" s="1">
        <f t="shared" si="1"/>
        <v>88.052199999999999</v>
      </c>
      <c r="G60" s="1" t="str">
        <f>IF(INDEX('[1]Main v4'!C$2:C$3363,MATCH($E60,'[1]Main v4'!$A$2:$A$3363,0),0)=0,"",INDEX('[1]Main v4'!C$2:C$3363,MATCH($E60,'[1]Main v4'!$A$2:$A$3363,0),0))</f>
        <v>C4H8O2</v>
      </c>
      <c r="H60" s="5" t="str">
        <f>IF(INDEX('[1]Main v4'!D$2:D$3363,MATCH($E60,'[1]Main v4'!$A$2:$A$3363,0),0)=0,"",INDEX('[1]Main v4'!D$2:D$3363,MATCH($E60,'[1]Main v4'!$A$2:$A$3363,0),0))</f>
        <v>Butanoic acid and ethyl acetate (among others)</v>
      </c>
      <c r="I60" s="7">
        <f>INDEX('[1]Main v4'!K$2:K$3363,MATCH($E60,'[1]Main v4'!$A$2:$A$3363,0),0)</f>
        <v>130516688</v>
      </c>
      <c r="J60" s="7">
        <f>INDEX('[1]Main v4'!L$2:L$3363,MATCH($E60,'[1]Main v4'!$A$2:$A$3363,0),0)</f>
        <v>7899348</v>
      </c>
      <c r="K60" s="4">
        <f>INDEX('[1]Main v4'!M$2:M$3363,MATCH($E60,'[1]Main v4'!$A$2:$A$3363,0),0)</f>
        <v>16.522463372926474</v>
      </c>
      <c r="L60" s="2">
        <f>IFERROR(INDEX('[2]r2 analysis primary smoke main'!$J$2:$J$2058,MATCH(D60,'[2]r2 analysis primary smoke main'!$A$2:$A$2058,0),0),"")</f>
        <v>0.91732487932544704</v>
      </c>
      <c r="M60" s="2">
        <f>IFERROR(INDEX('[2]r2 analysis primary smoke main'!$T$2:$T$2058,MATCH(D60,'[2]r2 analysis primary smoke main'!$A$2:$A$2058,0),0),"")</f>
        <v>0.47134460537235601</v>
      </c>
      <c r="N60" s="1" t="s">
        <v>11</v>
      </c>
      <c r="O60" s="1"/>
      <c r="P60" s="1"/>
      <c r="Q60" t="s">
        <v>72</v>
      </c>
      <c r="R60" t="s">
        <v>84</v>
      </c>
    </row>
    <row r="61" spans="1:18" ht="15.75" x14ac:dyDescent="0.25">
      <c r="A61" s="1">
        <v>90.019199999999998</v>
      </c>
      <c r="B61" s="1">
        <v>90.018100000000004</v>
      </c>
      <c r="C61" s="1">
        <v>90.018000000000001</v>
      </c>
      <c r="D61" s="1">
        <v>90.018000000000001</v>
      </c>
      <c r="E61" s="1">
        <f t="shared" si="0"/>
        <v>90.018299999999996</v>
      </c>
      <c r="F61" s="1">
        <f t="shared" si="1"/>
        <v>89.010999999999996</v>
      </c>
      <c r="G61" s="1" t="str">
        <f>IF(INDEX('[1]Main v4'!C$2:C$3363,MATCH($E61,'[1]Main v4'!$A$2:$A$3363,0),0)=0,"",INDEX('[1]Main v4'!C$2:C$3363,MATCH($E61,'[1]Main v4'!$A$2:$A$3363,0),0))</f>
        <v>C2H3NO3</v>
      </c>
      <c r="H61" s="1" t="str">
        <f>IF(INDEX('[1]Main v4'!D$2:D$3363,MATCH($E61,'[1]Main v4'!$A$2:$A$3363,0),0)=0,"",INDEX('[1]Main v4'!D$2:D$3363,MATCH($E61,'[1]Main v4'!$A$2:$A$3363,0),0))</f>
        <v/>
      </c>
      <c r="I61" s="7">
        <f>INDEX('[1]Main v4'!K$2:K$3363,MATCH($E61,'[1]Main v4'!$A$2:$A$3363,0),0)</f>
        <v>14096643</v>
      </c>
      <c r="J61" s="7">
        <f>INDEX('[1]Main v4'!L$2:L$3363,MATCH($E61,'[1]Main v4'!$A$2:$A$3363,0),0)</f>
        <v>7899348</v>
      </c>
      <c r="K61" s="4">
        <f>INDEX('[1]Main v4'!M$2:M$3363,MATCH($E61,'[1]Main v4'!$A$2:$A$3363,0),0)</f>
        <v>1.7845324702747618</v>
      </c>
      <c r="L61" s="2">
        <f>IFERROR(INDEX('[2]r2 analysis primary smoke main'!$J$2:$J$2058,MATCH(D61,'[2]r2 analysis primary smoke main'!$A$2:$A$2058,0),0),"")</f>
        <v>0.61391934290309047</v>
      </c>
      <c r="M61" s="2">
        <f>IFERROR(INDEX('[2]r2 analysis primary smoke main'!$T$2:$T$2058,MATCH(D61,'[2]r2 analysis primary smoke main'!$A$2:$A$2058,0),0),"")</f>
        <v>0.64490570065472852</v>
      </c>
      <c r="N61" s="1" t="s">
        <v>12</v>
      </c>
      <c r="O61" s="1"/>
      <c r="P61" s="1"/>
      <c r="Q61" t="s">
        <v>74</v>
      </c>
      <c r="R61" t="s">
        <v>80</v>
      </c>
    </row>
    <row r="62" spans="1:18" ht="15.75" x14ac:dyDescent="0.25">
      <c r="A62" s="1">
        <v>90.091800000000006</v>
      </c>
      <c r="B62" s="1">
        <v>90.090900000000005</v>
      </c>
      <c r="C62" s="1">
        <v>90.090800000000002</v>
      </c>
      <c r="D62" s="1">
        <v>90.090599999999995</v>
      </c>
      <c r="E62" s="1">
        <f t="shared" si="0"/>
        <v>90.090999999999994</v>
      </c>
      <c r="F62" s="1">
        <f t="shared" si="1"/>
        <v>89.083699999999993</v>
      </c>
      <c r="G62" s="1" t="str">
        <f>IF(INDEX('[1]Main v4'!C$2:C$3363,MATCH($E62,'[1]Main v4'!$A$2:$A$3363,0),0)=0,"",INDEX('[1]Main v4'!C$2:C$3363,MATCH($E62,'[1]Main v4'!$A$2:$A$3363,0),0))</f>
        <v>C4H11NO</v>
      </c>
      <c r="H62" s="1" t="str">
        <f>IF(INDEX('[1]Main v4'!D$2:D$3363,MATCH($E62,'[1]Main v4'!$A$2:$A$3363,0),0)=0,"",INDEX('[1]Main v4'!D$2:D$3363,MATCH($E62,'[1]Main v4'!$A$2:$A$3363,0),0))</f>
        <v>C4 amine alcohol</v>
      </c>
      <c r="I62" s="7">
        <f>INDEX('[1]Main v4'!K$2:K$3363,MATCH($E62,'[1]Main v4'!$A$2:$A$3363,0),0)</f>
        <v>11529527</v>
      </c>
      <c r="J62" s="7">
        <f>INDEX('[1]Main v4'!L$2:L$3363,MATCH($E62,'[1]Main v4'!$A$2:$A$3363,0),0)</f>
        <v>7899348</v>
      </c>
      <c r="K62" s="4">
        <f>INDEX('[1]Main v4'!M$2:M$3363,MATCH($E62,'[1]Main v4'!$A$2:$A$3363,0),0)</f>
        <v>1.4595542568829731</v>
      </c>
      <c r="L62" s="2">
        <f>IFERROR(INDEX('[2]r2 analysis primary smoke main'!$J$2:$J$2058,MATCH(D62,'[2]r2 analysis primary smoke main'!$A$2:$A$2058,0),0),"")</f>
        <v>0.769478179559546</v>
      </c>
      <c r="M62" s="2">
        <f>IFERROR(INDEX('[2]r2 analysis primary smoke main'!$T$2:$T$2058,MATCH(D62,'[2]r2 analysis primary smoke main'!$A$2:$A$2058,0),0),"")</f>
        <v>0.93948145026543151</v>
      </c>
      <c r="N62" s="1"/>
      <c r="O62" s="1"/>
      <c r="P62" s="1"/>
      <c r="Q62" t="s">
        <v>74</v>
      </c>
      <c r="R62" t="s">
        <v>78</v>
      </c>
    </row>
    <row r="63" spans="1:18" ht="15.75" x14ac:dyDescent="0.25">
      <c r="A63" s="1">
        <v>91.039400000000001</v>
      </c>
      <c r="B63" s="1">
        <v>91.038399999999996</v>
      </c>
      <c r="C63" s="1">
        <v>91.037400000000005</v>
      </c>
      <c r="D63" s="1">
        <v>91.037800000000004</v>
      </c>
      <c r="E63" s="1">
        <f t="shared" si="0"/>
        <v>91.038300000000007</v>
      </c>
      <c r="F63" s="1">
        <f t="shared" si="1"/>
        <v>90.031000000000006</v>
      </c>
      <c r="G63" s="1" t="str">
        <f>IF(INDEX('[1]Main v4'!C$2:C$3363,MATCH($E63,'[1]Main v4'!$A$2:$A$3363,0),0)=0,"",INDEX('[1]Main v4'!C$2:C$3363,MATCH($E63,'[1]Main v4'!$A$2:$A$3363,0),0))</f>
        <v>C3H6O3</v>
      </c>
      <c r="H63" s="5" t="str">
        <f>IF(INDEX('[1]Main v4'!D$2:D$3363,MATCH($E63,'[1]Main v4'!$A$2:$A$3363,0),0)=0,"",INDEX('[1]Main v4'!D$2:D$3363,MATCH($E63,'[1]Main v4'!$A$2:$A$3363,0),0))</f>
        <v>Lactic acid</v>
      </c>
      <c r="I63" s="7">
        <f>INDEX('[1]Main v4'!K$2:K$3363,MATCH($E63,'[1]Main v4'!$A$2:$A$3363,0),0)</f>
        <v>16942972</v>
      </c>
      <c r="J63" s="7">
        <f>INDEX('[1]Main v4'!L$2:L$3363,MATCH($E63,'[1]Main v4'!$A$2:$A$3363,0),0)</f>
        <v>8636384</v>
      </c>
      <c r="K63" s="4">
        <f>INDEX('[1]Main v4'!M$2:M$3363,MATCH($E63,'[1]Main v4'!$A$2:$A$3363,0),0)</f>
        <v>1.9618131847773328</v>
      </c>
      <c r="L63" s="2">
        <f>IFERROR(INDEX('[2]r2 analysis primary smoke main'!$J$2:$J$2058,MATCH(D63,'[2]r2 analysis primary smoke main'!$A$2:$A$2058,0),0),"")</f>
        <v>0.63103220258203607</v>
      </c>
      <c r="M63" s="2">
        <f>IFERROR(INDEX('[2]r2 analysis primary smoke main'!$T$2:$T$2058,MATCH(D63,'[2]r2 analysis primary smoke main'!$A$2:$A$2058,0),0),"")</f>
        <v>0.37566633178040898</v>
      </c>
      <c r="N63" s="1" t="s">
        <v>12</v>
      </c>
      <c r="O63" s="1"/>
      <c r="P63" s="1"/>
      <c r="Q63" t="s">
        <v>72</v>
      </c>
      <c r="R63" t="s">
        <v>85</v>
      </c>
    </row>
    <row r="64" spans="1:18" ht="15.75" x14ac:dyDescent="0.25">
      <c r="A64" s="1">
        <v>91.054400000000001</v>
      </c>
      <c r="B64" s="1">
        <v>91.054299999999998</v>
      </c>
      <c r="C64" s="1">
        <v>91.054000000000002</v>
      </c>
      <c r="D64" s="1">
        <v>91.053399999999996</v>
      </c>
      <c r="E64" s="1">
        <f t="shared" si="0"/>
        <v>91.054000000000002</v>
      </c>
      <c r="F64" s="1">
        <f t="shared" si="1"/>
        <v>90.046700000000001</v>
      </c>
      <c r="G64" s="1" t="str">
        <f>IF(INDEX('[1]Main v4'!C$2:C$3363,MATCH($E64,'[1]Main v4'!$A$2:$A$3363,0),0)=0,"",INDEX('[1]Main v4'!C$2:C$3363,MATCH($E64,'[1]Main v4'!$A$2:$A$3363,0),0))</f>
        <v>C7H6</v>
      </c>
      <c r="H64" s="1" t="str">
        <f>IF(INDEX('[1]Main v4'!D$2:D$3363,MATCH($E64,'[1]Main v4'!$A$2:$A$3363,0),0)=0,"",INDEX('[1]Main v4'!D$2:D$3363,MATCH($E64,'[1]Main v4'!$A$2:$A$3363,0),0))</f>
        <v>Monoterpene fragment (or Cresol - OH)</v>
      </c>
      <c r="I64" s="7">
        <f>INDEX('[1]Main v4'!K$2:K$3363,MATCH($E64,'[1]Main v4'!$A$2:$A$3363,0),0)</f>
        <v>55584888</v>
      </c>
      <c r="J64" s="7">
        <f>INDEX('[1]Main v4'!L$2:L$3363,MATCH($E64,'[1]Main v4'!$A$2:$A$3363,0),0)</f>
        <v>8749724</v>
      </c>
      <c r="K64" s="4">
        <f>INDEX('[1]Main v4'!M$2:M$3363,MATCH($E64,'[1]Main v4'!$A$2:$A$3363,0),0)</f>
        <v>6.3527590127414308</v>
      </c>
      <c r="L64" s="2">
        <f>IFERROR(INDEX('[2]r2 analysis primary smoke main'!$J$2:$J$2058,MATCH(D64,'[2]r2 analysis primary smoke main'!$A$2:$A$2058,0),0),"")</f>
        <v>0.94452326041967949</v>
      </c>
      <c r="M64" s="2">
        <f>IFERROR(INDEX('[2]r2 analysis primary smoke main'!$T$2:$T$2058,MATCH(D64,'[2]r2 analysis primary smoke main'!$A$2:$A$2058,0),0),"")</f>
        <v>0.76772684864995444</v>
      </c>
      <c r="N64" s="1" t="s">
        <v>12</v>
      </c>
      <c r="O64" s="1"/>
      <c r="P64" s="1">
        <v>1</v>
      </c>
      <c r="Q64" t="s">
        <v>73</v>
      </c>
      <c r="R64" t="s">
        <v>73</v>
      </c>
    </row>
    <row r="65" spans="1:18" ht="15.75" x14ac:dyDescent="0.25">
      <c r="A65" s="1">
        <v>93.055400000000006</v>
      </c>
      <c r="B65" s="1">
        <v>93.054900000000004</v>
      </c>
      <c r="C65" s="1">
        <v>93.054400000000001</v>
      </c>
      <c r="D65" s="1">
        <v>93.054900000000004</v>
      </c>
      <c r="E65" s="1">
        <f t="shared" si="0"/>
        <v>93.054900000000004</v>
      </c>
      <c r="F65" s="1">
        <f t="shared" si="1"/>
        <v>92.047600000000003</v>
      </c>
      <c r="G65" s="1" t="str">
        <f>IF(INDEX('[1]Main v4'!C$2:C$3363,MATCH($E65,'[1]Main v4'!$A$2:$A$3363,0),0)=0,"",INDEX('[1]Main v4'!C$2:C$3363,MATCH($E65,'[1]Main v4'!$A$2:$A$3363,0),0))</f>
        <v>C3H8O3</v>
      </c>
      <c r="H65" s="1" t="str">
        <f>IF(INDEX('[1]Main v4'!D$2:D$3363,MATCH($E65,'[1]Main v4'!$A$2:$A$3363,0),0)=0,"",INDEX('[1]Main v4'!D$2:D$3363,MATCH($E65,'[1]Main v4'!$A$2:$A$3363,0),0))</f>
        <v>Glycerol</v>
      </c>
      <c r="I65" s="7">
        <f>INDEX('[1]Main v4'!K$2:K$3363,MATCH($E65,'[1]Main v4'!$A$2:$A$3363,0),0)</f>
        <v>112712312</v>
      </c>
      <c r="J65" s="7">
        <f>INDEX('[1]Main v4'!L$2:L$3363,MATCH($E65,'[1]Main v4'!$A$2:$A$3363,0),0)</f>
        <v>9940499</v>
      </c>
      <c r="K65" s="4">
        <f>INDEX('[1]Main v4'!M$2:M$3363,MATCH($E65,'[1]Main v4'!$A$2:$A$3363,0),0)</f>
        <v>11.338697584497519</v>
      </c>
      <c r="L65" s="2">
        <f>IFERROR(INDEX('[2]r2 analysis primary smoke main'!$J$2:$J$2058,MATCH(D65,'[2]r2 analysis primary smoke main'!$A$2:$A$2058,0),0),"")</f>
        <v>0.37465323529528</v>
      </c>
      <c r="M65" s="2">
        <f>IFERROR(INDEX('[2]r2 analysis primary smoke main'!$T$2:$T$2058,MATCH(D65,'[2]r2 analysis primary smoke main'!$A$2:$A$2058,0),0),"")</f>
        <v>0.39626112981047645</v>
      </c>
      <c r="N65" s="1"/>
      <c r="O65" s="1"/>
      <c r="P65" s="1"/>
      <c r="Q65" t="s">
        <v>72</v>
      </c>
      <c r="R65" t="s">
        <v>85</v>
      </c>
    </row>
    <row r="66" spans="1:18" ht="15.75" x14ac:dyDescent="0.25">
      <c r="A66" s="1" t="s">
        <v>12</v>
      </c>
      <c r="B66" s="1">
        <v>93.069500000000005</v>
      </c>
      <c r="C66" s="1">
        <v>93.069800000000001</v>
      </c>
      <c r="D66" s="1">
        <v>93.069000000000003</v>
      </c>
      <c r="E66" s="1">
        <f t="shared" ref="E66:E129" si="2">VALUE(FIXED(AVERAGE(A66:D66),4))</f>
        <v>93.069400000000002</v>
      </c>
      <c r="F66" s="1">
        <f t="shared" ref="F66:F129" si="3">VALUE(FIXED(E66-1.007276,4))</f>
        <v>92.062100000000001</v>
      </c>
      <c r="G66" s="1" t="str">
        <f>IF(INDEX('[1]Main v4'!C$2:C$3363,MATCH($E66,'[1]Main v4'!$A$2:$A$3363,0),0)=0,"",INDEX('[1]Main v4'!C$2:C$3363,MATCH($E66,'[1]Main v4'!$A$2:$A$3363,0),0))</f>
        <v>C7H8</v>
      </c>
      <c r="H66" s="5" t="str">
        <f>IF(INDEX('[1]Main v4'!D$2:D$3363,MATCH($E66,'[1]Main v4'!$A$2:$A$3363,0),0)=0,"",INDEX('[1]Main v4'!D$2:D$3363,MATCH($E66,'[1]Main v4'!$A$2:$A$3363,0),0))</f>
        <v>Toluene</v>
      </c>
      <c r="I66" s="7">
        <f>INDEX('[1]Main v4'!K$2:K$3363,MATCH($E66,'[1]Main v4'!$A$2:$A$3363,0),0)</f>
        <v>48184724</v>
      </c>
      <c r="J66" s="7">
        <f>INDEX('[1]Main v4'!L$2:L$3363,MATCH($E66,'[1]Main v4'!$A$2:$A$3363,0),0)</f>
        <v>9940499</v>
      </c>
      <c r="K66" s="4">
        <f>INDEX('[1]Main v4'!M$2:M$3363,MATCH($E66,'[1]Main v4'!$A$2:$A$3363,0),0)</f>
        <v>4.8473144054438313</v>
      </c>
      <c r="L66" s="2">
        <f>IFERROR(INDEX('[2]r2 analysis primary smoke main'!$J$2:$J$2058,MATCH(D66,'[2]r2 analysis primary smoke main'!$A$2:$A$2058,0),0),"")</f>
        <v>0.96435282967892999</v>
      </c>
      <c r="M66" s="2">
        <f>IFERROR(INDEX('[2]r2 analysis primary smoke main'!$T$2:$T$2058,MATCH(D66,'[2]r2 analysis primary smoke main'!$A$2:$A$2058,0),0),"")</f>
        <v>0.79775025262055843</v>
      </c>
      <c r="N66" s="1" t="s">
        <v>11</v>
      </c>
      <c r="O66" s="1"/>
      <c r="P66" s="1">
        <v>1</v>
      </c>
      <c r="Q66" t="s">
        <v>73</v>
      </c>
      <c r="R66" t="s">
        <v>73</v>
      </c>
    </row>
    <row r="67" spans="1:18" ht="15.75" x14ac:dyDescent="0.25">
      <c r="A67" s="1" t="s">
        <v>12</v>
      </c>
      <c r="B67" s="1">
        <v>94.064599999999999</v>
      </c>
      <c r="C67" s="1">
        <v>94.065700000000007</v>
      </c>
      <c r="D67" s="1">
        <v>94.064499999999995</v>
      </c>
      <c r="E67" s="1">
        <f t="shared" si="2"/>
        <v>94.064899999999994</v>
      </c>
      <c r="F67" s="1">
        <f t="shared" si="3"/>
        <v>93.057599999999994</v>
      </c>
      <c r="G67" s="1" t="str">
        <f>IF(INDEX('[1]Main v4'!C$2:C$3363,MATCH($E67,'[1]Main v4'!$A$2:$A$3363,0),0)=0,"",INDEX('[1]Main v4'!C$2:C$3363,MATCH($E67,'[1]Main v4'!$A$2:$A$3363,0),0))</f>
        <v>C6H7N</v>
      </c>
      <c r="H67" s="5" t="str">
        <f>IF(INDEX('[1]Main v4'!D$2:D$3363,MATCH($E67,'[1]Main v4'!$A$2:$A$3363,0),0)=0,"",INDEX('[1]Main v4'!D$2:D$3363,MATCH($E67,'[1]Main v4'!$A$2:$A$3363,0),0))</f>
        <v>Methylpyridines</v>
      </c>
      <c r="I67" s="7">
        <f>INDEX('[1]Main v4'!K$2:K$3363,MATCH($E67,'[1]Main v4'!$A$2:$A$3363,0),0)</f>
        <v>394790816</v>
      </c>
      <c r="J67" s="7">
        <f>INDEX('[1]Main v4'!L$2:L$3363,MATCH($E67,'[1]Main v4'!$A$2:$A$3363,0),0)</f>
        <v>9940499</v>
      </c>
      <c r="K67" s="4">
        <f>INDEX('[1]Main v4'!M$2:M$3363,MATCH($E67,'[1]Main v4'!$A$2:$A$3363,0),0)</f>
        <v>39.715392154860638</v>
      </c>
      <c r="L67" s="2">
        <f>IFERROR(INDEX('[2]r2 analysis primary smoke main'!$J$2:$J$2058,MATCH(D67,'[2]r2 analysis primary smoke main'!$A$2:$A$2058,0),0),"")</f>
        <v>0.92958459206261801</v>
      </c>
      <c r="M67" s="2">
        <f>IFERROR(INDEX('[2]r2 analysis primary smoke main'!$T$2:$T$2058,MATCH(D67,'[2]r2 analysis primary smoke main'!$A$2:$A$2058,0),0),"")</f>
        <v>0.87358452910144302</v>
      </c>
      <c r="N67" s="1" t="s">
        <v>11</v>
      </c>
      <c r="O67" s="1"/>
      <c r="P67" s="1">
        <v>1</v>
      </c>
      <c r="Q67" t="s">
        <v>75</v>
      </c>
      <c r="R67" t="s">
        <v>76</v>
      </c>
    </row>
    <row r="68" spans="1:18" ht="15.75" x14ac:dyDescent="0.25">
      <c r="A68" s="1">
        <v>95.049300000000002</v>
      </c>
      <c r="B68" s="1">
        <v>95.048900000000003</v>
      </c>
      <c r="C68" s="1">
        <v>95.049700000000001</v>
      </c>
      <c r="D68" s="1">
        <v>95.048199999999994</v>
      </c>
      <c r="E68" s="1">
        <f t="shared" si="2"/>
        <v>95.049000000000007</v>
      </c>
      <c r="F68" s="1">
        <f t="shared" si="3"/>
        <v>94.041700000000006</v>
      </c>
      <c r="G68" s="1" t="str">
        <f>IF(INDEX('[1]Main v4'!C$2:C$3363,MATCH($E68,'[1]Main v4'!$A$2:$A$3363,0),0)=0,"",INDEX('[1]Main v4'!C$2:C$3363,MATCH($E68,'[1]Main v4'!$A$2:$A$3363,0),0))</f>
        <v>C6H6O</v>
      </c>
      <c r="H68" s="1" t="str">
        <f>IF(INDEX('[1]Main v4'!D$2:D$3363,MATCH($E68,'[1]Main v4'!$A$2:$A$3363,0),0)=0,"",INDEX('[1]Main v4'!D$2:D$3363,MATCH($E68,'[1]Main v4'!$A$2:$A$3363,0),0))</f>
        <v>Phenol</v>
      </c>
      <c r="I68" s="7">
        <f>INDEX('[1]Main v4'!K$2:K$3363,MATCH($E68,'[1]Main v4'!$A$2:$A$3363,0),0)</f>
        <v>218398208</v>
      </c>
      <c r="J68" s="7">
        <f>INDEX('[1]Main v4'!L$2:L$3363,MATCH($E68,'[1]Main v4'!$A$2:$A$3363,0),0)</f>
        <v>9940499</v>
      </c>
      <c r="K68" s="4">
        <f>INDEX('[1]Main v4'!M$2:M$3363,MATCH($E68,'[1]Main v4'!$A$2:$A$3363,0),0)</f>
        <v>21.970547756204191</v>
      </c>
      <c r="L68" s="2">
        <f>IFERROR(INDEX('[2]r2 analysis primary smoke main'!$J$2:$J$2058,MATCH(D68,'[2]r2 analysis primary smoke main'!$A$2:$A$2058,0),0),"")</f>
        <v>0.97813997078601256</v>
      </c>
      <c r="M68" s="2">
        <f>IFERROR(INDEX('[2]r2 analysis primary smoke main'!$T$2:$T$2058,MATCH(D68,'[2]r2 analysis primary smoke main'!$A$2:$A$2058,0),0),"")</f>
        <v>0.63579305310571543</v>
      </c>
      <c r="N68" s="1" t="s">
        <v>11</v>
      </c>
      <c r="O68" s="1"/>
      <c r="P68" s="1">
        <v>1</v>
      </c>
      <c r="Q68" t="s">
        <v>72</v>
      </c>
      <c r="R68" t="s">
        <v>83</v>
      </c>
    </row>
    <row r="69" spans="1:18" ht="15.75" x14ac:dyDescent="0.25">
      <c r="A69" s="1">
        <v>95.059700000000007</v>
      </c>
      <c r="B69" s="1" t="s">
        <v>12</v>
      </c>
      <c r="C69" s="1">
        <v>95.063699999999997</v>
      </c>
      <c r="D69" s="1">
        <v>95.058400000000006</v>
      </c>
      <c r="E69" s="1">
        <f t="shared" si="2"/>
        <v>95.060599999999994</v>
      </c>
      <c r="F69" s="1">
        <f t="shared" si="3"/>
        <v>94.053299999999993</v>
      </c>
      <c r="G69" s="1" t="str">
        <f>IF(INDEX('[1]Main v4'!C$2:C$3363,MATCH($E69,'[1]Main v4'!$A$2:$A$3363,0),0)=0,"",INDEX('[1]Main v4'!C$2:C$3363,MATCH($E69,'[1]Main v4'!$A$2:$A$3363,0),0))</f>
        <v>C5H6N2</v>
      </c>
      <c r="H69" s="1" t="str">
        <f>IF(INDEX('[1]Main v4'!D$2:D$3363,MATCH($E69,'[1]Main v4'!$A$2:$A$3363,0),0)=0,"",INDEX('[1]Main v4'!D$2:D$3363,MATCH($E69,'[1]Main v4'!$A$2:$A$3363,0),0))</f>
        <v>Methylpyrazines, Methylpyrimidines</v>
      </c>
      <c r="I69" s="7">
        <f>INDEX('[1]Main v4'!K$2:K$3363,MATCH($E69,'[1]Main v4'!$A$2:$A$3363,0),0)</f>
        <v>72026432</v>
      </c>
      <c r="J69" s="7">
        <f>INDEX('[1]Main v4'!L$2:L$3363,MATCH($E69,'[1]Main v4'!$A$2:$A$3363,0),0)</f>
        <v>9940499</v>
      </c>
      <c r="K69" s="4">
        <f>INDEX('[1]Main v4'!M$2:M$3363,MATCH($E69,'[1]Main v4'!$A$2:$A$3363,0),0)</f>
        <v>7.2457561738097853</v>
      </c>
      <c r="L69" s="2">
        <f>IFERROR(INDEX('[2]r2 analysis primary smoke main'!$J$2:$J$2058,MATCH(D69,'[2]r2 analysis primary smoke main'!$A$2:$A$2058,0),0),"")</f>
        <v>0.92635377224519799</v>
      </c>
      <c r="M69" s="2">
        <f>IFERROR(INDEX('[2]r2 analysis primary smoke main'!$T$2:$T$2058,MATCH(D69,'[2]r2 analysis primary smoke main'!$A$2:$A$2058,0),0),"")</f>
        <v>0.73885748990153699</v>
      </c>
      <c r="N69" s="1"/>
      <c r="O69" s="1"/>
      <c r="P69" s="1">
        <v>1</v>
      </c>
      <c r="Q69" t="s">
        <v>75</v>
      </c>
      <c r="R69" t="s">
        <v>77</v>
      </c>
    </row>
    <row r="70" spans="1:18" ht="15.75" x14ac:dyDescent="0.25">
      <c r="A70" s="1">
        <v>95.085999999999999</v>
      </c>
      <c r="B70" s="1">
        <v>95.0852</v>
      </c>
      <c r="C70" s="1">
        <v>95.0852</v>
      </c>
      <c r="D70" s="1">
        <v>95.084599999999995</v>
      </c>
      <c r="E70" s="1">
        <f t="shared" si="2"/>
        <v>95.085300000000004</v>
      </c>
      <c r="F70" s="1">
        <f t="shared" si="3"/>
        <v>94.078000000000003</v>
      </c>
      <c r="G70" s="1" t="str">
        <f>IF(INDEX('[1]Main v4'!C$2:C$3363,MATCH($E70,'[1]Main v4'!$A$2:$A$3363,0),0)=0,"",INDEX('[1]Main v4'!C$2:C$3363,MATCH($E70,'[1]Main v4'!$A$2:$A$3363,0),0))</f>
        <v>C7H10</v>
      </c>
      <c r="H70" s="1" t="str">
        <f>IF(INDEX('[1]Main v4'!D$2:D$3363,MATCH($E70,'[1]Main v4'!$A$2:$A$3363,0),0)=0,"",INDEX('[1]Main v4'!D$2:D$3363,MATCH($E70,'[1]Main v4'!$A$2:$A$3363,0),0))</f>
        <v>Monoterpene fragment</v>
      </c>
      <c r="I70" s="7">
        <f>INDEX('[1]Main v4'!K$2:K$3363,MATCH($E70,'[1]Main v4'!$A$2:$A$3363,0),0)</f>
        <v>56615584</v>
      </c>
      <c r="J70" s="7">
        <f>INDEX('[1]Main v4'!L$2:L$3363,MATCH($E70,'[1]Main v4'!$A$2:$A$3363,0),0)</f>
        <v>9940499</v>
      </c>
      <c r="K70" s="4">
        <f>INDEX('[1]Main v4'!M$2:M$3363,MATCH($E70,'[1]Main v4'!$A$2:$A$3363,0),0)</f>
        <v>5.6954468784715937</v>
      </c>
      <c r="L70" s="2">
        <f>IFERROR(INDEX('[2]r2 analysis primary smoke main'!$J$2:$J$2058,MATCH(D70,'[2]r2 analysis primary smoke main'!$A$2:$A$2058,0),0),"")</f>
        <v>0.97803517791619599</v>
      </c>
      <c r="M70" s="2">
        <f>IFERROR(INDEX('[2]r2 analysis primary smoke main'!$T$2:$T$2058,MATCH(D70,'[2]r2 analysis primary smoke main'!$A$2:$A$2058,0),0),"")</f>
        <v>0.75324762751228702</v>
      </c>
      <c r="N70" s="1" t="s">
        <v>12</v>
      </c>
      <c r="O70" s="1"/>
      <c r="P70" s="1">
        <v>1</v>
      </c>
      <c r="Q70" t="s">
        <v>73</v>
      </c>
      <c r="R70" t="s">
        <v>73</v>
      </c>
    </row>
    <row r="71" spans="1:18" ht="15.75" x14ac:dyDescent="0.25">
      <c r="A71" s="1">
        <v>96.045100000000005</v>
      </c>
      <c r="B71" s="1">
        <v>96.043899999999994</v>
      </c>
      <c r="C71" s="1">
        <v>96.043499999999995</v>
      </c>
      <c r="D71" s="1">
        <v>96.043400000000005</v>
      </c>
      <c r="E71" s="1">
        <f t="shared" si="2"/>
        <v>96.043999999999997</v>
      </c>
      <c r="F71" s="1">
        <f t="shared" si="3"/>
        <v>95.036699999999996</v>
      </c>
      <c r="G71" s="1" t="str">
        <f>IF(INDEX('[1]Main v4'!C$2:C$3363,MATCH($E71,'[1]Main v4'!$A$2:$A$3363,0),0)=0,"",INDEX('[1]Main v4'!C$2:C$3363,MATCH($E71,'[1]Main v4'!$A$2:$A$3363,0),0))</f>
        <v>C5H5NO</v>
      </c>
      <c r="H71" s="1" t="str">
        <f>IF(INDEX('[1]Main v4'!D$2:D$3363,MATCH($E71,'[1]Main v4'!$A$2:$A$3363,0),0)=0,"",INDEX('[1]Main v4'!D$2:D$3363,MATCH($E71,'[1]Main v4'!$A$2:$A$3363,0),0))</f>
        <v>4-Pyridinol</v>
      </c>
      <c r="I71" s="7">
        <f>INDEX('[1]Main v4'!K$2:K$3363,MATCH($E71,'[1]Main v4'!$A$2:$A$3363,0),0)</f>
        <v>34507428</v>
      </c>
      <c r="J71" s="7">
        <f>INDEX('[1]Main v4'!L$2:L$3363,MATCH($E71,'[1]Main v4'!$A$2:$A$3363,0),0)</f>
        <v>9940499</v>
      </c>
      <c r="K71" s="4">
        <f>INDEX('[1]Main v4'!M$2:M$3363,MATCH($E71,'[1]Main v4'!$A$2:$A$3363,0),0)</f>
        <v>3.4713979650317355</v>
      </c>
      <c r="L71" s="2">
        <f>IFERROR(INDEX('[2]r2 analysis primary smoke main'!$J$2:$J$2058,MATCH(D71,'[2]r2 analysis primary smoke main'!$A$2:$A$2058,0),0),"")</f>
        <v>0.63838233484806051</v>
      </c>
      <c r="M71" s="2">
        <f>IFERROR(INDEX('[2]r2 analysis primary smoke main'!$T$2:$T$2058,MATCH(D71,'[2]r2 analysis primary smoke main'!$A$2:$A$2058,0),0),"")</f>
        <v>0.75228777517906753</v>
      </c>
      <c r="N71" s="1"/>
      <c r="O71" s="1"/>
      <c r="P71" s="1"/>
      <c r="Q71" t="s">
        <v>74</v>
      </c>
      <c r="R71" t="s">
        <v>78</v>
      </c>
    </row>
    <row r="72" spans="1:18" ht="15.75" x14ac:dyDescent="0.25">
      <c r="A72" s="1" t="s">
        <v>12</v>
      </c>
      <c r="B72" s="1" t="s">
        <v>12</v>
      </c>
      <c r="C72" s="1">
        <v>96.081400000000002</v>
      </c>
      <c r="D72" s="1">
        <v>96.079400000000007</v>
      </c>
      <c r="E72" s="1">
        <f t="shared" si="2"/>
        <v>96.080399999999997</v>
      </c>
      <c r="F72" s="1">
        <f t="shared" si="3"/>
        <v>95.073099999999997</v>
      </c>
      <c r="G72" s="1" t="str">
        <f>IF(INDEX('[1]Main v4'!C$2:C$3363,MATCH($E72,'[1]Main v4'!$A$2:$A$3363,0),0)=0,"",INDEX('[1]Main v4'!C$2:C$3363,MATCH($E72,'[1]Main v4'!$A$2:$A$3363,0),0))</f>
        <v>C6H9N</v>
      </c>
      <c r="H72" s="1" t="str">
        <f>IF(INDEX('[1]Main v4'!D$2:D$3363,MATCH($E72,'[1]Main v4'!$A$2:$A$3363,0),0)=0,"",INDEX('[1]Main v4'!D$2:D$3363,MATCH($E72,'[1]Main v4'!$A$2:$A$3363,0),0))</f>
        <v>C2 Pyrroles</v>
      </c>
      <c r="I72" s="7">
        <f>INDEX('[1]Main v4'!K$2:K$3363,MATCH($E72,'[1]Main v4'!$A$2:$A$3363,0),0)</f>
        <v>43887028</v>
      </c>
      <c r="J72" s="7">
        <f>INDEX('[1]Main v4'!L$2:L$3363,MATCH($E72,'[1]Main v4'!$A$2:$A$3363,0),0)</f>
        <v>9940499</v>
      </c>
      <c r="K72" s="4">
        <f>INDEX('[1]Main v4'!M$2:M$3363,MATCH($E72,'[1]Main v4'!$A$2:$A$3363,0),0)</f>
        <v>4.4149723268419425</v>
      </c>
      <c r="L72" s="2">
        <f>IFERROR(INDEX('[2]r2 analysis primary smoke main'!$J$2:$J$2058,MATCH(D72,'[2]r2 analysis primary smoke main'!$A$2:$A$2058,0),0),"")</f>
        <v>0.97796720109812396</v>
      </c>
      <c r="M72" s="2">
        <f>IFERROR(INDEX('[2]r2 analysis primary smoke main'!$T$2:$T$2058,MATCH(D72,'[2]r2 analysis primary smoke main'!$A$2:$A$2058,0),0),"")</f>
        <v>0.74191718171048993</v>
      </c>
      <c r="N72" s="1" t="s">
        <v>11</v>
      </c>
      <c r="O72" s="1"/>
      <c r="P72" s="1"/>
      <c r="Q72" t="s">
        <v>75</v>
      </c>
      <c r="R72" t="s">
        <v>76</v>
      </c>
    </row>
    <row r="73" spans="1:18" ht="15.75" x14ac:dyDescent="0.25">
      <c r="A73" s="1">
        <v>97.0291</v>
      </c>
      <c r="B73" s="1">
        <v>97.028300000000002</v>
      </c>
      <c r="C73" s="1">
        <v>97.028700000000001</v>
      </c>
      <c r="D73" s="1">
        <v>97.027699999999996</v>
      </c>
      <c r="E73" s="1">
        <f t="shared" si="2"/>
        <v>97.028499999999994</v>
      </c>
      <c r="F73" s="1">
        <f t="shared" si="3"/>
        <v>96.021199999999993</v>
      </c>
      <c r="G73" s="1" t="str">
        <f>IF(INDEX('[1]Main v4'!C$2:C$3363,MATCH($E73,'[1]Main v4'!$A$2:$A$3363,0),0)=0,"",INDEX('[1]Main v4'!C$2:C$3363,MATCH($E73,'[1]Main v4'!$A$2:$A$3363,0),0))</f>
        <v>C5H4O2</v>
      </c>
      <c r="H73" s="5" t="str">
        <f>IF(INDEX('[1]Main v4'!D$2:D$3363,MATCH($E73,'[1]Main v4'!$A$2:$A$3363,0),0)=0,"",INDEX('[1]Main v4'!D$2:D$3363,MATCH($E73,'[1]Main v4'!$A$2:$A$3363,0),0))</f>
        <v>Furfural</v>
      </c>
      <c r="I73" s="7">
        <f>INDEX('[1]Main v4'!K$2:K$3363,MATCH($E73,'[1]Main v4'!$A$2:$A$3363,0),0)</f>
        <v>541555712</v>
      </c>
      <c r="J73" s="7">
        <f>INDEX('[1]Main v4'!L$2:L$3363,MATCH($E73,'[1]Main v4'!$A$2:$A$3363,0),0)</f>
        <v>9691661</v>
      </c>
      <c r="K73" s="4">
        <f>INDEX('[1]Main v4'!M$2:M$3363,MATCH($E73,'[1]Main v4'!$A$2:$A$3363,0),0)</f>
        <v>55.878524021836917</v>
      </c>
      <c r="L73" s="2">
        <f>IFERROR(INDEX('[2]r2 analysis primary smoke main'!$J$2:$J$2058,MATCH(D73,'[2]r2 analysis primary smoke main'!$A$2:$A$2058,0),0),"")</f>
        <v>0.98353620161799005</v>
      </c>
      <c r="M73" s="2">
        <f>IFERROR(INDEX('[2]r2 analysis primary smoke main'!$T$2:$T$2058,MATCH(D73,'[2]r2 analysis primary smoke main'!$A$2:$A$2058,0),0),"")</f>
        <v>0.65550842337144954</v>
      </c>
      <c r="N73" s="1" t="s">
        <v>11</v>
      </c>
      <c r="O73" s="1"/>
      <c r="P73" s="1">
        <v>1</v>
      </c>
      <c r="Q73" t="s">
        <v>72</v>
      </c>
      <c r="R73" t="s">
        <v>84</v>
      </c>
    </row>
    <row r="74" spans="1:18" ht="15.75" x14ac:dyDescent="0.25">
      <c r="A74" s="1">
        <v>97.064400000000006</v>
      </c>
      <c r="B74" s="1">
        <v>97.064300000000003</v>
      </c>
      <c r="C74" s="1">
        <v>97.064899999999994</v>
      </c>
      <c r="D74" s="1">
        <v>97.063900000000004</v>
      </c>
      <c r="E74" s="1">
        <f t="shared" si="2"/>
        <v>97.064400000000006</v>
      </c>
      <c r="F74" s="1">
        <f t="shared" si="3"/>
        <v>96.057100000000005</v>
      </c>
      <c r="G74" s="1" t="str">
        <f>IF(INDEX('[1]Main v4'!C$2:C$3363,MATCH($E74,'[1]Main v4'!$A$2:$A$3363,0),0)=0,"",INDEX('[1]Main v4'!C$2:C$3363,MATCH($E74,'[1]Main v4'!$A$2:$A$3363,0),0))</f>
        <v>C6H8O</v>
      </c>
      <c r="H74" s="1" t="str">
        <f>IF(INDEX('[1]Main v4'!D$2:D$3363,MATCH($E74,'[1]Main v4'!$A$2:$A$3363,0),0)=0,"",INDEX('[1]Main v4'!D$2:D$3363,MATCH($E74,'[1]Main v4'!$A$2:$A$3363,0),0))</f>
        <v>2,5-Dimethylfuran</v>
      </c>
      <c r="I74" s="7">
        <f>INDEX('[1]Main v4'!K$2:K$3363,MATCH($E74,'[1]Main v4'!$A$2:$A$3363,0),0)</f>
        <v>220274576</v>
      </c>
      <c r="J74" s="7">
        <f>INDEX('[1]Main v4'!L$2:L$3363,MATCH($E74,'[1]Main v4'!$A$2:$A$3363,0),0)</f>
        <v>9940499</v>
      </c>
      <c r="K74" s="4">
        <f>INDEX('[1]Main v4'!M$2:M$3363,MATCH($E74,'[1]Main v4'!$A$2:$A$3363,0),0)</f>
        <v>22.159307696726291</v>
      </c>
      <c r="L74" s="2">
        <f>IFERROR(INDEX('[2]r2 analysis primary smoke main'!$J$2:$J$2058,MATCH(D74,'[2]r2 analysis primary smoke main'!$A$2:$A$2058,0),0),"")</f>
        <v>0.99056907256041993</v>
      </c>
      <c r="M74" s="2">
        <f>IFERROR(INDEX('[2]r2 analysis primary smoke main'!$T$2:$T$2058,MATCH(D74,'[2]r2 analysis primary smoke main'!$A$2:$A$2058,0),0),"")</f>
        <v>0.6373527717731865</v>
      </c>
      <c r="N74" s="1" t="s">
        <v>11</v>
      </c>
      <c r="O74" s="1"/>
      <c r="P74" s="1">
        <v>1</v>
      </c>
      <c r="Q74" t="s">
        <v>72</v>
      </c>
      <c r="R74" t="s">
        <v>83</v>
      </c>
    </row>
    <row r="75" spans="1:18" ht="15.75" x14ac:dyDescent="0.25">
      <c r="A75" s="1">
        <v>97.076499999999996</v>
      </c>
      <c r="B75" s="1">
        <v>97.073300000000003</v>
      </c>
      <c r="C75" s="1"/>
      <c r="D75" s="1">
        <v>97.075400000000002</v>
      </c>
      <c r="E75" s="1">
        <f t="shared" si="2"/>
        <v>97.075100000000006</v>
      </c>
      <c r="F75" s="1">
        <f t="shared" si="3"/>
        <v>96.067800000000005</v>
      </c>
      <c r="G75" s="1" t="str">
        <f>IF(INDEX('[1]Main v4'!C$2:C$3363,MATCH($E75,'[1]Main v4'!$A$2:$A$3363,0),0)=0,"",INDEX('[1]Main v4'!C$2:C$3363,MATCH($E75,'[1]Main v4'!$A$2:$A$3363,0),0))</f>
        <v>C5H8N2</v>
      </c>
      <c r="H75" s="1" t="str">
        <f>IF(INDEX('[1]Main v4'!D$2:D$3363,MATCH($E75,'[1]Main v4'!$A$2:$A$3363,0),0)=0,"",INDEX('[1]Main v4'!D$2:D$3363,MATCH($E75,'[1]Main v4'!$A$2:$A$3363,0),0))</f>
        <v>Pyrazine + C2 or Imidazole + C2</v>
      </c>
      <c r="I75" s="7">
        <f>INDEX('[1]Main v4'!K$2:K$3363,MATCH($E75,'[1]Main v4'!$A$2:$A$3363,0),0)</f>
        <v>6735955</v>
      </c>
      <c r="J75" s="7">
        <f>INDEX('[1]Main v4'!L$2:L$3363,MATCH($E75,'[1]Main v4'!$A$2:$A$3363,0),0)</f>
        <v>12630928</v>
      </c>
      <c r="K75" s="4">
        <f>INDEX('[1]Main v4'!M$2:M$3363,MATCH($E75,'[1]Main v4'!$A$2:$A$3363,0),0)</f>
        <v>0.53329058640821958</v>
      </c>
      <c r="L75" s="2">
        <f>IFERROR(INDEX('[2]r2 analysis primary smoke main'!$J$2:$J$2058,MATCH(D75,'[2]r2 analysis primary smoke main'!$A$2:$A$2058,0),0),"")</f>
        <v>6.9322679037706197E-2</v>
      </c>
      <c r="M75" s="2">
        <f>IFERROR(INDEX('[2]r2 analysis primary smoke main'!$T$2:$T$2058,MATCH(D75,'[2]r2 analysis primary smoke main'!$A$2:$A$2058,0),0),"")</f>
        <v>5.3472194872792103E-2</v>
      </c>
      <c r="N75" s="1"/>
      <c r="O75" s="1"/>
      <c r="P75" s="1"/>
      <c r="Q75" t="s">
        <v>75</v>
      </c>
      <c r="R75" t="s">
        <v>77</v>
      </c>
    </row>
    <row r="76" spans="1:18" ht="15.75" x14ac:dyDescent="0.25">
      <c r="A76" s="1">
        <v>97.101699999999994</v>
      </c>
      <c r="B76" s="1">
        <v>97.101299999999995</v>
      </c>
      <c r="C76" s="1">
        <v>97.100800000000007</v>
      </c>
      <c r="D76" s="1">
        <v>97.100200000000001</v>
      </c>
      <c r="E76" s="1">
        <f t="shared" si="2"/>
        <v>97.100999999999999</v>
      </c>
      <c r="F76" s="1">
        <f t="shared" si="3"/>
        <v>96.093699999999998</v>
      </c>
      <c r="G76" s="1" t="str">
        <f>IF(INDEX('[1]Main v4'!C$2:C$3363,MATCH($E76,'[1]Main v4'!$A$2:$A$3363,0),0)=0,"",INDEX('[1]Main v4'!C$2:C$3363,MATCH($E76,'[1]Main v4'!$A$2:$A$3363,0),0))</f>
        <v>C7H12</v>
      </c>
      <c r="H76" s="1" t="str">
        <f>IF(INDEX('[1]Main v4'!D$2:D$3363,MATCH($E76,'[1]Main v4'!$A$2:$A$3363,0),0)=0,"",INDEX('[1]Main v4'!D$2:D$3363,MATCH($E76,'[1]Main v4'!$A$2:$A$3363,0),0))</f>
        <v>Heptanal fragment and methylcyclohexane ion</v>
      </c>
      <c r="I76" s="7">
        <f>INDEX('[1]Main v4'!K$2:K$3363,MATCH($E76,'[1]Main v4'!$A$2:$A$3363,0),0)</f>
        <v>28092904</v>
      </c>
      <c r="J76" s="7">
        <f>INDEX('[1]Main v4'!L$2:L$3363,MATCH($E76,'[1]Main v4'!$A$2:$A$3363,0),0)</f>
        <v>12630928</v>
      </c>
      <c r="K76" s="4">
        <f>INDEX('[1]Main v4'!M$2:M$3363,MATCH($E76,'[1]Main v4'!$A$2:$A$3363,0),0)</f>
        <v>2.2241361838180063</v>
      </c>
      <c r="L76" s="2">
        <f>IFERROR(INDEX('[2]r2 analysis primary smoke main'!$J$2:$J$2058,MATCH(D76,'[2]r2 analysis primary smoke main'!$A$2:$A$2058,0),0),"")</f>
        <v>0.96792489773735901</v>
      </c>
      <c r="M76" s="2">
        <f>IFERROR(INDEX('[2]r2 analysis primary smoke main'!$T$2:$T$2058,MATCH(D76,'[2]r2 analysis primary smoke main'!$A$2:$A$2058,0),0),"")</f>
        <v>0.76838022877131396</v>
      </c>
      <c r="N76" s="1" t="s">
        <v>12</v>
      </c>
      <c r="O76" s="1"/>
      <c r="P76" s="1"/>
      <c r="Q76" t="s">
        <v>73</v>
      </c>
      <c r="R76" t="s">
        <v>73</v>
      </c>
    </row>
    <row r="77" spans="1:18" ht="15.75" x14ac:dyDescent="0.25">
      <c r="A77" s="1">
        <v>98.060900000000004</v>
      </c>
      <c r="B77" s="1">
        <v>98.060199999999995</v>
      </c>
      <c r="C77" s="1">
        <v>98.059100000000001</v>
      </c>
      <c r="D77" s="1">
        <v>98.058700000000002</v>
      </c>
      <c r="E77" s="1">
        <f t="shared" si="2"/>
        <v>98.059700000000007</v>
      </c>
      <c r="F77" s="1">
        <f t="shared" si="3"/>
        <v>97.052400000000006</v>
      </c>
      <c r="G77" s="1" t="str">
        <f>IF(INDEX('[1]Main v4'!C$2:C$3363,MATCH($E77,'[1]Main v4'!$A$2:$A$3363,0),0)=0,"",INDEX('[1]Main v4'!C$2:C$3363,MATCH($E77,'[1]Main v4'!$A$2:$A$3363,0),0))</f>
        <v>C5H7NO</v>
      </c>
      <c r="H77" s="1" t="str">
        <f>IF(INDEX('[1]Main v4'!D$2:D$3363,MATCH($E77,'[1]Main v4'!$A$2:$A$3363,0),0)=0,"",INDEX('[1]Main v4'!D$2:D$3363,MATCH($E77,'[1]Main v4'!$A$2:$A$3363,0),0))</f>
        <v>Dimethyloxazoles?</v>
      </c>
      <c r="I77" s="7">
        <f>INDEX('[1]Main v4'!K$2:K$3363,MATCH($E77,'[1]Main v4'!$A$2:$A$3363,0),0)</f>
        <v>38330344</v>
      </c>
      <c r="J77" s="7">
        <f>INDEX('[1]Main v4'!L$2:L$3363,MATCH($E77,'[1]Main v4'!$A$2:$A$3363,0),0)</f>
        <v>14318752</v>
      </c>
      <c r="K77" s="4">
        <f>INDEX('[1]Main v4'!M$2:M$3363,MATCH($E77,'[1]Main v4'!$A$2:$A$3363,0),0)</f>
        <v>2.6769332969800721</v>
      </c>
      <c r="L77" s="2">
        <f>IFERROR(INDEX('[2]r2 analysis primary smoke main'!$J$2:$J$2058,MATCH(D77,'[2]r2 analysis primary smoke main'!$A$2:$A$2058,0),0),"")</f>
        <v>0.90856828193933459</v>
      </c>
      <c r="M77" s="2">
        <f>IFERROR(INDEX('[2]r2 analysis primary smoke main'!$T$2:$T$2058,MATCH(D77,'[2]r2 analysis primary smoke main'!$A$2:$A$2058,0),0),"")</f>
        <v>0.85134556703104702</v>
      </c>
      <c r="N77" s="1" t="s">
        <v>12</v>
      </c>
      <c r="O77" s="1"/>
      <c r="P77" s="1"/>
      <c r="Q77" t="s">
        <v>74</v>
      </c>
      <c r="R77" t="s">
        <v>78</v>
      </c>
    </row>
    <row r="78" spans="1:18" ht="15.75" x14ac:dyDescent="0.25">
      <c r="A78" s="1" t="s">
        <v>12</v>
      </c>
      <c r="B78" s="1" t="s">
        <v>12</v>
      </c>
      <c r="C78" s="1">
        <v>98.096500000000006</v>
      </c>
      <c r="D78" s="1">
        <v>98.095100000000002</v>
      </c>
      <c r="E78" s="1">
        <f t="shared" si="2"/>
        <v>98.095799999999997</v>
      </c>
      <c r="F78" s="1">
        <f t="shared" si="3"/>
        <v>97.088499999999996</v>
      </c>
      <c r="G78" s="1" t="str">
        <f>IF(INDEX('[1]Main v4'!C$2:C$3363,MATCH($E78,'[1]Main v4'!$A$2:$A$3363,0),0)=0,"",INDEX('[1]Main v4'!C$2:C$3363,MATCH($E78,'[1]Main v4'!$A$2:$A$3363,0),0))</f>
        <v>C6H11N</v>
      </c>
      <c r="H78" s="1" t="str">
        <f>IF(INDEX('[1]Main v4'!D$2:D$3363,MATCH($E78,'[1]Main v4'!$A$2:$A$3363,0),0)=0,"",INDEX('[1]Main v4'!D$2:D$3363,MATCH($E78,'[1]Main v4'!$A$2:$A$3363,0),0))</f>
        <v>Hexanenitrile or Isoamyl cyanide</v>
      </c>
      <c r="I78" s="7">
        <f>INDEX('[1]Main v4'!K$2:K$3363,MATCH($E78,'[1]Main v4'!$A$2:$A$3363,0),0)</f>
        <v>19245290</v>
      </c>
      <c r="J78" s="7">
        <f>INDEX('[1]Main v4'!L$2:L$3363,MATCH($E78,'[1]Main v4'!$A$2:$A$3363,0),0)</f>
        <v>12630928</v>
      </c>
      <c r="K78" s="4">
        <f>INDEX('[1]Main v4'!M$2:M$3363,MATCH($E78,'[1]Main v4'!$A$2:$A$3363,0),0)</f>
        <v>1.5236639778169903</v>
      </c>
      <c r="L78" s="2">
        <f>IFERROR(INDEX('[2]r2 analysis primary smoke main'!$J$2:$J$2058,MATCH(D78,'[2]r2 analysis primary smoke main'!$A$2:$A$2058,0),0),"")</f>
        <v>0.9882611620716486</v>
      </c>
      <c r="M78" s="2">
        <f>IFERROR(INDEX('[2]r2 analysis primary smoke main'!$T$2:$T$2058,MATCH(D78,'[2]r2 analysis primary smoke main'!$A$2:$A$2058,0),0),"")</f>
        <v>0.75605126318646398</v>
      </c>
      <c r="N78" s="1" t="s">
        <v>11</v>
      </c>
      <c r="O78" s="1"/>
      <c r="P78" s="1">
        <v>1</v>
      </c>
      <c r="Q78" t="s">
        <v>75</v>
      </c>
      <c r="R78" t="s">
        <v>76</v>
      </c>
    </row>
    <row r="79" spans="1:18" ht="15.75" x14ac:dyDescent="0.25">
      <c r="A79" s="1">
        <v>99.044700000000006</v>
      </c>
      <c r="B79" s="1">
        <v>99.043999999999997</v>
      </c>
      <c r="C79" s="1">
        <v>99.043700000000001</v>
      </c>
      <c r="D79" s="1">
        <v>99.043199999999999</v>
      </c>
      <c r="E79" s="1">
        <f t="shared" si="2"/>
        <v>99.043899999999994</v>
      </c>
      <c r="F79" s="1">
        <f t="shared" si="3"/>
        <v>98.036600000000007</v>
      </c>
      <c r="G79" s="1" t="str">
        <f>IF(INDEX('[1]Main v4'!C$2:C$3363,MATCH($E79,'[1]Main v4'!$A$2:$A$3363,0),0)=0,"",INDEX('[1]Main v4'!C$2:C$3363,MATCH($E79,'[1]Main v4'!$A$2:$A$3363,0),0))</f>
        <v>C5H6O2</v>
      </c>
      <c r="H79" s="1" t="str">
        <f>IF(INDEX('[1]Main v4'!D$2:D$3363,MATCH($E79,'[1]Main v4'!$A$2:$A$3363,0),0)=0,"",INDEX('[1]Main v4'!D$2:D$3363,MATCH($E79,'[1]Main v4'!$A$2:$A$3363,0),0))</f>
        <v>Furfuryl alcohol</v>
      </c>
      <c r="I79" s="7">
        <f>INDEX('[1]Main v4'!K$2:K$3363,MATCH($E79,'[1]Main v4'!$A$2:$A$3363,0),0)</f>
        <v>120418360</v>
      </c>
      <c r="J79" s="7">
        <f>INDEX('[1]Main v4'!L$2:L$3363,MATCH($E79,'[1]Main v4'!$A$2:$A$3363,0),0)</f>
        <v>14318752</v>
      </c>
      <c r="K79" s="4">
        <f>INDEX('[1]Main v4'!M$2:M$3363,MATCH($E79,'[1]Main v4'!$A$2:$A$3363,0),0)</f>
        <v>8.4098362762341292</v>
      </c>
      <c r="L79" s="2">
        <f>IFERROR(INDEX('[2]r2 analysis primary smoke main'!$J$2:$J$2058,MATCH(D79,'[2]r2 analysis primary smoke main'!$A$2:$A$2058,0),0),"")</f>
        <v>0.89936817786161105</v>
      </c>
      <c r="M79" s="2">
        <f>IFERROR(INDEX('[2]r2 analysis primary smoke main'!$T$2:$T$2058,MATCH(D79,'[2]r2 analysis primary smoke main'!$A$2:$A$2058,0),0),"")</f>
        <v>0.4788629896696095</v>
      </c>
      <c r="N79" s="1" t="s">
        <v>11</v>
      </c>
      <c r="O79" s="1"/>
      <c r="P79" s="1"/>
      <c r="Q79" t="s">
        <v>72</v>
      </c>
      <c r="R79" t="s">
        <v>84</v>
      </c>
    </row>
    <row r="80" spans="1:18" ht="15.75" x14ac:dyDescent="0.25">
      <c r="A80" s="1">
        <v>99.080600000000004</v>
      </c>
      <c r="B80" s="1">
        <v>99.080200000000005</v>
      </c>
      <c r="C80" s="1">
        <v>99.08</v>
      </c>
      <c r="D80" s="1">
        <v>99.079400000000007</v>
      </c>
      <c r="E80" s="1">
        <f t="shared" si="2"/>
        <v>99.080100000000002</v>
      </c>
      <c r="F80" s="1">
        <f t="shared" si="3"/>
        <v>98.072800000000001</v>
      </c>
      <c r="G80" s="1" t="str">
        <f>IF(INDEX('[1]Main v4'!C$2:C$3363,MATCH($E80,'[1]Main v4'!$A$2:$A$3363,0),0)=0,"",INDEX('[1]Main v4'!C$2:C$3363,MATCH($E80,'[1]Main v4'!$A$2:$A$3363,0),0))</f>
        <v>C6H10O</v>
      </c>
      <c r="H80" s="5" t="str">
        <f>IF(INDEX('[1]Main v4'!D$2:D$3363,MATCH($E80,'[1]Main v4'!$A$2:$A$3363,0),0)=0,"",INDEX('[1]Main v4'!D$2:D$3363,MATCH($E80,'[1]Main v4'!$A$2:$A$3363,0),0))</f>
        <v/>
      </c>
      <c r="I80" s="7">
        <f>INDEX('[1]Main v4'!K$2:K$3363,MATCH($E80,'[1]Main v4'!$A$2:$A$3363,0),0)</f>
        <v>38555068</v>
      </c>
      <c r="J80" s="7">
        <f>INDEX('[1]Main v4'!L$2:L$3363,MATCH($E80,'[1]Main v4'!$A$2:$A$3363,0),0)</f>
        <v>14318752</v>
      </c>
      <c r="K80" s="4">
        <f>INDEX('[1]Main v4'!M$2:M$3363,MATCH($E80,'[1]Main v4'!$A$2:$A$3363,0),0)</f>
        <v>2.692627681518613</v>
      </c>
      <c r="L80" s="2">
        <f>IFERROR(INDEX('[2]r2 analysis primary smoke main'!$J$2:$J$2058,MATCH(D80,'[2]r2 analysis primary smoke main'!$A$2:$A$2058,0),0),"")</f>
        <v>0.98760058225075154</v>
      </c>
      <c r="M80" s="2">
        <f>IFERROR(INDEX('[2]r2 analysis primary smoke main'!$T$2:$T$2058,MATCH(D80,'[2]r2 analysis primary smoke main'!$A$2:$A$2058,0),0),"")</f>
        <v>0.64320565942653596</v>
      </c>
      <c r="N80" s="1" t="s">
        <v>11</v>
      </c>
      <c r="O80" s="1"/>
      <c r="P80" s="1"/>
      <c r="Q80" t="s">
        <v>72</v>
      </c>
      <c r="R80" t="s">
        <v>83</v>
      </c>
    </row>
    <row r="81" spans="1:18" ht="15.75" x14ac:dyDescent="0.25">
      <c r="A81" s="1">
        <v>99.117400000000004</v>
      </c>
      <c r="B81" s="1">
        <v>99.116799999999998</v>
      </c>
      <c r="C81" s="1">
        <v>99.115799999999993</v>
      </c>
      <c r="D81" s="1">
        <v>99.116</v>
      </c>
      <c r="E81" s="1">
        <f t="shared" si="2"/>
        <v>99.116500000000002</v>
      </c>
      <c r="F81" s="1">
        <f t="shared" si="3"/>
        <v>98.109200000000001</v>
      </c>
      <c r="G81" s="1" t="str">
        <f>IF(INDEX('[1]Main v4'!C$2:C$3363,MATCH($E81,'[1]Main v4'!$A$2:$A$3363,0),0)=0,"",INDEX('[1]Main v4'!C$2:C$3363,MATCH($E81,'[1]Main v4'!$A$2:$A$3363,0),0))</f>
        <v>C7H14</v>
      </c>
      <c r="H81" s="1" t="str">
        <f>IF(INDEX('[1]Main v4'!D$2:D$3363,MATCH($E81,'[1]Main v4'!$A$2:$A$3363,0),0)=0,"",INDEX('[1]Main v4'!D$2:D$3363,MATCH($E81,'[1]Main v4'!$A$2:$A$3363,0),0))</f>
        <v>Heptenes</v>
      </c>
      <c r="I81" s="7">
        <f>INDEX('[1]Main v4'!K$2:K$3363,MATCH($E81,'[1]Main v4'!$A$2:$A$3363,0),0)</f>
        <v>12630928</v>
      </c>
      <c r="J81" s="7">
        <f>INDEX('[1]Main v4'!L$2:L$3363,MATCH($E81,'[1]Main v4'!$A$2:$A$3363,0),0)</f>
        <v>9691661</v>
      </c>
      <c r="K81" s="4">
        <f>INDEX('[1]Main v4'!M$2:M$3363,MATCH($E81,'[1]Main v4'!$A$2:$A$3363,0),0)</f>
        <v>1.3032779417274294</v>
      </c>
      <c r="L81" s="2">
        <f>IFERROR(INDEX('[2]r2 analysis primary smoke main'!$J$2:$J$2058,MATCH(D81,'[2]r2 analysis primary smoke main'!$A$2:$A$2058,0),0),"")</f>
        <v>0.95356201198349355</v>
      </c>
      <c r="M81" s="2">
        <f>IFERROR(INDEX('[2]r2 analysis primary smoke main'!$T$2:$T$2058,MATCH(D81,'[2]r2 analysis primary smoke main'!$A$2:$A$2058,0),0),"")</f>
        <v>0.78978194094768406</v>
      </c>
      <c r="N81" s="1"/>
      <c r="O81" s="1"/>
      <c r="P81" s="1"/>
      <c r="Q81" t="s">
        <v>73</v>
      </c>
      <c r="R81" t="s">
        <v>73</v>
      </c>
    </row>
    <row r="82" spans="1:18" ht="15.75" x14ac:dyDescent="0.25">
      <c r="A82" s="1">
        <v>100.0401</v>
      </c>
      <c r="B82" s="1">
        <v>100.0398</v>
      </c>
      <c r="C82" s="1">
        <v>100.0386</v>
      </c>
      <c r="D82" s="1">
        <v>100.0382</v>
      </c>
      <c r="E82" s="1">
        <f t="shared" si="2"/>
        <v>100.03919999999999</v>
      </c>
      <c r="F82" s="1">
        <f t="shared" si="3"/>
        <v>99.031899999999993</v>
      </c>
      <c r="G82" s="1" t="str">
        <f>IF(INDEX('[1]Main v4'!C$2:C$3363,MATCH($E82,'[1]Main v4'!$A$2:$A$3363,0),0)=0,"",INDEX('[1]Main v4'!C$2:C$3363,MATCH($E82,'[1]Main v4'!$A$2:$A$3363,0),0))</f>
        <v>C4H5NO2</v>
      </c>
      <c r="H82" s="1" t="str">
        <f>IF(INDEX('[1]Main v4'!D$2:D$3363,MATCH($E82,'[1]Main v4'!$A$2:$A$3363,0),0)=0,"",INDEX('[1]Main v4'!D$2:D$3363,MATCH($E82,'[1]Main v4'!$A$2:$A$3363,0),0))</f>
        <v/>
      </c>
      <c r="I82" s="7">
        <f>INDEX('[1]Main v4'!K$2:K$3363,MATCH($E82,'[1]Main v4'!$A$2:$A$3363,0),0)</f>
        <v>15276894</v>
      </c>
      <c r="J82" s="7">
        <f>INDEX('[1]Main v4'!L$2:L$3363,MATCH($E82,'[1]Main v4'!$A$2:$A$3363,0),0)</f>
        <v>8749724</v>
      </c>
      <c r="K82" s="4">
        <f>INDEX('[1]Main v4'!M$2:M$3363,MATCH($E82,'[1]Main v4'!$A$2:$A$3363,0),0)</f>
        <v>1.7459858162383179</v>
      </c>
      <c r="L82" s="2">
        <f>IFERROR(INDEX('[2]r2 analysis primary smoke main'!$J$2:$J$2058,MATCH(D82,'[2]r2 analysis primary smoke main'!$A$2:$A$2058,0),0),"")</f>
        <v>0.78569819237309391</v>
      </c>
      <c r="M82" s="2">
        <f>IFERROR(INDEX('[2]r2 analysis primary smoke main'!$T$2:$T$2058,MATCH(D82,'[2]r2 analysis primary smoke main'!$A$2:$A$2058,0),0),"")</f>
        <v>0.74248064203436992</v>
      </c>
      <c r="N82" s="1" t="s">
        <v>12</v>
      </c>
      <c r="O82" s="1"/>
      <c r="P82" s="1"/>
      <c r="Q82" t="s">
        <v>74</v>
      </c>
      <c r="R82" t="s">
        <v>79</v>
      </c>
    </row>
    <row r="83" spans="1:18" ht="15.75" x14ac:dyDescent="0.25">
      <c r="A83" s="1">
        <v>100.07640000000001</v>
      </c>
      <c r="B83" s="1">
        <v>100.07599999999999</v>
      </c>
      <c r="C83" s="1">
        <v>100.07599999999999</v>
      </c>
      <c r="D83" s="1">
        <v>100.0742</v>
      </c>
      <c r="E83" s="1">
        <f t="shared" si="2"/>
        <v>100.0757</v>
      </c>
      <c r="F83" s="1">
        <f t="shared" si="3"/>
        <v>99.068399999999997</v>
      </c>
      <c r="G83" s="1" t="str">
        <f>IF(INDEX('[1]Main v4'!C$2:C$3363,MATCH($E83,'[1]Main v4'!$A$2:$A$3363,0),0)=0,"",INDEX('[1]Main v4'!C$2:C$3363,MATCH($E83,'[1]Main v4'!$A$2:$A$3363,0),0))</f>
        <v>C5H9NO</v>
      </c>
      <c r="H83" s="1" t="str">
        <f>IF(INDEX('[1]Main v4'!D$2:D$3363,MATCH($E83,'[1]Main v4'!$A$2:$A$3363,0),0)=0,"",INDEX('[1]Main v4'!D$2:D$3363,MATCH($E83,'[1]Main v4'!$A$2:$A$3363,0),0))</f>
        <v>Methylpyrrolidione</v>
      </c>
      <c r="I83" s="7">
        <f>INDEX('[1]Main v4'!K$2:K$3363,MATCH($E83,'[1]Main v4'!$A$2:$A$3363,0),0)</f>
        <v>26715176</v>
      </c>
      <c r="J83" s="7">
        <f>INDEX('[1]Main v4'!L$2:L$3363,MATCH($E83,'[1]Main v4'!$A$2:$A$3363,0),0)</f>
        <v>9691661</v>
      </c>
      <c r="K83" s="4">
        <f>INDEX('[1]Main v4'!M$2:M$3363,MATCH($E83,'[1]Main v4'!$A$2:$A$3363,0),0)</f>
        <v>2.7565116031194239</v>
      </c>
      <c r="L83" s="2">
        <f>IFERROR(INDEX('[2]r2 analysis primary smoke main'!$J$2:$J$2058,MATCH(D83,'[2]r2 analysis primary smoke main'!$A$2:$A$2058,0),0),"")</f>
        <v>0.93969711368672204</v>
      </c>
      <c r="M83" s="2">
        <f>IFERROR(INDEX('[2]r2 analysis primary smoke main'!$T$2:$T$2058,MATCH(D83,'[2]r2 analysis primary smoke main'!$A$2:$A$2058,0),0),"")</f>
        <v>0.83256267520868055</v>
      </c>
      <c r="N83" s="1" t="s">
        <v>12</v>
      </c>
      <c r="O83" s="1"/>
      <c r="P83" s="1">
        <v>1</v>
      </c>
      <c r="Q83" t="s">
        <v>74</v>
      </c>
      <c r="R83" t="s">
        <v>78</v>
      </c>
    </row>
    <row r="84" spans="1:18" ht="15.75" x14ac:dyDescent="0.25">
      <c r="A84" s="1">
        <v>101.024</v>
      </c>
      <c r="B84" s="1">
        <v>101.0232</v>
      </c>
      <c r="C84" s="1">
        <v>101.0227</v>
      </c>
      <c r="D84" s="1">
        <v>101.02249999999999</v>
      </c>
      <c r="E84" s="1">
        <f t="shared" si="2"/>
        <v>101.0231</v>
      </c>
      <c r="F84" s="1">
        <f t="shared" si="3"/>
        <v>100.0158</v>
      </c>
      <c r="G84" s="1" t="str">
        <f>IF(INDEX('[1]Main v4'!C$2:C$3363,MATCH($E84,'[1]Main v4'!$A$2:$A$3363,0),0)=0,"",INDEX('[1]Main v4'!C$2:C$3363,MATCH($E84,'[1]Main v4'!$A$2:$A$3363,0),0))</f>
        <v>C4H4O3</v>
      </c>
      <c r="H84" s="1" t="str">
        <f>IF(INDEX('[1]Main v4'!D$2:D$3363,MATCH($E84,'[1]Main v4'!$A$2:$A$3363,0),0)=0,"",INDEX('[1]Main v4'!D$2:D$3363,MATCH($E84,'[1]Main v4'!$A$2:$A$3363,0),0))</f>
        <v>Succinic anhydride</v>
      </c>
      <c r="I84" s="7">
        <f>INDEX('[1]Main v4'!K$2:K$3363,MATCH($E84,'[1]Main v4'!$A$2:$A$3363,0),0)</f>
        <v>32062920</v>
      </c>
      <c r="J84" s="7">
        <f>INDEX('[1]Main v4'!L$2:L$3363,MATCH($E84,'[1]Main v4'!$A$2:$A$3363,0),0)</f>
        <v>12630928</v>
      </c>
      <c r="K84" s="4">
        <f>INDEX('[1]Main v4'!M$2:M$3363,MATCH($E84,'[1]Main v4'!$A$2:$A$3363,0),0)</f>
        <v>2.5384453145485431</v>
      </c>
      <c r="L84" s="2">
        <f>IFERROR(INDEX('[2]r2 analysis primary smoke main'!$J$2:$J$2058,MATCH(D84,'[2]r2 analysis primary smoke main'!$A$2:$A$2058,0),0),"")</f>
        <v>0.79506463208794842</v>
      </c>
      <c r="M84" s="2">
        <f>IFERROR(INDEX('[2]r2 analysis primary smoke main'!$T$2:$T$2058,MATCH(D84,'[2]r2 analysis primary smoke main'!$A$2:$A$2058,0),0),"")</f>
        <v>0.63326797852884553</v>
      </c>
      <c r="N84" s="1" t="s">
        <v>11</v>
      </c>
      <c r="O84" s="1"/>
      <c r="P84" s="1"/>
      <c r="Q84" t="s">
        <v>72</v>
      </c>
      <c r="R84" t="s">
        <v>85</v>
      </c>
    </row>
    <row r="85" spans="1:18" ht="15.75" x14ac:dyDescent="0.25">
      <c r="A85" s="1">
        <v>101.0603</v>
      </c>
      <c r="B85" s="1">
        <v>101.05970000000001</v>
      </c>
      <c r="C85" s="1">
        <v>101.05929999999999</v>
      </c>
      <c r="D85" s="1">
        <v>101.05929999999999</v>
      </c>
      <c r="E85" s="1">
        <f t="shared" si="2"/>
        <v>101.05970000000001</v>
      </c>
      <c r="F85" s="1">
        <f t="shared" si="3"/>
        <v>100.05240000000001</v>
      </c>
      <c r="G85" s="1" t="str">
        <f>IF(INDEX('[1]Main v4'!C$2:C$3363,MATCH($E85,'[1]Main v4'!$A$2:$A$3363,0),0)=0,"",INDEX('[1]Main v4'!C$2:C$3363,MATCH($E85,'[1]Main v4'!$A$2:$A$3363,0),0))</f>
        <v>C5H8O2</v>
      </c>
      <c r="H85" s="1" t="str">
        <f>IF(INDEX('[1]Main v4'!D$2:D$3363,MATCH($E85,'[1]Main v4'!$A$2:$A$3363,0),0)=0,"",INDEX('[1]Main v4'!D$2:D$3363,MATCH($E85,'[1]Main v4'!$A$2:$A$3363,0),0))</f>
        <v>Methyl methacrylate and others</v>
      </c>
      <c r="I85" s="7">
        <f>INDEX('[1]Main v4'!K$2:K$3363,MATCH($E85,'[1]Main v4'!$A$2:$A$3363,0),0)</f>
        <v>548048256</v>
      </c>
      <c r="J85" s="7">
        <f>INDEX('[1]Main v4'!L$2:L$3363,MATCH($E85,'[1]Main v4'!$A$2:$A$3363,0),0)</f>
        <v>12630928</v>
      </c>
      <c r="K85" s="4">
        <f>INDEX('[1]Main v4'!M$2:M$3363,MATCH($E85,'[1]Main v4'!$A$2:$A$3363,0),0)</f>
        <v>43.389389599877383</v>
      </c>
      <c r="L85" s="2">
        <f>IFERROR(INDEX('[2]r2 analysis primary smoke main'!$J$2:$J$2058,MATCH(D85,'[2]r2 analysis primary smoke main'!$A$2:$A$2058,0),0),"")</f>
        <v>0.91630345191971507</v>
      </c>
      <c r="M85" s="2">
        <f>IFERROR(INDEX('[2]r2 analysis primary smoke main'!$T$2:$T$2058,MATCH(D85,'[2]r2 analysis primary smoke main'!$A$2:$A$2058,0),0),"")</f>
        <v>0.44833769932810597</v>
      </c>
      <c r="N85" s="1" t="s">
        <v>12</v>
      </c>
      <c r="O85" s="1"/>
      <c r="P85" s="1"/>
      <c r="Q85" t="s">
        <v>72</v>
      </c>
      <c r="R85" t="s">
        <v>84</v>
      </c>
    </row>
    <row r="86" spans="1:18" ht="15.75" x14ac:dyDescent="0.25">
      <c r="A86" s="1">
        <v>101.0954</v>
      </c>
      <c r="B86" s="1">
        <v>101.0959</v>
      </c>
      <c r="C86" s="1">
        <v>101.0955</v>
      </c>
      <c r="D86" s="1">
        <v>101.095</v>
      </c>
      <c r="E86" s="1">
        <f t="shared" si="2"/>
        <v>101.0955</v>
      </c>
      <c r="F86" s="1">
        <f t="shared" si="3"/>
        <v>100.0882</v>
      </c>
      <c r="G86" s="1" t="str">
        <f>IF(INDEX('[1]Main v4'!C$2:C$3363,MATCH($E86,'[1]Main v4'!$A$2:$A$3363,0),0)=0,"",INDEX('[1]Main v4'!C$2:C$3363,MATCH($E86,'[1]Main v4'!$A$2:$A$3363,0),0))</f>
        <v>C6H12O</v>
      </c>
      <c r="H86" s="1" t="str">
        <f>IF(INDEX('[1]Main v4'!D$2:D$3363,MATCH($E86,'[1]Main v4'!$A$2:$A$3363,0),0)=0,"",INDEX('[1]Main v4'!D$2:D$3363,MATCH($E86,'[1]Main v4'!$A$2:$A$3363,0),0))</f>
        <v>Hexanals and hexanones</v>
      </c>
      <c r="I86" s="7">
        <f>INDEX('[1]Main v4'!K$2:K$3363,MATCH($E86,'[1]Main v4'!$A$2:$A$3363,0),0)</f>
        <v>17569684</v>
      </c>
      <c r="J86" s="7">
        <f>INDEX('[1]Main v4'!L$2:L$3363,MATCH($E86,'[1]Main v4'!$A$2:$A$3363,0),0)</f>
        <v>12630928</v>
      </c>
      <c r="K86" s="4">
        <f>INDEX('[1]Main v4'!M$2:M$3363,MATCH($E86,'[1]Main v4'!$A$2:$A$3363,0),0)</f>
        <v>1.3910049997909892</v>
      </c>
      <c r="L86" s="2">
        <f>IFERROR(INDEX('[2]r2 analysis primary smoke main'!$J$2:$J$2058,MATCH(D86,'[2]r2 analysis primary smoke main'!$A$2:$A$2058,0),0),"")</f>
        <v>0.98870034836587806</v>
      </c>
      <c r="M86" s="2">
        <f>IFERROR(INDEX('[2]r2 analysis primary smoke main'!$T$2:$T$2058,MATCH(D86,'[2]r2 analysis primary smoke main'!$A$2:$A$2058,0),0),"")</f>
        <v>0.67905188789927995</v>
      </c>
      <c r="N86" s="1" t="s">
        <v>11</v>
      </c>
      <c r="O86" s="1"/>
      <c r="P86" s="1"/>
      <c r="Q86" t="s">
        <v>72</v>
      </c>
      <c r="R86" t="s">
        <v>83</v>
      </c>
    </row>
    <row r="87" spans="1:18" ht="15.75" x14ac:dyDescent="0.25">
      <c r="A87" s="1">
        <v>102.092</v>
      </c>
      <c r="B87" s="1">
        <v>102.0908</v>
      </c>
      <c r="C87" s="1">
        <v>102.0913</v>
      </c>
      <c r="D87" s="1">
        <v>102.0902</v>
      </c>
      <c r="E87" s="1">
        <f t="shared" si="2"/>
        <v>102.0911</v>
      </c>
      <c r="F87" s="1">
        <f t="shared" si="3"/>
        <v>101.0838</v>
      </c>
      <c r="G87" s="1" t="str">
        <f>IF(INDEX('[1]Main v4'!C$2:C$3363,MATCH($E87,'[1]Main v4'!$A$2:$A$3363,0),0)=0,"",INDEX('[1]Main v4'!C$2:C$3363,MATCH($E87,'[1]Main v4'!$A$2:$A$3363,0),0))</f>
        <v>C5H11NO</v>
      </c>
      <c r="H87" s="1" t="str">
        <f>IF(INDEX('[1]Main v4'!D$2:D$3363,MATCH($E87,'[1]Main v4'!$A$2:$A$3363,0),0)=0,"",INDEX('[1]Main v4'!D$2:D$3363,MATCH($E87,'[1]Main v4'!$A$2:$A$3363,0),0))</f>
        <v/>
      </c>
      <c r="I87" s="7">
        <f>INDEX('[1]Main v4'!K$2:K$3363,MATCH($E87,'[1]Main v4'!$A$2:$A$3363,0),0)</f>
        <v>15672499</v>
      </c>
      <c r="J87" s="7">
        <f>INDEX('[1]Main v4'!L$2:L$3363,MATCH($E87,'[1]Main v4'!$A$2:$A$3363,0),0)</f>
        <v>12630928</v>
      </c>
      <c r="K87" s="4">
        <f>INDEX('[1]Main v4'!M$2:M$3363,MATCH($E87,'[1]Main v4'!$A$2:$A$3363,0),0)</f>
        <v>1.2408034469042972</v>
      </c>
      <c r="L87" s="2">
        <f>IFERROR(INDEX('[2]r2 analysis primary smoke main'!$J$2:$J$2058,MATCH(D87,'[2]r2 analysis primary smoke main'!$A$2:$A$2058,0),0),"")</f>
        <v>0.97513242756050755</v>
      </c>
      <c r="M87" s="2">
        <f>IFERROR(INDEX('[2]r2 analysis primary smoke main'!$T$2:$T$2058,MATCH(D87,'[2]r2 analysis primary smoke main'!$A$2:$A$2058,0),0),"")</f>
        <v>0.69973412586453954</v>
      </c>
      <c r="N87" s="1" t="s">
        <v>12</v>
      </c>
      <c r="O87" s="1"/>
      <c r="P87" s="1"/>
      <c r="Q87" t="s">
        <v>74</v>
      </c>
      <c r="R87" t="s">
        <v>78</v>
      </c>
    </row>
    <row r="88" spans="1:18" ht="15.75" x14ac:dyDescent="0.25">
      <c r="A88" s="1">
        <v>103.0399</v>
      </c>
      <c r="B88" s="1">
        <v>103.0389</v>
      </c>
      <c r="C88" s="1">
        <v>103.03870000000001</v>
      </c>
      <c r="D88" s="1">
        <v>103.038</v>
      </c>
      <c r="E88" s="1">
        <f t="shared" si="2"/>
        <v>103.0389</v>
      </c>
      <c r="F88" s="1">
        <f t="shared" si="3"/>
        <v>102.0316</v>
      </c>
      <c r="G88" s="1" t="str">
        <f>IF(INDEX('[1]Main v4'!C$2:C$3363,MATCH($E88,'[1]Main v4'!$A$2:$A$3363,0),0)=0,"",INDEX('[1]Main v4'!C$2:C$3363,MATCH($E88,'[1]Main v4'!$A$2:$A$3363,0),0))</f>
        <v>C4H6O3</v>
      </c>
      <c r="H88" s="1" t="str">
        <f>IF(INDEX('[1]Main v4'!D$2:D$3363,MATCH($E88,'[1]Main v4'!$A$2:$A$3363,0),0)=0,"",INDEX('[1]Main v4'!D$2:D$3363,MATCH($E88,'[1]Main v4'!$A$2:$A$3363,0),0))</f>
        <v>Acetic anhydride</v>
      </c>
      <c r="I88" s="7">
        <f>INDEX('[1]Main v4'!K$2:K$3363,MATCH($E88,'[1]Main v4'!$A$2:$A$3363,0),0)</f>
        <v>122525424</v>
      </c>
      <c r="J88" s="7">
        <f>INDEX('[1]Main v4'!L$2:L$3363,MATCH($E88,'[1]Main v4'!$A$2:$A$3363,0),0)</f>
        <v>13879995</v>
      </c>
      <c r="K88" s="4">
        <f>INDEX('[1]Main v4'!M$2:M$3363,MATCH($E88,'[1]Main v4'!$A$2:$A$3363,0),0)</f>
        <v>8.8274832952029154</v>
      </c>
      <c r="L88" s="2">
        <f>IFERROR(INDEX('[2]r2 analysis primary smoke main'!$J$2:$J$2058,MATCH(D88,'[2]r2 analysis primary smoke main'!$A$2:$A$2058,0),0),"")</f>
        <v>0.87656127785746341</v>
      </c>
      <c r="M88" s="2">
        <f>IFERROR(INDEX('[2]r2 analysis primary smoke main'!$T$2:$T$2058,MATCH(D88,'[2]r2 analysis primary smoke main'!$A$2:$A$2058,0),0),"")</f>
        <v>0.44869840271154948</v>
      </c>
      <c r="N88" s="1" t="s">
        <v>12</v>
      </c>
      <c r="O88" s="1"/>
      <c r="P88" s="1"/>
      <c r="Q88" t="s">
        <v>72</v>
      </c>
      <c r="R88" t="s">
        <v>85</v>
      </c>
    </row>
    <row r="89" spans="1:18" ht="15.75" x14ac:dyDescent="0.25">
      <c r="A89" s="1">
        <v>103.0759</v>
      </c>
      <c r="B89" s="1">
        <v>103.0753</v>
      </c>
      <c r="C89" s="1">
        <v>103.0746</v>
      </c>
      <c r="D89" s="1">
        <v>103.0745</v>
      </c>
      <c r="E89" s="1">
        <f t="shared" si="2"/>
        <v>103.07510000000001</v>
      </c>
      <c r="F89" s="1">
        <f t="shared" si="3"/>
        <v>102.06780000000001</v>
      </c>
      <c r="G89" s="1" t="str">
        <f>IF(INDEX('[1]Main v4'!C$2:C$3363,MATCH($E89,'[1]Main v4'!$A$2:$A$3363,0),0)=0,"",INDEX('[1]Main v4'!C$2:C$3363,MATCH($E89,'[1]Main v4'!$A$2:$A$3363,0),0))</f>
        <v>C5H10O2</v>
      </c>
      <c r="H89" s="1" t="str">
        <f>IF(INDEX('[1]Main v4'!D$2:D$3363,MATCH($E89,'[1]Main v4'!$A$2:$A$3363,0),0)=0,"",INDEX('[1]Main v4'!D$2:D$3363,MATCH($E89,'[1]Main v4'!$A$2:$A$3363,0),0))</f>
        <v>C5 Carbonyls, Acids, Esters</v>
      </c>
      <c r="I89" s="7">
        <f>INDEX('[1]Main v4'!K$2:K$3363,MATCH($E89,'[1]Main v4'!$A$2:$A$3363,0),0)</f>
        <v>28063998</v>
      </c>
      <c r="J89" s="7">
        <f>INDEX('[1]Main v4'!L$2:L$3363,MATCH($E89,'[1]Main v4'!$A$2:$A$3363,0),0)</f>
        <v>15276894</v>
      </c>
      <c r="K89" s="4">
        <f>INDEX('[1]Main v4'!M$2:M$3363,MATCH($E89,'[1]Main v4'!$A$2:$A$3363,0),0)</f>
        <v>1.8370224994688056</v>
      </c>
      <c r="L89" s="2">
        <f>IFERROR(INDEX('[2]r2 analysis primary smoke main'!$J$2:$J$2058,MATCH(D89,'[2]r2 analysis primary smoke main'!$A$2:$A$2058,0),0),"")</f>
        <v>0.93240315549622854</v>
      </c>
      <c r="M89" s="2">
        <f>IFERROR(INDEX('[2]r2 analysis primary smoke main'!$T$2:$T$2058,MATCH(D89,'[2]r2 analysis primary smoke main'!$A$2:$A$2058,0),0),"")</f>
        <v>0.48256310451738799</v>
      </c>
      <c r="N89" s="1" t="s">
        <v>11</v>
      </c>
      <c r="O89" s="1"/>
      <c r="P89" s="1"/>
      <c r="Q89" t="s">
        <v>72</v>
      </c>
      <c r="R89" t="s">
        <v>84</v>
      </c>
    </row>
    <row r="90" spans="1:18" ht="15.75" x14ac:dyDescent="0.25">
      <c r="A90" s="1" t="s">
        <v>12</v>
      </c>
      <c r="B90" s="1">
        <v>104.04600000000001</v>
      </c>
      <c r="C90" s="1">
        <v>104.0492</v>
      </c>
      <c r="D90" s="1">
        <v>104.0485</v>
      </c>
      <c r="E90" s="1">
        <f t="shared" si="2"/>
        <v>104.0479</v>
      </c>
      <c r="F90" s="1">
        <f t="shared" si="3"/>
        <v>103.0406</v>
      </c>
      <c r="G90" s="1" t="str">
        <f>IF(INDEX('[1]Main v4'!C$2:C$3363,MATCH($E90,'[1]Main v4'!$A$2:$A$3363,0),0)=0,"",INDEX('[1]Main v4'!C$2:C$3363,MATCH($E90,'[1]Main v4'!$A$2:$A$3363,0),0))</f>
        <v>C7H5N</v>
      </c>
      <c r="H90" s="1" t="str">
        <f>IF(INDEX('[1]Main v4'!D$2:D$3363,MATCH($E90,'[1]Main v4'!$A$2:$A$3363,0),0)=0,"",INDEX('[1]Main v4'!D$2:D$3363,MATCH($E90,'[1]Main v4'!$A$2:$A$3363,0),0))</f>
        <v>Benzonitrile</v>
      </c>
      <c r="I90" s="7">
        <f>INDEX('[1]Main v4'!K$2:K$3363,MATCH($E90,'[1]Main v4'!$A$2:$A$3363,0),0)</f>
        <v>61473016</v>
      </c>
      <c r="J90" s="7">
        <f>INDEX('[1]Main v4'!L$2:L$3363,MATCH($E90,'[1]Main v4'!$A$2:$A$3363,0),0)</f>
        <v>15276894</v>
      </c>
      <c r="K90" s="4">
        <f>INDEX('[1]Main v4'!M$2:M$3363,MATCH($E90,'[1]Main v4'!$A$2:$A$3363,0),0)</f>
        <v>4.0239210928608919</v>
      </c>
      <c r="L90" s="2">
        <f>IFERROR(INDEX('[2]r2 analysis primary smoke main'!$J$2:$J$2058,MATCH(D90,'[2]r2 analysis primary smoke main'!$A$2:$A$2058,0),0),"")</f>
        <v>0.92363350186544846</v>
      </c>
      <c r="M90" s="2">
        <f>IFERROR(INDEX('[2]r2 analysis primary smoke main'!$T$2:$T$2058,MATCH(D90,'[2]r2 analysis primary smoke main'!$A$2:$A$2058,0),0),"")</f>
        <v>0.85990763906236856</v>
      </c>
      <c r="N90" s="1" t="s">
        <v>11</v>
      </c>
      <c r="O90" s="1"/>
      <c r="P90" s="1"/>
      <c r="Q90" t="s">
        <v>75</v>
      </c>
      <c r="R90" t="s">
        <v>76</v>
      </c>
    </row>
    <row r="91" spans="1:18" ht="15.75" x14ac:dyDescent="0.25">
      <c r="A91" s="1">
        <v>105.044</v>
      </c>
      <c r="B91" s="1">
        <v>105.04389999999999</v>
      </c>
      <c r="C91" s="1">
        <v>105.0437</v>
      </c>
      <c r="D91" s="1">
        <v>105.04349999999999</v>
      </c>
      <c r="E91" s="1">
        <f t="shared" si="2"/>
        <v>105.0438</v>
      </c>
      <c r="F91" s="1">
        <f t="shared" si="3"/>
        <v>104.0365</v>
      </c>
      <c r="G91" s="1" t="str">
        <f>IF(INDEX('[1]Main v4'!C$2:C$3363,MATCH($E91,'[1]Main v4'!$A$2:$A$3363,0),0)=0,"",INDEX('[1]Main v4'!C$2:C$3363,MATCH($E91,'[1]Main v4'!$A$2:$A$3363,0),0))</f>
        <v>C6H4N2</v>
      </c>
      <c r="H91" s="1" t="str">
        <f>IF(INDEX('[1]Main v4'!D$2:D$3363,MATCH($E91,'[1]Main v4'!$A$2:$A$3363,0),0)=0,"",INDEX('[1]Main v4'!D$2:D$3363,MATCH($E91,'[1]Main v4'!$A$2:$A$3363,0),0))</f>
        <v>Pyridinecarbonitriles</v>
      </c>
      <c r="I91" s="7">
        <f>INDEX('[1]Main v4'!K$2:K$3363,MATCH($E91,'[1]Main v4'!$A$2:$A$3363,0),0)</f>
        <v>32963128</v>
      </c>
      <c r="J91" s="7">
        <f>INDEX('[1]Main v4'!L$2:L$3363,MATCH($E91,'[1]Main v4'!$A$2:$A$3363,0),0)</f>
        <v>15672499</v>
      </c>
      <c r="K91" s="4">
        <f>INDEX('[1]Main v4'!M$2:M$3363,MATCH($E91,'[1]Main v4'!$A$2:$A$3363,0),0)</f>
        <v>2.1032464573773462</v>
      </c>
      <c r="L91" s="2">
        <f>IFERROR(INDEX('[2]r2 analysis primary smoke main'!$J$2:$J$2058,MATCH(D91,'[2]r2 analysis primary smoke main'!$A$2:$A$2058,0),0),"")</f>
        <v>0.89280839758133745</v>
      </c>
      <c r="M91" s="2">
        <f>IFERROR(INDEX('[2]r2 analysis primary smoke main'!$T$2:$T$2058,MATCH(D91,'[2]r2 analysis primary smoke main'!$A$2:$A$2058,0),0),"")</f>
        <v>0.80073631799299749</v>
      </c>
      <c r="N91" s="1"/>
      <c r="O91" s="1"/>
      <c r="P91" s="1"/>
      <c r="Q91" t="s">
        <v>75</v>
      </c>
      <c r="R91" t="s">
        <v>77</v>
      </c>
    </row>
    <row r="92" spans="1:18" ht="15.75" x14ac:dyDescent="0.25">
      <c r="A92" s="1">
        <v>105.0549</v>
      </c>
      <c r="B92" s="1">
        <v>105.05370000000001</v>
      </c>
      <c r="C92" s="1">
        <v>105.0534</v>
      </c>
      <c r="D92" s="1">
        <v>105.0539</v>
      </c>
      <c r="E92" s="1">
        <f t="shared" si="2"/>
        <v>105.054</v>
      </c>
      <c r="F92" s="1">
        <f t="shared" si="3"/>
        <v>104.0467</v>
      </c>
      <c r="G92" s="1" t="str">
        <f>IF(INDEX('[1]Main v4'!C$2:C$3363,MATCH($E92,'[1]Main v4'!$A$2:$A$3363,0),0)=0,"",INDEX('[1]Main v4'!C$2:C$3363,MATCH($E92,'[1]Main v4'!$A$2:$A$3363,0),0))</f>
        <v>C4H8O3</v>
      </c>
      <c r="H92" s="1" t="str">
        <f>IF(INDEX('[1]Main v4'!D$2:D$3363,MATCH($E92,'[1]Main v4'!$A$2:$A$3363,0),0)=0,"",INDEX('[1]Main v4'!D$2:D$3363,MATCH($E92,'[1]Main v4'!$A$2:$A$3363,0),0))</f>
        <v>Butanoic acid, 4-hydroxy-</v>
      </c>
      <c r="I92" s="7">
        <f>INDEX('[1]Main v4'!K$2:K$3363,MATCH($E92,'[1]Main v4'!$A$2:$A$3363,0),0)</f>
        <v>25950696</v>
      </c>
      <c r="J92" s="7">
        <f>INDEX('[1]Main v4'!L$2:L$3363,MATCH($E92,'[1]Main v4'!$A$2:$A$3363,0),0)</f>
        <v>15672499</v>
      </c>
      <c r="K92" s="4">
        <f>INDEX('[1]Main v4'!M$2:M$3363,MATCH($E92,'[1]Main v4'!$A$2:$A$3363,0),0)</f>
        <v>1.6558109845787836</v>
      </c>
      <c r="L92" s="2">
        <f>IFERROR(INDEX('[2]r2 analysis primary smoke main'!$J$2:$J$2058,MATCH(D92,'[2]r2 analysis primary smoke main'!$A$2:$A$2058,0),0),"")</f>
        <v>0.95007713991332254</v>
      </c>
      <c r="M92" s="2">
        <f>IFERROR(INDEX('[2]r2 analysis primary smoke main'!$T$2:$T$2058,MATCH(D92,'[2]r2 analysis primary smoke main'!$A$2:$A$2058,0),0),"")</f>
        <v>0.74529196183771007</v>
      </c>
      <c r="N92" s="1" t="s">
        <v>12</v>
      </c>
      <c r="O92" s="1"/>
      <c r="P92" s="1" t="s">
        <v>89</v>
      </c>
      <c r="Q92" t="s">
        <v>72</v>
      </c>
      <c r="R92" t="s">
        <v>85</v>
      </c>
    </row>
    <row r="93" spans="1:18" ht="15.75" x14ac:dyDescent="0.25">
      <c r="A93" s="1">
        <v>105.0701</v>
      </c>
      <c r="B93" s="1">
        <v>105.0698</v>
      </c>
      <c r="C93" s="1">
        <v>105.0694</v>
      </c>
      <c r="D93" s="1">
        <v>105.069</v>
      </c>
      <c r="E93" s="1">
        <f t="shared" si="2"/>
        <v>105.06959999999999</v>
      </c>
      <c r="F93" s="1">
        <f t="shared" si="3"/>
        <v>104.06229999999999</v>
      </c>
      <c r="G93" s="1" t="str">
        <f>IF(INDEX('[1]Main v4'!C$2:C$3363,MATCH($E93,'[1]Main v4'!$A$2:$A$3363,0),0)=0,"",INDEX('[1]Main v4'!C$2:C$3363,MATCH($E93,'[1]Main v4'!$A$2:$A$3363,0),0))</f>
        <v>C8H8</v>
      </c>
      <c r="H93" s="5" t="str">
        <f>IF(INDEX('[1]Main v4'!D$2:D$3363,MATCH($E93,'[1]Main v4'!$A$2:$A$3363,0),0)=0,"",INDEX('[1]Main v4'!D$2:D$3363,MATCH($E93,'[1]Main v4'!$A$2:$A$3363,0),0))</f>
        <v>Styrene</v>
      </c>
      <c r="I93" s="7">
        <f>INDEX('[1]Main v4'!K$2:K$3363,MATCH($E93,'[1]Main v4'!$A$2:$A$3363,0),0)</f>
        <v>52607600</v>
      </c>
      <c r="J93" s="7">
        <f>INDEX('[1]Main v4'!L$2:L$3363,MATCH($E93,'[1]Main v4'!$A$2:$A$3363,0),0)</f>
        <v>15912004</v>
      </c>
      <c r="K93" s="4">
        <f>INDEX('[1]Main v4'!M$2:M$3363,MATCH($E93,'[1]Main v4'!$A$2:$A$3363,0),0)</f>
        <v>3.3061580426953134</v>
      </c>
      <c r="L93" s="2">
        <f>IFERROR(INDEX('[2]r2 analysis primary smoke main'!$J$2:$J$2058,MATCH(D93,'[2]r2 analysis primary smoke main'!$A$2:$A$2058,0),0),"")</f>
        <v>0.95555533651736146</v>
      </c>
      <c r="M93" s="2">
        <f>IFERROR(INDEX('[2]r2 analysis primary smoke main'!$T$2:$T$2058,MATCH(D93,'[2]r2 analysis primary smoke main'!$A$2:$A$2058,0),0),"")</f>
        <v>0.82569265648772949</v>
      </c>
      <c r="N93" s="1" t="s">
        <v>11</v>
      </c>
      <c r="O93" s="1"/>
      <c r="P93" s="1">
        <v>1</v>
      </c>
      <c r="Q93" t="s">
        <v>73</v>
      </c>
      <c r="R93" t="s">
        <v>73</v>
      </c>
    </row>
    <row r="94" spans="1:18" ht="15.75" x14ac:dyDescent="0.25">
      <c r="A94" s="1">
        <v>106.06610000000001</v>
      </c>
      <c r="B94" s="1">
        <v>106.0655</v>
      </c>
      <c r="C94" s="1">
        <v>106.06570000000001</v>
      </c>
      <c r="D94" s="1">
        <v>106.0646</v>
      </c>
      <c r="E94" s="1">
        <f t="shared" si="2"/>
        <v>106.0655</v>
      </c>
      <c r="F94" s="1">
        <f t="shared" si="3"/>
        <v>105.0582</v>
      </c>
      <c r="G94" s="1" t="str">
        <f>IF(INDEX('[1]Main v4'!C$2:C$3363,MATCH($E94,'[1]Main v4'!$A$2:$A$3363,0),0)=0,"",INDEX('[1]Main v4'!C$2:C$3363,MATCH($E94,'[1]Main v4'!$A$2:$A$3363,0),0))</f>
        <v>C7H7N</v>
      </c>
      <c r="H94" s="5" t="str">
        <f>IF(INDEX('[1]Main v4'!D$2:D$3363,MATCH($E94,'[1]Main v4'!$A$2:$A$3363,0),0)=0,"",INDEX('[1]Main v4'!D$2:D$3363,MATCH($E94,'[1]Main v4'!$A$2:$A$3363,0),0))</f>
        <v>3-Ethenylpyridine</v>
      </c>
      <c r="I94" s="7">
        <f>INDEX('[1]Main v4'!K$2:K$3363,MATCH($E94,'[1]Main v4'!$A$2:$A$3363,0),0)</f>
        <v>471445600</v>
      </c>
      <c r="J94" s="7">
        <f>INDEX('[1]Main v4'!L$2:L$3363,MATCH($E94,'[1]Main v4'!$A$2:$A$3363,0),0)</f>
        <v>15672499</v>
      </c>
      <c r="K94" s="4">
        <f>INDEX('[1]Main v4'!M$2:M$3363,MATCH($E94,'[1]Main v4'!$A$2:$A$3363,0),0)</f>
        <v>30.081073860652342</v>
      </c>
      <c r="L94" s="2">
        <f>IFERROR(INDEX('[2]r2 analysis primary smoke main'!$J$2:$J$2058,MATCH(D94,'[2]r2 analysis primary smoke main'!$A$2:$A$2058,0),0),"")</f>
        <v>0.78397696088924651</v>
      </c>
      <c r="M94" s="2">
        <f>IFERROR(INDEX('[2]r2 analysis primary smoke main'!$T$2:$T$2058,MATCH(D94,'[2]r2 analysis primary smoke main'!$A$2:$A$2058,0),0),"")</f>
        <v>0.95090316154679355</v>
      </c>
      <c r="N94" s="1" t="s">
        <v>11</v>
      </c>
      <c r="O94" s="1"/>
      <c r="P94" s="1">
        <v>1</v>
      </c>
      <c r="Q94" t="s">
        <v>75</v>
      </c>
      <c r="R94" t="s">
        <v>76</v>
      </c>
    </row>
    <row r="95" spans="1:18" ht="15.75" x14ac:dyDescent="0.25">
      <c r="A95" s="1">
        <v>107.0492</v>
      </c>
      <c r="B95" s="1">
        <v>107.0493</v>
      </c>
      <c r="C95" s="1">
        <v>107.0491</v>
      </c>
      <c r="D95" s="1">
        <v>107.04859999999999</v>
      </c>
      <c r="E95" s="1">
        <f t="shared" si="2"/>
        <v>107.0491</v>
      </c>
      <c r="F95" s="1">
        <f t="shared" si="3"/>
        <v>106.04179999999999</v>
      </c>
      <c r="G95" s="1" t="str">
        <f>IF(INDEX('[1]Main v4'!C$2:C$3363,MATCH($E95,'[1]Main v4'!$A$2:$A$3363,0),0)=0,"",INDEX('[1]Main v4'!C$2:C$3363,MATCH($E95,'[1]Main v4'!$A$2:$A$3363,0),0))</f>
        <v>C7H6O</v>
      </c>
      <c r="H95" s="1" t="str">
        <f>IF(INDEX('[1]Main v4'!D$2:D$3363,MATCH($E95,'[1]Main v4'!$A$2:$A$3363,0),0)=0,"",INDEX('[1]Main v4'!D$2:D$3363,MATCH($E95,'[1]Main v4'!$A$2:$A$3363,0),0))</f>
        <v>Benzaldehyde</v>
      </c>
      <c r="I95" s="7">
        <f>INDEX('[1]Main v4'!K$2:K$3363,MATCH($E95,'[1]Main v4'!$A$2:$A$3363,0),0)</f>
        <v>64681476</v>
      </c>
      <c r="J95" s="7">
        <f>INDEX('[1]Main v4'!L$2:L$3363,MATCH($E95,'[1]Main v4'!$A$2:$A$3363,0),0)</f>
        <v>15912004</v>
      </c>
      <c r="K95" s="4">
        <f>INDEX('[1]Main v4'!M$2:M$3363,MATCH($E95,'[1]Main v4'!$A$2:$A$3363,0),0)</f>
        <v>4.0649484502392035</v>
      </c>
      <c r="L95" s="2">
        <f>IFERROR(INDEX('[2]r2 analysis primary smoke main'!$J$2:$J$2058,MATCH(D95,'[2]r2 analysis primary smoke main'!$A$2:$A$2058,0),0),"")</f>
        <v>0.91261168219973998</v>
      </c>
      <c r="M95" s="2">
        <f>IFERROR(INDEX('[2]r2 analysis primary smoke main'!$T$2:$T$2058,MATCH(D95,'[2]r2 analysis primary smoke main'!$A$2:$A$2058,0),0),"")</f>
        <v>0.82502686958227345</v>
      </c>
      <c r="N95" s="1" t="s">
        <v>11</v>
      </c>
      <c r="O95" s="1"/>
      <c r="P95" s="1">
        <v>1</v>
      </c>
      <c r="Q95" t="s">
        <v>72</v>
      </c>
      <c r="R95" t="s">
        <v>83</v>
      </c>
    </row>
    <row r="96" spans="1:18" ht="15.75" x14ac:dyDescent="0.25">
      <c r="A96" s="1">
        <v>107.0859</v>
      </c>
      <c r="B96" s="1">
        <v>107.0855</v>
      </c>
      <c r="C96" s="1">
        <v>107.08540000000001</v>
      </c>
      <c r="D96" s="1">
        <v>107.08459999999999</v>
      </c>
      <c r="E96" s="1">
        <f t="shared" si="2"/>
        <v>107.08540000000001</v>
      </c>
      <c r="F96" s="1">
        <f t="shared" si="3"/>
        <v>106.07810000000001</v>
      </c>
      <c r="G96" s="1" t="str">
        <f>IF(INDEX('[1]Main v4'!C$2:C$3363,MATCH($E96,'[1]Main v4'!$A$2:$A$3363,0),0)=0,"",INDEX('[1]Main v4'!C$2:C$3363,MATCH($E96,'[1]Main v4'!$A$2:$A$3363,0),0))</f>
        <v>C8H10</v>
      </c>
      <c r="H96" s="5" t="str">
        <f>IF(INDEX('[1]Main v4'!D$2:D$3363,MATCH($E96,'[1]Main v4'!$A$2:$A$3363,0),0)=0,"",INDEX('[1]Main v4'!D$2:D$3363,MATCH($E96,'[1]Main v4'!$A$2:$A$3363,0),0))</f>
        <v>C8 aromatics</v>
      </c>
      <c r="I96" s="7">
        <f>INDEX('[1]Main v4'!K$2:K$3363,MATCH($E96,'[1]Main v4'!$A$2:$A$3363,0),0)</f>
        <v>49313668</v>
      </c>
      <c r="J96" s="7">
        <f>INDEX('[1]Main v4'!L$2:L$3363,MATCH($E96,'[1]Main v4'!$A$2:$A$3363,0),0)</f>
        <v>15672499</v>
      </c>
      <c r="K96" s="4">
        <f>INDEX('[1]Main v4'!M$2:M$3363,MATCH($E96,'[1]Main v4'!$A$2:$A$3363,0),0)</f>
        <v>3.1465095643011365</v>
      </c>
      <c r="L96" s="2">
        <f>IFERROR(INDEX('[2]r2 analysis primary smoke main'!$J$2:$J$2058,MATCH(D96,'[2]r2 analysis primary smoke main'!$A$2:$A$2058,0),0),"")</f>
        <v>0.963752034854368</v>
      </c>
      <c r="M96" s="2">
        <f>IFERROR(INDEX('[2]r2 analysis primary smoke main'!$T$2:$T$2058,MATCH(D96,'[2]r2 analysis primary smoke main'!$A$2:$A$2058,0),0),"")</f>
        <v>0.80020755145043954</v>
      </c>
      <c r="N96" s="1" t="s">
        <v>11</v>
      </c>
      <c r="O96" s="1"/>
      <c r="P96" s="1">
        <v>1</v>
      </c>
      <c r="Q96" t="s">
        <v>73</v>
      </c>
      <c r="R96" t="s">
        <v>73</v>
      </c>
    </row>
    <row r="97" spans="1:20" ht="15.75" x14ac:dyDescent="0.25">
      <c r="A97" s="1">
        <v>108.0445</v>
      </c>
      <c r="B97" s="1">
        <v>108.0441</v>
      </c>
      <c r="C97" s="1">
        <v>108.0433</v>
      </c>
      <c r="D97" s="1">
        <v>108.0428</v>
      </c>
      <c r="E97" s="1">
        <f t="shared" si="2"/>
        <v>108.0437</v>
      </c>
      <c r="F97" s="1">
        <f t="shared" si="3"/>
        <v>107.0364</v>
      </c>
      <c r="G97" s="1" t="str">
        <f>IF(INDEX('[1]Main v4'!C$2:C$3363,MATCH($E97,'[1]Main v4'!$A$2:$A$3363,0),0)=0,"",INDEX('[1]Main v4'!C$2:C$3363,MATCH($E97,'[1]Main v4'!$A$2:$A$3363,0),0))</f>
        <v>C6H5NO</v>
      </c>
      <c r="H97" s="1" t="str">
        <f>IF(INDEX('[1]Main v4'!D$2:D$3363,MATCH($E97,'[1]Main v4'!$A$2:$A$3363,0),0)=0,"",INDEX('[1]Main v4'!D$2:D$3363,MATCH($E97,'[1]Main v4'!$A$2:$A$3363,0),0))</f>
        <v>Pyridine aldehyde</v>
      </c>
      <c r="I97" s="7">
        <f>INDEX('[1]Main v4'!K$2:K$3363,MATCH($E97,'[1]Main v4'!$A$2:$A$3363,0),0)</f>
        <v>29812876</v>
      </c>
      <c r="J97" s="7">
        <f>INDEX('[1]Main v4'!L$2:L$3363,MATCH($E97,'[1]Main v4'!$A$2:$A$3363,0),0)</f>
        <v>15138322</v>
      </c>
      <c r="K97" s="4">
        <f>INDEX('[1]Main v4'!M$2:M$3363,MATCH($E97,'[1]Main v4'!$A$2:$A$3363,0),0)</f>
        <v>1.969364636318345</v>
      </c>
      <c r="L97" s="2">
        <f>IFERROR(INDEX('[2]r2 analysis primary smoke main'!$J$2:$J$2058,MATCH(D97,'[2]r2 analysis primary smoke main'!$A$2:$A$2058,0),0),"")</f>
        <v>0.916603711374395</v>
      </c>
      <c r="M97" s="2">
        <f>IFERROR(INDEX('[2]r2 analysis primary smoke main'!$T$2:$T$2058,MATCH(D97,'[2]r2 analysis primary smoke main'!$A$2:$A$2058,0),0),"")</f>
        <v>0.82028211778216298</v>
      </c>
      <c r="N97" s="1" t="s">
        <v>11</v>
      </c>
      <c r="O97" s="1"/>
      <c r="P97" s="1">
        <v>1</v>
      </c>
      <c r="Q97" t="s">
        <v>74</v>
      </c>
      <c r="R97" t="s">
        <v>78</v>
      </c>
    </row>
    <row r="98" spans="1:20" ht="15.75" x14ac:dyDescent="0.25">
      <c r="A98" s="1">
        <v>108.0804</v>
      </c>
      <c r="B98" s="1">
        <v>108.08069999999999</v>
      </c>
      <c r="C98" s="1">
        <v>108.08150000000001</v>
      </c>
      <c r="D98" s="1">
        <v>108.0802</v>
      </c>
      <c r="E98" s="1">
        <f t="shared" si="2"/>
        <v>108.08069999999999</v>
      </c>
      <c r="F98" s="1">
        <f t="shared" si="3"/>
        <v>107.07340000000001</v>
      </c>
      <c r="G98" s="1" t="str">
        <f>IF(INDEX('[1]Main v4'!C$2:C$3363,MATCH($E98,'[1]Main v4'!$A$2:$A$3363,0),0)=0,"",INDEX('[1]Main v4'!C$2:C$3363,MATCH($E98,'[1]Main v4'!$A$2:$A$3363,0),0))</f>
        <v>C7H9N</v>
      </c>
      <c r="H98" s="1" t="str">
        <f>IF(INDEX('[1]Main v4'!D$2:D$3363,MATCH($E98,'[1]Main v4'!$A$2:$A$3363,0),0)=0,"",INDEX('[1]Main v4'!D$2:D$3363,MATCH($E98,'[1]Main v4'!$A$2:$A$3363,0),0))</f>
        <v>Pyridine + C2</v>
      </c>
      <c r="I98" s="7">
        <f>INDEX('[1]Main v4'!K$2:K$3363,MATCH($E98,'[1]Main v4'!$A$2:$A$3363,0),0)</f>
        <v>160403680</v>
      </c>
      <c r="J98" s="7">
        <f>INDEX('[1]Main v4'!L$2:L$3363,MATCH($E98,'[1]Main v4'!$A$2:$A$3363,0),0)</f>
        <v>14580013</v>
      </c>
      <c r="K98" s="4">
        <f>INDEX('[1]Main v4'!M$2:M$3363,MATCH($E98,'[1]Main v4'!$A$2:$A$3363,0),0)</f>
        <v>11.001614333265683</v>
      </c>
      <c r="L98" s="2">
        <f>IFERROR(INDEX('[2]r2 analysis primary smoke main'!$J$2:$J$2058,MATCH(D98,'[2]r2 analysis primary smoke main'!$A$2:$A$2058,0),0),"")</f>
        <v>0.92823013017109957</v>
      </c>
      <c r="M98" s="2">
        <f>IFERROR(INDEX('[2]r2 analysis primary smoke main'!$T$2:$T$2058,MATCH(D98,'[2]r2 analysis primary smoke main'!$A$2:$A$2058,0),0),"")</f>
        <v>0.87845788889417853</v>
      </c>
      <c r="N98" s="1" t="s">
        <v>11</v>
      </c>
      <c r="O98" s="1"/>
      <c r="P98" s="1">
        <v>1</v>
      </c>
      <c r="Q98" t="s">
        <v>75</v>
      </c>
      <c r="R98" t="s">
        <v>76</v>
      </c>
      <c r="T98" t="e">
        <f>#REF!/I97</f>
        <v>#REF!</v>
      </c>
    </row>
    <row r="99" spans="1:20" ht="15.75" x14ac:dyDescent="0.25">
      <c r="A99" s="1">
        <v>109.029</v>
      </c>
      <c r="B99" s="1">
        <v>109.02849999999999</v>
      </c>
      <c r="C99" s="1">
        <v>109.0279</v>
      </c>
      <c r="D99" s="1">
        <v>109.0275</v>
      </c>
      <c r="E99" s="1">
        <f t="shared" si="2"/>
        <v>109.0282</v>
      </c>
      <c r="F99" s="1">
        <f t="shared" si="3"/>
        <v>108.0209</v>
      </c>
      <c r="G99" s="1" t="str">
        <f>IF(INDEX('[1]Main v4'!C$2:C$3363,MATCH($E99,'[1]Main v4'!$A$2:$A$3363,0),0)=0,"",INDEX('[1]Main v4'!C$2:C$3363,MATCH($E99,'[1]Main v4'!$A$2:$A$3363,0),0))</f>
        <v>C6H4O2</v>
      </c>
      <c r="H99" s="5" t="str">
        <f>IF(INDEX('[1]Main v4'!D$2:D$3363,MATCH($E99,'[1]Main v4'!$A$2:$A$3363,0),0)=0,"",INDEX('[1]Main v4'!D$2:D$3363,MATCH($E99,'[1]Main v4'!$A$2:$A$3363,0),0))</f>
        <v>Benzoquinones</v>
      </c>
      <c r="I99" s="7">
        <f>INDEX('[1]Main v4'!K$2:K$3363,MATCH($E99,'[1]Main v4'!$A$2:$A$3363,0),0)</f>
        <v>109114592</v>
      </c>
      <c r="J99" s="7">
        <f>INDEX('[1]Main v4'!L$2:L$3363,MATCH($E99,'[1]Main v4'!$A$2:$A$3363,0),0)</f>
        <v>14580013</v>
      </c>
      <c r="K99" s="4">
        <f>INDEX('[1]Main v4'!M$2:M$3363,MATCH($E99,'[1]Main v4'!$A$2:$A$3363,0),0)</f>
        <v>7.4838473737986382</v>
      </c>
      <c r="L99" s="2">
        <f>IFERROR(INDEX('[2]r2 analysis primary smoke main'!$J$2:$J$2058,MATCH(D99,'[2]r2 analysis primary smoke main'!$A$2:$A$2058,0),0),"")</f>
        <v>0.66988077860173445</v>
      </c>
      <c r="M99" s="2">
        <f>IFERROR(INDEX('[2]r2 analysis primary smoke main'!$T$2:$T$2058,MATCH(D99,'[2]r2 analysis primary smoke main'!$A$2:$A$2058,0),0),"")</f>
        <v>0.55179665711384096</v>
      </c>
      <c r="N99" s="1" t="s">
        <v>11</v>
      </c>
      <c r="O99" s="1"/>
      <c r="P99" s="1"/>
      <c r="Q99" t="s">
        <v>72</v>
      </c>
      <c r="R99" t="s">
        <v>84</v>
      </c>
    </row>
    <row r="100" spans="1:20" ht="15.75" x14ac:dyDescent="0.25">
      <c r="A100" s="1">
        <v>109.0646</v>
      </c>
      <c r="B100" s="1">
        <v>109.0646</v>
      </c>
      <c r="C100" s="1">
        <v>109.0641</v>
      </c>
      <c r="D100" s="1">
        <v>109.0634</v>
      </c>
      <c r="E100" s="1">
        <f t="shared" si="2"/>
        <v>109.0642</v>
      </c>
      <c r="F100" s="1">
        <f t="shared" si="3"/>
        <v>108.0569</v>
      </c>
      <c r="G100" s="1" t="str">
        <f>IF(INDEX('[1]Main v4'!C$2:C$3363,MATCH($E100,'[1]Main v4'!$A$2:$A$3363,0),0)=0,"",INDEX('[1]Main v4'!C$2:C$3363,MATCH($E100,'[1]Main v4'!$A$2:$A$3363,0),0))</f>
        <v>C7H8O</v>
      </c>
      <c r="H100" s="1" t="str">
        <f>IF(INDEX('[1]Main v4'!D$2:D$3363,MATCH($E100,'[1]Main v4'!$A$2:$A$3363,0),0)=0,"",INDEX('[1]Main v4'!D$2:D$3363,MATCH($E100,'[1]Main v4'!$A$2:$A$3363,0),0))</f>
        <v>Cresols and anisole</v>
      </c>
      <c r="I100" s="7">
        <f>INDEX('[1]Main v4'!K$2:K$3363,MATCH($E100,'[1]Main v4'!$A$2:$A$3363,0),0)</f>
        <v>91078920</v>
      </c>
      <c r="J100" s="7">
        <f>INDEX('[1]Main v4'!L$2:L$3363,MATCH($E100,'[1]Main v4'!$A$2:$A$3363,0),0)</f>
        <v>13879995</v>
      </c>
      <c r="K100" s="4">
        <f>INDEX('[1]Main v4'!M$2:M$3363,MATCH($E100,'[1]Main v4'!$A$2:$A$3363,0),0)</f>
        <v>6.5618842081715449</v>
      </c>
      <c r="L100" s="2">
        <f>IFERROR(INDEX('[2]r2 analysis primary smoke main'!$J$2:$J$2058,MATCH(D100,'[2]r2 analysis primary smoke main'!$A$2:$A$2058,0),0),"")</f>
        <v>0.97079297848039547</v>
      </c>
      <c r="M100" s="2">
        <f>IFERROR(INDEX('[2]r2 analysis primary smoke main'!$T$2:$T$2058,MATCH(D100,'[2]r2 analysis primary smoke main'!$A$2:$A$2058,0),0),"")</f>
        <v>0.59349561152312447</v>
      </c>
      <c r="N100" s="1" t="s">
        <v>11</v>
      </c>
      <c r="O100" s="1"/>
      <c r="P100" s="1">
        <v>1</v>
      </c>
      <c r="Q100" t="s">
        <v>72</v>
      </c>
      <c r="R100" t="s">
        <v>83</v>
      </c>
    </row>
    <row r="101" spans="1:20" ht="15.75" x14ac:dyDescent="0.25">
      <c r="A101" s="1">
        <v>109.07640000000001</v>
      </c>
      <c r="B101" s="1">
        <v>109.0758</v>
      </c>
      <c r="C101" s="1">
        <v>109.0731</v>
      </c>
      <c r="D101" s="1">
        <v>109.07380000000001</v>
      </c>
      <c r="E101" s="1">
        <f t="shared" si="2"/>
        <v>109.0748</v>
      </c>
      <c r="F101" s="1">
        <f t="shared" si="3"/>
        <v>108.0675</v>
      </c>
      <c r="G101" s="1" t="str">
        <f>IF(INDEX('[1]Main v4'!C$2:C$3363,MATCH($E101,'[1]Main v4'!$A$2:$A$3363,0),0)=0,"",INDEX('[1]Main v4'!C$2:C$3363,MATCH($E101,'[1]Main v4'!$A$2:$A$3363,0),0))</f>
        <v>C6H8N2</v>
      </c>
      <c r="H101" s="1" t="str">
        <f>IF(INDEX('[1]Main v4'!D$2:D$3363,MATCH($E101,'[1]Main v4'!$A$2:$A$3363,0),0)=0,"",INDEX('[1]Main v4'!D$2:D$3363,MATCH($E101,'[1]Main v4'!$A$2:$A$3363,0),0))</f>
        <v>C2 Pyrazines, Benzenediamines, Methylpyridinamines, C2 pyrimidines</v>
      </c>
      <c r="I101" s="7">
        <f>INDEX('[1]Main v4'!K$2:K$3363,MATCH($E101,'[1]Main v4'!$A$2:$A$3363,0),0)</f>
        <v>55340948</v>
      </c>
      <c r="J101" s="7">
        <f>INDEX('[1]Main v4'!L$2:L$3363,MATCH($E101,'[1]Main v4'!$A$2:$A$3363,0),0)</f>
        <v>14168982</v>
      </c>
      <c r="K101" s="4">
        <f>INDEX('[1]Main v4'!M$2:M$3363,MATCH($E101,'[1]Main v4'!$A$2:$A$3363,0),0)</f>
        <v>3.9057815162726581</v>
      </c>
      <c r="L101" s="2">
        <f>IFERROR(INDEX('[2]r2 analysis primary smoke main'!$J$2:$J$2058,MATCH(D101,'[2]r2 analysis primary smoke main'!$A$2:$A$2058,0),0),"")</f>
        <v>0.95638043560148001</v>
      </c>
      <c r="M101" s="2">
        <f>IFERROR(INDEX('[2]r2 analysis primary smoke main'!$T$2:$T$2058,MATCH(D101,'[2]r2 analysis primary smoke main'!$A$2:$A$2058,0),0),"")</f>
        <v>0.78718182238856305</v>
      </c>
      <c r="N101" s="1"/>
      <c r="O101" s="1"/>
      <c r="P101" s="1"/>
      <c r="Q101" t="s">
        <v>75</v>
      </c>
      <c r="R101" t="s">
        <v>77</v>
      </c>
    </row>
    <row r="102" spans="1:20" ht="15.75" x14ac:dyDescent="0.25">
      <c r="A102" s="1">
        <v>109.10169999999999</v>
      </c>
      <c r="B102" s="1">
        <v>109.10129999999999</v>
      </c>
      <c r="C102" s="1">
        <v>109.10080000000001</v>
      </c>
      <c r="D102" s="1">
        <v>109.1002</v>
      </c>
      <c r="E102" s="1">
        <f t="shared" si="2"/>
        <v>109.101</v>
      </c>
      <c r="F102" s="1">
        <f t="shared" si="3"/>
        <v>108.0937</v>
      </c>
      <c r="G102" s="1" t="str">
        <f>IF(INDEX('[1]Main v4'!C$2:C$3363,MATCH($E102,'[1]Main v4'!$A$2:$A$3363,0),0)=0,"",INDEX('[1]Main v4'!C$2:C$3363,MATCH($E102,'[1]Main v4'!$A$2:$A$3363,0),0))</f>
        <v>C8H12</v>
      </c>
      <c r="H102" s="1" t="str">
        <f>IF(INDEX('[1]Main v4'!D$2:D$3363,MATCH($E102,'[1]Main v4'!$A$2:$A$3363,0),0)=0,"",INDEX('[1]Main v4'!D$2:D$3363,MATCH($E102,'[1]Main v4'!$A$2:$A$3363,0),0))</f>
        <v/>
      </c>
      <c r="I102" s="7">
        <f>INDEX('[1]Main v4'!K$2:K$3363,MATCH($E102,'[1]Main v4'!$A$2:$A$3363,0),0)</f>
        <v>39681000</v>
      </c>
      <c r="J102" s="7">
        <f>INDEX('[1]Main v4'!L$2:L$3363,MATCH($E102,'[1]Main v4'!$A$2:$A$3363,0),0)</f>
        <v>14168982</v>
      </c>
      <c r="K102" s="4">
        <f>INDEX('[1]Main v4'!M$2:M$3363,MATCH($E102,'[1]Main v4'!$A$2:$A$3363,0),0)</f>
        <v>2.8005540553301569</v>
      </c>
      <c r="L102" s="2">
        <f>IFERROR(INDEX('[2]r2 analysis primary smoke main'!$J$2:$J$2058,MATCH(D102,'[2]r2 analysis primary smoke main'!$A$2:$A$2058,0),0),"")</f>
        <v>0.97242554732042497</v>
      </c>
      <c r="M102" s="2">
        <f>IFERROR(INDEX('[2]r2 analysis primary smoke main'!$T$2:$T$2058,MATCH(D102,'[2]r2 analysis primary smoke main'!$A$2:$A$2058,0),0),"")</f>
        <v>0.76668376155021045</v>
      </c>
      <c r="N102" s="1" t="s">
        <v>12</v>
      </c>
      <c r="O102" s="1"/>
      <c r="P102" s="1"/>
      <c r="Q102" t="s">
        <v>73</v>
      </c>
      <c r="R102" t="s">
        <v>73</v>
      </c>
    </row>
    <row r="103" spans="1:20" ht="15.75" x14ac:dyDescent="0.25">
      <c r="A103" s="1">
        <v>110.0608</v>
      </c>
      <c r="B103" s="1">
        <v>110.0596</v>
      </c>
      <c r="C103" s="1">
        <v>110.0586</v>
      </c>
      <c r="D103" s="1">
        <v>110.0586</v>
      </c>
      <c r="E103" s="1">
        <f t="shared" si="2"/>
        <v>110.0594</v>
      </c>
      <c r="F103" s="1">
        <f t="shared" si="3"/>
        <v>109.0521</v>
      </c>
      <c r="G103" s="1" t="str">
        <f>IF(INDEX('[1]Main v4'!C$2:C$3363,MATCH($E103,'[1]Main v4'!$A$2:$A$3363,0),0)=0,"",INDEX('[1]Main v4'!C$2:C$3363,MATCH($E103,'[1]Main v4'!$A$2:$A$3363,0),0))</f>
        <v>C6H7NO</v>
      </c>
      <c r="H103" s="1" t="str">
        <f>IF(INDEX('[1]Main v4'!D$2:D$3363,MATCH($E103,'[1]Main v4'!$A$2:$A$3363,0),0)=0,"",INDEX('[1]Main v4'!D$2:D$3363,MATCH($E103,'[1]Main v4'!$A$2:$A$3363,0),0))</f>
        <v>Aminophenol, others</v>
      </c>
      <c r="I103" s="7">
        <f>INDEX('[1]Main v4'!K$2:K$3363,MATCH($E103,'[1]Main v4'!$A$2:$A$3363,0),0)</f>
        <v>24776286</v>
      </c>
      <c r="J103" s="7">
        <f>INDEX('[1]Main v4'!L$2:L$3363,MATCH($E103,'[1]Main v4'!$A$2:$A$3363,0),0)</f>
        <v>13879995</v>
      </c>
      <c r="K103" s="4">
        <f>INDEX('[1]Main v4'!M$2:M$3363,MATCH($E103,'[1]Main v4'!$A$2:$A$3363,0),0)</f>
        <v>1.7850356574335942</v>
      </c>
      <c r="L103" s="2">
        <f>IFERROR(INDEX('[2]r2 analysis primary smoke main'!$J$2:$J$2058,MATCH(D103,'[2]r2 analysis primary smoke main'!$A$2:$A$2058,0),0),"")</f>
        <v>0.88262413691038843</v>
      </c>
      <c r="M103" s="2">
        <f>IFERROR(INDEX('[2]r2 analysis primary smoke main'!$T$2:$T$2058,MATCH(D103,'[2]r2 analysis primary smoke main'!$A$2:$A$2058,0),0),"")</f>
        <v>0.84157856068638393</v>
      </c>
      <c r="N103" s="1" t="s">
        <v>12</v>
      </c>
      <c r="O103" s="1"/>
      <c r="P103" s="1"/>
      <c r="Q103" t="s">
        <v>74</v>
      </c>
      <c r="R103" t="s">
        <v>78</v>
      </c>
      <c r="T103" t="e">
        <f>#REF!/I101</f>
        <v>#REF!</v>
      </c>
    </row>
    <row r="104" spans="1:20" ht="15.75" x14ac:dyDescent="0.25">
      <c r="A104" s="1" t="s">
        <v>12</v>
      </c>
      <c r="B104" s="1" t="s">
        <v>12</v>
      </c>
      <c r="C104" s="1">
        <v>110.09739999999999</v>
      </c>
      <c r="D104" s="1">
        <v>110.09480000000001</v>
      </c>
      <c r="E104" s="1">
        <f t="shared" si="2"/>
        <v>110.09610000000001</v>
      </c>
      <c r="F104" s="1">
        <f t="shared" si="3"/>
        <v>109.08880000000001</v>
      </c>
      <c r="G104" s="1" t="str">
        <f>IF(INDEX('[1]Main v4'!C$2:C$3363,MATCH($E104,'[1]Main v4'!$A$2:$A$3363,0),0)=0,"",INDEX('[1]Main v4'!C$2:C$3363,MATCH($E104,'[1]Main v4'!$A$2:$A$3363,0),0))</f>
        <v>C7H11N</v>
      </c>
      <c r="H104" s="1" t="str">
        <f>IF(INDEX('[1]Main v4'!D$2:D$3363,MATCH($E104,'[1]Main v4'!$A$2:$A$3363,0),0)=0,"",INDEX('[1]Main v4'!D$2:D$3363,MATCH($E104,'[1]Main v4'!$A$2:$A$3363,0),0))</f>
        <v>C3 Pyrroles and others</v>
      </c>
      <c r="I104" s="7">
        <f>INDEX('[1]Main v4'!K$2:K$3363,MATCH($E104,'[1]Main v4'!$A$2:$A$3363,0),0)</f>
        <v>16948456</v>
      </c>
      <c r="J104" s="7">
        <f>INDEX('[1]Main v4'!L$2:L$3363,MATCH($E104,'[1]Main v4'!$A$2:$A$3363,0),0)</f>
        <v>12232538</v>
      </c>
      <c r="K104" s="4">
        <f>INDEX('[1]Main v4'!M$2:M$3363,MATCH($E104,'[1]Main v4'!$A$2:$A$3363,0),0)</f>
        <v>1.3855224484076811</v>
      </c>
      <c r="L104" s="2">
        <f>IFERROR(INDEX('[2]r2 analysis primary smoke main'!$J$2:$J$2058,MATCH(D104,'[2]r2 analysis primary smoke main'!$A$2:$A$2058,0),0),"")</f>
        <v>0.977694616889632</v>
      </c>
      <c r="M104" s="2">
        <f>IFERROR(INDEX('[2]r2 analysis primary smoke main'!$T$2:$T$2058,MATCH(D104,'[2]r2 analysis primary smoke main'!$A$2:$A$2058,0),0),"")</f>
        <v>0.71528772259017748</v>
      </c>
      <c r="N104" s="1" t="s">
        <v>11</v>
      </c>
      <c r="O104" s="1"/>
      <c r="P104" s="1"/>
      <c r="Q104" t="s">
        <v>75</v>
      </c>
      <c r="R104" t="s">
        <v>76</v>
      </c>
    </row>
    <row r="105" spans="1:20" ht="15.75" x14ac:dyDescent="0.25">
      <c r="A105" s="1">
        <v>111.045</v>
      </c>
      <c r="B105" s="1">
        <v>111.0441</v>
      </c>
      <c r="C105" s="1">
        <v>111.04389999999999</v>
      </c>
      <c r="D105" s="1">
        <v>111.0432</v>
      </c>
      <c r="E105" s="1">
        <f t="shared" si="2"/>
        <v>111.0441</v>
      </c>
      <c r="F105" s="1">
        <f t="shared" si="3"/>
        <v>110.0368</v>
      </c>
      <c r="G105" s="1" t="str">
        <f>IF(INDEX('[1]Main v4'!C$2:C$3363,MATCH($E105,'[1]Main v4'!$A$2:$A$3363,0),0)=0,"",INDEX('[1]Main v4'!C$2:C$3363,MATCH($E105,'[1]Main v4'!$A$2:$A$3363,0),0))</f>
        <v>C6H6O2</v>
      </c>
      <c r="H105" s="1" t="str">
        <f>IF(INDEX('[1]Main v4'!D$2:D$3363,MATCH($E105,'[1]Main v4'!$A$2:$A$3363,0),0)=0,"",INDEX('[1]Main v4'!D$2:D$3363,MATCH($E105,'[1]Main v4'!$A$2:$A$3363,0),0))</f>
        <v>Furfural, 5-methyl-, 2-Acetylfuran, Catechols</v>
      </c>
      <c r="I105" s="7">
        <f>INDEX('[1]Main v4'!K$2:K$3363,MATCH($E105,'[1]Main v4'!$A$2:$A$3363,0),0)</f>
        <v>209657312</v>
      </c>
      <c r="J105" s="7">
        <f>INDEX('[1]Main v4'!L$2:L$3363,MATCH($E105,'[1]Main v4'!$A$2:$A$3363,0),0)</f>
        <v>12232538</v>
      </c>
      <c r="K105" s="4">
        <f>INDEX('[1]Main v4'!M$2:M$3363,MATCH($E105,'[1]Main v4'!$A$2:$A$3363,0),0)</f>
        <v>17.139314179935514</v>
      </c>
      <c r="L105" s="2">
        <f>IFERROR(INDEX('[2]r2 analysis primary smoke main'!$J$2:$J$2058,MATCH(D105,'[2]r2 analysis primary smoke main'!$A$2:$A$2058,0),0),"")</f>
        <v>0.96694128826510695</v>
      </c>
      <c r="M105" s="2">
        <f>IFERROR(INDEX('[2]r2 analysis primary smoke main'!$T$2:$T$2058,MATCH(D105,'[2]r2 analysis primary smoke main'!$A$2:$A$2058,0),0),"")</f>
        <v>0.6040168182097525</v>
      </c>
      <c r="N105" s="1" t="s">
        <v>11</v>
      </c>
      <c r="O105" s="1"/>
      <c r="P105" s="1">
        <v>1</v>
      </c>
      <c r="Q105" t="s">
        <v>72</v>
      </c>
      <c r="R105" t="s">
        <v>84</v>
      </c>
    </row>
    <row r="106" spans="1:20" ht="15.75" x14ac:dyDescent="0.25">
      <c r="A106" s="1"/>
      <c r="B106" s="1">
        <v>111.05710000000001</v>
      </c>
      <c r="C106" s="1">
        <v>111.0548</v>
      </c>
      <c r="D106" s="1">
        <v>111.0547</v>
      </c>
      <c r="E106" s="1">
        <f t="shared" si="2"/>
        <v>111.05549999999999</v>
      </c>
      <c r="F106" s="1">
        <f t="shared" si="3"/>
        <v>110.04819999999999</v>
      </c>
      <c r="G106" s="1" t="str">
        <f>IF(INDEX('[1]Main v4'!C$2:C$3363,MATCH($E106,'[1]Main v4'!$A$2:$A$3363,0),0)=0,"",INDEX('[1]Main v4'!C$2:C$3363,MATCH($E106,'[1]Main v4'!$A$2:$A$3363,0),0))</f>
        <v>C5H6N2O</v>
      </c>
      <c r="H106" s="1" t="str">
        <f>IF(INDEX('[1]Main v4'!D$2:D$3363,MATCH($E106,'[1]Main v4'!$A$2:$A$3363,0),0)=0,"",INDEX('[1]Main v4'!D$2:D$3363,MATCH($E106,'[1]Main v4'!$A$2:$A$3363,0),0))</f>
        <v>Methoxypyrazine</v>
      </c>
      <c r="I106" s="7">
        <f>INDEX('[1]Main v4'!K$2:K$3363,MATCH($E106,'[1]Main v4'!$A$2:$A$3363,0),0)</f>
        <v>10614929</v>
      </c>
      <c r="J106" s="7">
        <f>INDEX('[1]Main v4'!L$2:L$3363,MATCH($E106,'[1]Main v4'!$A$2:$A$3363,0),0)</f>
        <v>12044583</v>
      </c>
      <c r="K106" s="4">
        <f>INDEX('[1]Main v4'!M$2:M$3363,MATCH($E106,'[1]Main v4'!$A$2:$A$3363,0),0)</f>
        <v>0.88130315511960855</v>
      </c>
      <c r="L106" s="2">
        <f>IFERROR(INDEX('[2]r2 analysis primary smoke main'!$J$2:$J$2058,MATCH(D106,'[2]r2 analysis primary smoke main'!$A$2:$A$2058,0),0),"")</f>
        <v>5.1011558063874099E-2</v>
      </c>
      <c r="M106" s="2">
        <f>IFERROR(INDEX('[2]r2 analysis primary smoke main'!$T$2:$T$2058,MATCH(D106,'[2]r2 analysis primary smoke main'!$A$2:$A$2058,0),0),"")</f>
        <v>2.5797615209206301E-2</v>
      </c>
      <c r="N106" s="1"/>
      <c r="O106" s="1"/>
      <c r="P106" s="1"/>
      <c r="Q106" t="s">
        <v>74</v>
      </c>
      <c r="R106" t="s">
        <v>88</v>
      </c>
    </row>
    <row r="107" spans="1:20" ht="15.75" x14ac:dyDescent="0.25">
      <c r="A107" s="1">
        <v>111.0774</v>
      </c>
      <c r="B107" s="1">
        <v>111.0804</v>
      </c>
      <c r="C107" s="1">
        <v>111.08029999999999</v>
      </c>
      <c r="D107" s="1">
        <v>111.0795</v>
      </c>
      <c r="E107" s="1">
        <f t="shared" si="2"/>
        <v>111.07940000000001</v>
      </c>
      <c r="F107" s="1">
        <f t="shared" si="3"/>
        <v>110.07210000000001</v>
      </c>
      <c r="G107" s="1" t="str">
        <f>IF(INDEX('[1]Main v4'!C$2:C$3363,MATCH($E107,'[1]Main v4'!$A$2:$A$3363,0),0)=0,"",INDEX('[1]Main v4'!C$2:C$3363,MATCH($E107,'[1]Main v4'!$A$2:$A$3363,0),0))</f>
        <v>C7H10O</v>
      </c>
      <c r="H107" s="1" t="str">
        <f>IF(INDEX('[1]Main v4'!D$2:D$3363,MATCH($E107,'[1]Main v4'!$A$2:$A$3363,0),0)=0,"",INDEX('[1]Main v4'!D$2:D$3363,MATCH($E107,'[1]Main v4'!$A$2:$A$3363,0),0))</f>
        <v>Furan + C3</v>
      </c>
      <c r="I107" s="7">
        <f>INDEX('[1]Main v4'!K$2:K$3363,MATCH($E107,'[1]Main v4'!$A$2:$A$3363,0),0)</f>
        <v>143240864</v>
      </c>
      <c r="J107" s="7">
        <f>INDEX('[1]Main v4'!L$2:L$3363,MATCH($E107,'[1]Main v4'!$A$2:$A$3363,0),0)</f>
        <v>12026488</v>
      </c>
      <c r="K107" s="4">
        <f>INDEX('[1]Main v4'!M$2:M$3363,MATCH($E107,'[1]Main v4'!$A$2:$A$3363,0),0)</f>
        <v>11.91044833703738</v>
      </c>
      <c r="L107" s="2">
        <f>IFERROR(INDEX('[2]r2 analysis primary smoke main'!$J$2:$J$2058,MATCH(D107,'[2]r2 analysis primary smoke main'!$A$2:$A$2058,0),0),"")</f>
        <v>0.98439109305231354</v>
      </c>
      <c r="M107" s="2">
        <f>IFERROR(INDEX('[2]r2 analysis primary smoke main'!$T$2:$T$2058,MATCH(D107,'[2]r2 analysis primary smoke main'!$A$2:$A$2058,0),0),"")</f>
        <v>0.62669163909870895</v>
      </c>
      <c r="N107" s="1" t="s">
        <v>11</v>
      </c>
      <c r="O107" s="1"/>
      <c r="P107" s="1">
        <v>1</v>
      </c>
      <c r="Q107" t="s">
        <v>72</v>
      </c>
      <c r="R107" t="s">
        <v>83</v>
      </c>
    </row>
    <row r="108" spans="1:20" ht="15.75" x14ac:dyDescent="0.25">
      <c r="A108" s="1">
        <v>111.11750000000001</v>
      </c>
      <c r="B108" s="1">
        <v>111.1172</v>
      </c>
      <c r="C108" s="1">
        <v>111.1164</v>
      </c>
      <c r="D108" s="1">
        <v>111.1159</v>
      </c>
      <c r="E108" s="1">
        <f t="shared" si="2"/>
        <v>111.1168</v>
      </c>
      <c r="F108" s="1">
        <f t="shared" si="3"/>
        <v>110.1095</v>
      </c>
      <c r="G108" s="1" t="str">
        <f>IF(INDEX('[1]Main v4'!C$2:C$3363,MATCH($E108,'[1]Main v4'!$A$2:$A$3363,0),0)=0,"",INDEX('[1]Main v4'!C$2:C$3363,MATCH($E108,'[1]Main v4'!$A$2:$A$3363,0),0))</f>
        <v>C8H14</v>
      </c>
      <c r="H108" s="1" t="str">
        <f>IF(INDEX('[1]Main v4'!D$2:D$3363,MATCH($E108,'[1]Main v4'!$A$2:$A$3363,0),0)=0,"",INDEX('[1]Main v4'!D$2:D$3363,MATCH($E108,'[1]Main v4'!$A$2:$A$3363,0),0))</f>
        <v/>
      </c>
      <c r="I108" s="7">
        <f>INDEX('[1]Main v4'!K$2:K$3363,MATCH($E108,'[1]Main v4'!$A$2:$A$3363,0),0)</f>
        <v>24878600</v>
      </c>
      <c r="J108" s="7">
        <f>INDEX('[1]Main v4'!L$2:L$3363,MATCH($E108,'[1]Main v4'!$A$2:$A$3363,0),0)</f>
        <v>12026488</v>
      </c>
      <c r="K108" s="4">
        <f>INDEX('[1]Main v4'!M$2:M$3363,MATCH($E108,'[1]Main v4'!$A$2:$A$3363,0),0)</f>
        <v>2.0686504655390667</v>
      </c>
      <c r="L108" s="2">
        <f>IFERROR(INDEX('[2]r2 analysis primary smoke main'!$J$2:$J$2058,MATCH(D108,'[2]r2 analysis primary smoke main'!$A$2:$A$2058,0),0),"")</f>
        <v>0.96459303335472901</v>
      </c>
      <c r="M108" s="2">
        <f>IFERROR(INDEX('[2]r2 analysis primary smoke main'!$T$2:$T$2058,MATCH(D108,'[2]r2 analysis primary smoke main'!$A$2:$A$2058,0),0),"")</f>
        <v>0.74038743917300853</v>
      </c>
      <c r="N108" s="1" t="s">
        <v>12</v>
      </c>
      <c r="O108" s="1"/>
      <c r="P108" s="1"/>
      <c r="Q108" t="s">
        <v>73</v>
      </c>
      <c r="R108" t="s">
        <v>73</v>
      </c>
    </row>
    <row r="109" spans="1:20" ht="15.75" x14ac:dyDescent="0.25">
      <c r="A109" s="1">
        <v>112.07640000000001</v>
      </c>
      <c r="B109" s="1">
        <v>112.0754</v>
      </c>
      <c r="C109" s="1">
        <v>112.0748</v>
      </c>
      <c r="D109" s="1">
        <v>112.0746</v>
      </c>
      <c r="E109" s="1">
        <f t="shared" si="2"/>
        <v>112.0753</v>
      </c>
      <c r="F109" s="1">
        <f t="shared" si="3"/>
        <v>111.068</v>
      </c>
      <c r="G109" s="1" t="str">
        <f>IF(INDEX('[1]Main v4'!C$2:C$3363,MATCH($E109,'[1]Main v4'!$A$2:$A$3363,0),0)=0,"",INDEX('[1]Main v4'!C$2:C$3363,MATCH($E109,'[1]Main v4'!$A$2:$A$3363,0),0))</f>
        <v>C6H9NO</v>
      </c>
      <c r="H109" s="1" t="str">
        <f>IF(INDEX('[1]Main v4'!D$2:D$3363,MATCH($E109,'[1]Main v4'!$A$2:$A$3363,0),0)=0,"",INDEX('[1]Main v4'!D$2:D$3363,MATCH($E109,'[1]Main v4'!$A$2:$A$3363,0),0))</f>
        <v/>
      </c>
      <c r="I109" s="7">
        <f>INDEX('[1]Main v4'!K$2:K$3363,MATCH($E109,'[1]Main v4'!$A$2:$A$3363,0),0)</f>
        <v>14580013</v>
      </c>
      <c r="J109" s="7">
        <f>INDEX('[1]Main v4'!L$2:L$3363,MATCH($E109,'[1]Main v4'!$A$2:$A$3363,0),0)</f>
        <v>11793024</v>
      </c>
      <c r="K109" s="4">
        <f>INDEX('[1]Main v4'!M$2:M$3363,MATCH($E109,'[1]Main v4'!$A$2:$A$3363,0),0)</f>
        <v>1.2363252207406683</v>
      </c>
      <c r="L109" s="2">
        <f>IFERROR(INDEX('[2]r2 analysis primary smoke main'!$J$2:$J$2058,MATCH(D109,'[2]r2 analysis primary smoke main'!$A$2:$A$2058,0),0),"")</f>
        <v>0.95630835011351401</v>
      </c>
      <c r="M109" s="2">
        <f>IFERROR(INDEX('[2]r2 analysis primary smoke main'!$T$2:$T$2058,MATCH(D109,'[2]r2 analysis primary smoke main'!$A$2:$A$2058,0),0),"")</f>
        <v>0.74332218241591042</v>
      </c>
      <c r="N109" s="1" t="s">
        <v>12</v>
      </c>
      <c r="O109" s="1"/>
      <c r="P109" s="1"/>
      <c r="Q109" t="s">
        <v>74</v>
      </c>
      <c r="R109" t="s">
        <v>78</v>
      </c>
    </row>
    <row r="110" spans="1:20" ht="15.75" x14ac:dyDescent="0.25">
      <c r="A110" s="1">
        <v>113.02379999999999</v>
      </c>
      <c r="B110" s="1">
        <v>113.0235</v>
      </c>
      <c r="C110" s="1">
        <v>113.0226</v>
      </c>
      <c r="D110" s="1">
        <v>113.02200000000001</v>
      </c>
      <c r="E110" s="1">
        <f t="shared" si="2"/>
        <v>113.023</v>
      </c>
      <c r="F110" s="1">
        <f t="shared" si="3"/>
        <v>112.0157</v>
      </c>
      <c r="G110" s="1" t="str">
        <f>IF(INDEX('[1]Main v4'!C$2:C$3363,MATCH($E110,'[1]Main v4'!$A$2:$A$3363,0),0)=0,"",INDEX('[1]Main v4'!C$2:C$3363,MATCH($E110,'[1]Main v4'!$A$2:$A$3363,0),0))</f>
        <v>C5H4O3</v>
      </c>
      <c r="H110" s="1" t="str">
        <f>IF(INDEX('[1]Main v4'!D$2:D$3363,MATCH($E110,'[1]Main v4'!$A$2:$A$3363,0),0)=0,"",INDEX('[1]Main v4'!D$2:D$3363,MATCH($E110,'[1]Main v4'!$A$2:$A$3363,0),0))</f>
        <v>2,5-Furandione, 3-methyl-</v>
      </c>
      <c r="I110" s="7">
        <f>INDEX('[1]Main v4'!K$2:K$3363,MATCH($E110,'[1]Main v4'!$A$2:$A$3363,0),0)</f>
        <v>14168982</v>
      </c>
      <c r="J110" s="7">
        <f>INDEX('[1]Main v4'!L$2:L$3363,MATCH($E110,'[1]Main v4'!$A$2:$A$3363,0),0)</f>
        <v>9089954</v>
      </c>
      <c r="K110" s="4">
        <f>INDEX('[1]Main v4'!M$2:M$3363,MATCH($E110,'[1]Main v4'!$A$2:$A$3363,0),0)</f>
        <v>1.5587517824622654</v>
      </c>
      <c r="L110" s="2">
        <f>IFERROR(INDEX('[2]r2 analysis primary smoke main'!$J$2:$J$2058,MATCH(D110,'[2]r2 analysis primary smoke main'!$A$2:$A$2058,0),0),"")</f>
        <v>0.84033548438070049</v>
      </c>
      <c r="M110" s="2">
        <f>IFERROR(INDEX('[2]r2 analysis primary smoke main'!$T$2:$T$2058,MATCH(D110,'[2]r2 analysis primary smoke main'!$A$2:$A$2058,0),0),"")</f>
        <v>0.49016571588387603</v>
      </c>
      <c r="N110" s="1" t="s">
        <v>11</v>
      </c>
      <c r="O110" s="1"/>
      <c r="P110" s="1"/>
      <c r="Q110" t="s">
        <v>72</v>
      </c>
      <c r="R110" t="s">
        <v>85</v>
      </c>
      <c r="T110" t="e">
        <f>#REF!/I108</f>
        <v>#REF!</v>
      </c>
    </row>
    <row r="111" spans="1:20" ht="15.75" x14ac:dyDescent="0.25">
      <c r="A111" s="1">
        <v>113.0604</v>
      </c>
      <c r="B111" s="1">
        <v>113.0598</v>
      </c>
      <c r="C111" s="1">
        <v>113.0594</v>
      </c>
      <c r="D111" s="1">
        <v>113.05880000000001</v>
      </c>
      <c r="E111" s="1">
        <f t="shared" si="2"/>
        <v>113.0596</v>
      </c>
      <c r="F111" s="1">
        <f t="shared" si="3"/>
        <v>112.0523</v>
      </c>
      <c r="G111" s="1" t="str">
        <f>IF(INDEX('[1]Main v4'!C$2:C$3363,MATCH($E111,'[1]Main v4'!$A$2:$A$3363,0),0)=0,"",INDEX('[1]Main v4'!C$2:C$3363,MATCH($E111,'[1]Main v4'!$A$2:$A$3363,0),0))</f>
        <v>C6H8O2</v>
      </c>
      <c r="H111" s="1" t="str">
        <f>IF(INDEX('[1]Main v4'!D$2:D$3363,MATCH($E111,'[1]Main v4'!$A$2:$A$3363,0),0)=0,"",INDEX('[1]Main v4'!D$2:D$3363,MATCH($E111,'[1]Main v4'!$A$2:$A$3363,0),0))</f>
        <v>2-hydroxy-3-methyl-2-cyclopenten-1-one(?)</v>
      </c>
      <c r="I111" s="7">
        <f>INDEX('[1]Main v4'!K$2:K$3363,MATCH($E111,'[1]Main v4'!$A$2:$A$3363,0),0)</f>
        <v>106061216</v>
      </c>
      <c r="J111" s="7">
        <f>INDEX('[1]Main v4'!L$2:L$3363,MATCH($E111,'[1]Main v4'!$A$2:$A$3363,0),0)</f>
        <v>8801469</v>
      </c>
      <c r="K111" s="4">
        <f>INDEX('[1]Main v4'!M$2:M$3363,MATCH($E111,'[1]Main v4'!$A$2:$A$3363,0),0)</f>
        <v>12.050399314023602</v>
      </c>
      <c r="L111" s="2">
        <f>IFERROR(INDEX('[2]r2 analysis primary smoke main'!$J$2:$J$2058,MATCH(D111,'[2]r2 analysis primary smoke main'!$A$2:$A$2058,0),0),"")</f>
        <v>0.89963631471231653</v>
      </c>
      <c r="M111" s="2">
        <f>IFERROR(INDEX('[2]r2 analysis primary smoke main'!$T$2:$T$2058,MATCH(D111,'[2]r2 analysis primary smoke main'!$A$2:$A$2058,0),0),"")</f>
        <v>0.49587817731396</v>
      </c>
      <c r="N111" s="1" t="s">
        <v>11</v>
      </c>
      <c r="O111" s="1"/>
      <c r="P111" s="1"/>
      <c r="Q111" t="s">
        <v>72</v>
      </c>
      <c r="R111" t="s">
        <v>84</v>
      </c>
      <c r="T111" t="e">
        <f>#REF!/F110</f>
        <v>#REF!</v>
      </c>
    </row>
    <row r="112" spans="1:20" ht="15.75" x14ac:dyDescent="0.25">
      <c r="A112" s="1">
        <v>113.07340000000001</v>
      </c>
      <c r="B112" s="1">
        <v>113.07550000000001</v>
      </c>
      <c r="C112" s="1">
        <v>113.0714</v>
      </c>
      <c r="D112" s="1">
        <v>113.0719</v>
      </c>
      <c r="E112" s="1">
        <f t="shared" si="2"/>
        <v>113.0731</v>
      </c>
      <c r="F112" s="1">
        <f t="shared" si="3"/>
        <v>112.0658</v>
      </c>
      <c r="G112" s="1" t="str">
        <f>IF(INDEX('[1]Main v4'!C$2:C$3363,MATCH($E112,'[1]Main v4'!$A$2:$A$3363,0),0)=0,"",INDEX('[1]Main v4'!C$2:C$3363,MATCH($E112,'[1]Main v4'!$A$2:$A$3363,0),0))</f>
        <v>C5H8N2O</v>
      </c>
      <c r="H112" s="1" t="str">
        <f>IF(INDEX('[1]Main v4'!D$2:D$3363,MATCH($E112,'[1]Main v4'!$A$2:$A$3363,0),0)=0,"",INDEX('[1]Main v4'!D$2:D$3363,MATCH($E112,'[1]Main v4'!$A$2:$A$3363,0),0))</f>
        <v/>
      </c>
      <c r="I112" s="7">
        <f>INDEX('[1]Main v4'!K$2:K$3363,MATCH($E112,'[1]Main v4'!$A$2:$A$3363,0),0)</f>
        <v>4569259</v>
      </c>
      <c r="J112" s="7">
        <f>INDEX('[1]Main v4'!L$2:L$3363,MATCH($E112,'[1]Main v4'!$A$2:$A$3363,0),0)</f>
        <v>6216475.5</v>
      </c>
      <c r="K112" s="4">
        <f>INDEX('[1]Main v4'!M$2:M$3363,MATCH($E112,'[1]Main v4'!$A$2:$A$3363,0),0)</f>
        <v>0.73502405020336681</v>
      </c>
      <c r="L112" s="2">
        <f>IFERROR(INDEX('[2]r2 analysis primary smoke main'!$J$2:$J$2058,MATCH(D112,'[2]r2 analysis primary smoke main'!$A$2:$A$2058,0),0),"")</f>
        <v>4.7552371309380703E-4</v>
      </c>
      <c r="M112" s="2">
        <f>IFERROR(INDEX('[2]r2 analysis primary smoke main'!$T$2:$T$2058,MATCH(D112,'[2]r2 analysis primary smoke main'!$A$2:$A$2058,0),0),"")</f>
        <v>4.1331282857670001E-3</v>
      </c>
      <c r="N112" s="1"/>
      <c r="O112" s="1"/>
      <c r="P112" s="1"/>
      <c r="Q112" t="s">
        <v>74</v>
      </c>
      <c r="R112" t="s">
        <v>88</v>
      </c>
    </row>
    <row r="113" spans="1:18" ht="15.75" x14ac:dyDescent="0.25">
      <c r="A113" s="1">
        <v>113.096</v>
      </c>
      <c r="B113" s="1">
        <v>113.0955</v>
      </c>
      <c r="C113" s="1">
        <v>113.0955</v>
      </c>
      <c r="D113" s="1">
        <v>113.0951</v>
      </c>
      <c r="E113" s="1">
        <f t="shared" si="2"/>
        <v>113.0955</v>
      </c>
      <c r="F113" s="1">
        <f t="shared" si="3"/>
        <v>112.0882</v>
      </c>
      <c r="G113" s="1" t="str">
        <f>IF(INDEX('[1]Main v4'!C$2:C$3363,MATCH($E113,'[1]Main v4'!$A$2:$A$3363,0),0)=0,"",INDEX('[1]Main v4'!C$2:C$3363,MATCH($E113,'[1]Main v4'!$A$2:$A$3363,0),0))</f>
        <v>C7H12O</v>
      </c>
      <c r="H113" s="5" t="str">
        <f>IF(INDEX('[1]Main v4'!D$2:D$3363,MATCH($E113,'[1]Main v4'!$A$2:$A$3363,0),0)=0,"",INDEX('[1]Main v4'!D$2:D$3363,MATCH($E113,'[1]Main v4'!$A$2:$A$3363,0),0))</f>
        <v/>
      </c>
      <c r="I113" s="7">
        <f>INDEX('[1]Main v4'!K$2:K$3363,MATCH($E113,'[1]Main v4'!$A$2:$A$3363,0),0)</f>
        <v>16762662</v>
      </c>
      <c r="J113" s="7">
        <f>INDEX('[1]Main v4'!L$2:L$3363,MATCH($E113,'[1]Main v4'!$A$2:$A$3363,0),0)</f>
        <v>6114552.5</v>
      </c>
      <c r="K113" s="4">
        <f>INDEX('[1]Main v4'!M$2:M$3363,MATCH($E113,'[1]Main v4'!$A$2:$A$3363,0),0)</f>
        <v>2.7414372515404848</v>
      </c>
      <c r="L113" s="2">
        <f>IFERROR(INDEX('[2]r2 analysis primary smoke main'!$J$2:$J$2058,MATCH(D113,'[2]r2 analysis primary smoke main'!$A$2:$A$2058,0),0),"")</f>
        <v>0.98605084452354552</v>
      </c>
      <c r="M113" s="2">
        <f>IFERROR(INDEX('[2]r2 analysis primary smoke main'!$T$2:$T$2058,MATCH(D113,'[2]r2 analysis primary smoke main'!$A$2:$A$2058,0),0),"")</f>
        <v>0.63610129394258541</v>
      </c>
      <c r="N113" s="1" t="s">
        <v>11</v>
      </c>
      <c r="O113" s="1"/>
      <c r="P113" s="1"/>
      <c r="Q113" t="s">
        <v>72</v>
      </c>
      <c r="R113" t="s">
        <v>83</v>
      </c>
    </row>
    <row r="114" spans="1:18" ht="15.75" x14ac:dyDescent="0.25">
      <c r="A114" s="1">
        <v>113.1332</v>
      </c>
      <c r="B114" s="1">
        <v>113.1326</v>
      </c>
      <c r="C114" s="1">
        <v>113.1318</v>
      </c>
      <c r="D114" s="1">
        <v>113.13160000000001</v>
      </c>
      <c r="E114" s="1">
        <f t="shared" si="2"/>
        <v>113.1323</v>
      </c>
      <c r="F114" s="1">
        <f t="shared" si="3"/>
        <v>112.125</v>
      </c>
      <c r="G114" s="1" t="str">
        <f>IF(INDEX('[1]Main v4'!C$2:C$3363,MATCH($E114,'[1]Main v4'!$A$2:$A$3363,0),0)=0,"",INDEX('[1]Main v4'!C$2:C$3363,MATCH($E114,'[1]Main v4'!$A$2:$A$3363,0),0))</f>
        <v>C8H16</v>
      </c>
      <c r="H114" s="1" t="str">
        <f>IF(INDEX('[1]Main v4'!D$2:D$3363,MATCH($E114,'[1]Main v4'!$A$2:$A$3363,0),0)=0,"",INDEX('[1]Main v4'!D$2:D$3363,MATCH($E114,'[1]Main v4'!$A$2:$A$3363,0),0))</f>
        <v>Octene</v>
      </c>
      <c r="I114" s="7">
        <f>INDEX('[1]Main v4'!K$2:K$3363,MATCH($E114,'[1]Main v4'!$A$2:$A$3363,0),0)</f>
        <v>12232538</v>
      </c>
      <c r="J114" s="7">
        <f>INDEX('[1]Main v4'!L$2:L$3363,MATCH($E114,'[1]Main v4'!$A$2:$A$3363,0),0)</f>
        <v>6114552.5</v>
      </c>
      <c r="K114" s="4">
        <f>INDEX('[1]Main v4'!M$2:M$3363,MATCH($E114,'[1]Main v4'!$A$2:$A$3363,0),0)</f>
        <v>2.0005614474648801</v>
      </c>
      <c r="L114" s="2">
        <f>IFERROR(INDEX('[2]r2 analysis primary smoke main'!$J$2:$J$2058,MATCH(D114,'[2]r2 analysis primary smoke main'!$A$2:$A$2058,0),0),"")</f>
        <v>0.94548189844706343</v>
      </c>
      <c r="M114" s="2">
        <f>IFERROR(INDEX('[2]r2 analysis primary smoke main'!$T$2:$T$2058,MATCH(D114,'[2]r2 analysis primary smoke main'!$A$2:$A$2058,0),0),"")</f>
        <v>0.80308632770677391</v>
      </c>
      <c r="N114" s="1"/>
      <c r="O114" s="1"/>
      <c r="P114" s="1">
        <v>1</v>
      </c>
      <c r="Q114" t="s">
        <v>73</v>
      </c>
      <c r="R114" t="s">
        <v>73</v>
      </c>
    </row>
    <row r="115" spans="1:18" ht="15.75" x14ac:dyDescent="0.25">
      <c r="A115" s="1">
        <v>114.09220000000001</v>
      </c>
      <c r="B115" s="1">
        <v>114.0908</v>
      </c>
      <c r="C115" s="1">
        <v>114.0904</v>
      </c>
      <c r="D115" s="1">
        <v>114.0898</v>
      </c>
      <c r="E115" s="1">
        <f t="shared" si="2"/>
        <v>114.0908</v>
      </c>
      <c r="F115" s="1">
        <f t="shared" si="3"/>
        <v>113.0835</v>
      </c>
      <c r="G115" s="1" t="str">
        <f>IF(INDEX('[1]Main v4'!C$2:C$3363,MATCH($E115,'[1]Main v4'!$A$2:$A$3363,0),0)=0,"",INDEX('[1]Main v4'!C$2:C$3363,MATCH($E115,'[1]Main v4'!$A$2:$A$3363,0),0))</f>
        <v>C6H11NO</v>
      </c>
      <c r="H115" s="1" t="str">
        <f>IF(INDEX('[1]Main v4'!D$2:D$3363,MATCH($E115,'[1]Main v4'!$A$2:$A$3363,0),0)=0,"",INDEX('[1]Main v4'!D$2:D$3363,MATCH($E115,'[1]Main v4'!$A$2:$A$3363,0),0))</f>
        <v/>
      </c>
      <c r="I115" s="7">
        <f>INDEX('[1]Main v4'!K$2:K$3363,MATCH($E115,'[1]Main v4'!$A$2:$A$3363,0),0)</f>
        <v>11853198</v>
      </c>
      <c r="J115" s="7">
        <f>INDEX('[1]Main v4'!L$2:L$3363,MATCH($E115,'[1]Main v4'!$A$2:$A$3363,0),0)</f>
        <v>6114552.5</v>
      </c>
      <c r="K115" s="4">
        <f>INDEX('[1]Main v4'!M$2:M$3363,MATCH($E115,'[1]Main v4'!$A$2:$A$3363,0),0)</f>
        <v>1.9385225656333804</v>
      </c>
      <c r="L115" s="2">
        <f>IFERROR(INDEX('[2]r2 analysis primary smoke main'!$J$2:$J$2058,MATCH(D115,'[2]r2 analysis primary smoke main'!$A$2:$A$2058,0),0),"")</f>
        <v>0.92143677773500943</v>
      </c>
      <c r="M115" s="2">
        <f>IFERROR(INDEX('[2]r2 analysis primary smoke main'!$T$2:$T$2058,MATCH(D115,'[2]r2 analysis primary smoke main'!$A$2:$A$2058,0),0),"")</f>
        <v>0.86032530839138099</v>
      </c>
      <c r="N115" s="1"/>
      <c r="O115" s="1"/>
      <c r="P115" s="1"/>
      <c r="Q115" t="s">
        <v>74</v>
      </c>
      <c r="R115" t="s">
        <v>78</v>
      </c>
    </row>
    <row r="116" spans="1:18" ht="15.75" x14ac:dyDescent="0.25">
      <c r="A116" s="1">
        <v>115.0397</v>
      </c>
      <c r="B116" s="1">
        <v>115.039</v>
      </c>
      <c r="C116" s="1">
        <v>115.0384</v>
      </c>
      <c r="D116" s="1">
        <v>115.03789999999999</v>
      </c>
      <c r="E116" s="1">
        <f t="shared" si="2"/>
        <v>115.03879999999999</v>
      </c>
      <c r="F116" s="1">
        <f t="shared" si="3"/>
        <v>114.03149999999999</v>
      </c>
      <c r="G116" s="1" t="str">
        <f>IF(INDEX('[1]Main v4'!C$2:C$3363,MATCH($E116,'[1]Main v4'!$A$2:$A$3363,0),0)=0,"",INDEX('[1]Main v4'!C$2:C$3363,MATCH($E116,'[1]Main v4'!$A$2:$A$3363,0),0))</f>
        <v>C5H6O3</v>
      </c>
      <c r="H116" s="1" t="str">
        <f>IF(INDEX('[1]Main v4'!D$2:D$3363,MATCH($E116,'[1]Main v4'!$A$2:$A$3363,0),0)=0,"",INDEX('[1]Main v4'!D$2:D$3363,MATCH($E116,'[1]Main v4'!$A$2:$A$3363,0),0))</f>
        <v>5-Hydroxymethyl-2[3H]-furanone</v>
      </c>
      <c r="I116" s="7">
        <f>INDEX('[1]Main v4'!K$2:K$3363,MATCH($E116,'[1]Main v4'!$A$2:$A$3363,0),0)</f>
        <v>23689958</v>
      </c>
      <c r="J116" s="7">
        <f>INDEX('[1]Main v4'!L$2:L$3363,MATCH($E116,'[1]Main v4'!$A$2:$A$3363,0),0)</f>
        <v>4706487</v>
      </c>
      <c r="K116" s="4">
        <f>INDEX('[1]Main v4'!M$2:M$3363,MATCH($E116,'[1]Main v4'!$A$2:$A$3363,0),0)</f>
        <v>5.0334693371085484</v>
      </c>
      <c r="L116" s="2">
        <f>IFERROR(INDEX('[2]r2 analysis primary smoke main'!$J$2:$J$2058,MATCH(D116,'[2]r2 analysis primary smoke main'!$A$2:$A$2058,0),0),"")</f>
        <v>0.89956531962522701</v>
      </c>
      <c r="M116" s="2">
        <f>IFERROR(INDEX('[2]r2 analysis primary smoke main'!$T$2:$T$2058,MATCH(D116,'[2]r2 analysis primary smoke main'!$A$2:$A$2058,0),0),"")</f>
        <v>0.56575721774339405</v>
      </c>
      <c r="N116" s="1" t="s">
        <v>11</v>
      </c>
      <c r="O116" s="1"/>
      <c r="P116" s="1"/>
      <c r="Q116" t="s">
        <v>72</v>
      </c>
      <c r="R116" t="s">
        <v>85</v>
      </c>
    </row>
    <row r="117" spans="1:18" ht="15.75" x14ac:dyDescent="0.25">
      <c r="A117" s="1">
        <v>115.0759</v>
      </c>
      <c r="B117" s="1">
        <v>115.0753</v>
      </c>
      <c r="C117" s="1">
        <v>115.0746</v>
      </c>
      <c r="D117" s="1">
        <v>115.07429999999999</v>
      </c>
      <c r="E117" s="1">
        <f t="shared" si="2"/>
        <v>115.075</v>
      </c>
      <c r="F117" s="1">
        <f t="shared" si="3"/>
        <v>114.0677</v>
      </c>
      <c r="G117" s="1" t="str">
        <f>IF(INDEX('[1]Main v4'!C$2:C$3363,MATCH($E117,'[1]Main v4'!$A$2:$A$3363,0),0)=0,"",INDEX('[1]Main v4'!C$2:C$3363,MATCH($E117,'[1]Main v4'!$A$2:$A$3363,0),0))</f>
        <v>C6H10O2</v>
      </c>
      <c r="H117" s="1" t="str">
        <f>IF(INDEX('[1]Main v4'!D$2:D$3363,MATCH($E117,'[1]Main v4'!$A$2:$A$3363,0),0)=0,"",INDEX('[1]Main v4'!D$2:D$3363,MATCH($E117,'[1]Main v4'!$A$2:$A$3363,0),0))</f>
        <v>C6 diketones and esters</v>
      </c>
      <c r="I117" s="7">
        <f>INDEX('[1]Main v4'!K$2:K$3363,MATCH($E117,'[1]Main v4'!$A$2:$A$3363,0),0)</f>
        <v>31193500</v>
      </c>
      <c r="J117" s="7">
        <f>INDEX('[1]Main v4'!L$2:L$3363,MATCH($E117,'[1]Main v4'!$A$2:$A$3363,0),0)</f>
        <v>4706487</v>
      </c>
      <c r="K117" s="4">
        <f>INDEX('[1]Main v4'!M$2:M$3363,MATCH($E117,'[1]Main v4'!$A$2:$A$3363,0),0)</f>
        <v>6.6277671647664169</v>
      </c>
      <c r="L117" s="2">
        <f>IFERROR(INDEX('[2]r2 analysis primary smoke main'!$J$2:$J$2058,MATCH(D117,'[2]r2 analysis primary smoke main'!$A$2:$A$2058,0),0),"")</f>
        <v>0.95421077448001601</v>
      </c>
      <c r="M117" s="2">
        <f>IFERROR(INDEX('[2]r2 analysis primary smoke main'!$T$2:$T$2058,MATCH(D117,'[2]r2 analysis primary smoke main'!$A$2:$A$2058,0),0),"")</f>
        <v>0.53378240211285655</v>
      </c>
      <c r="N117" s="1"/>
      <c r="O117" s="1"/>
      <c r="P117" s="1"/>
      <c r="Q117" t="s">
        <v>72</v>
      </c>
      <c r="R117" t="s">
        <v>84</v>
      </c>
    </row>
    <row r="118" spans="1:18" ht="15.75" x14ac:dyDescent="0.25">
      <c r="A118" s="1">
        <v>116.1078</v>
      </c>
      <c r="B118" s="1">
        <v>116.1073</v>
      </c>
      <c r="C118" s="1">
        <v>116.1069</v>
      </c>
      <c r="D118" s="1">
        <v>116.1063</v>
      </c>
      <c r="E118" s="1">
        <f t="shared" si="2"/>
        <v>116.1071</v>
      </c>
      <c r="F118" s="1">
        <f t="shared" si="3"/>
        <v>115.0998</v>
      </c>
      <c r="G118" s="1" t="str">
        <f>IF(INDEX('[1]Main v4'!C$2:C$3363,MATCH($E118,'[1]Main v4'!$A$2:$A$3363,0),0)=0,"",INDEX('[1]Main v4'!C$2:C$3363,MATCH($E118,'[1]Main v4'!$A$2:$A$3363,0),0))</f>
        <v>C6H13NO</v>
      </c>
      <c r="H118" s="1" t="str">
        <f>IF(INDEX('[1]Main v4'!D$2:D$3363,MATCH($E118,'[1]Main v4'!$A$2:$A$3363,0),0)=0,"",INDEX('[1]Main v4'!D$2:D$3363,MATCH($E118,'[1]Main v4'!$A$2:$A$3363,0),0))</f>
        <v/>
      </c>
      <c r="I118" s="7">
        <f>INDEX('[1]Main v4'!K$2:K$3363,MATCH($E118,'[1]Main v4'!$A$2:$A$3363,0),0)</f>
        <v>15547453</v>
      </c>
      <c r="J118" s="7">
        <f>INDEX('[1]Main v4'!L$2:L$3363,MATCH($E118,'[1]Main v4'!$A$2:$A$3363,0),0)</f>
        <v>4569259</v>
      </c>
      <c r="K118" s="4">
        <f>INDEX('[1]Main v4'!M$2:M$3363,MATCH($E118,'[1]Main v4'!$A$2:$A$3363,0),0)</f>
        <v>3.402620206033407</v>
      </c>
      <c r="L118" s="2">
        <f>IFERROR(INDEX('[2]r2 analysis primary smoke main'!$J$2:$J$2058,MATCH(D118,'[2]r2 analysis primary smoke main'!$A$2:$A$2058,0),0),"")</f>
        <v>0.9806813912775405</v>
      </c>
      <c r="M118" s="2">
        <f>IFERROR(INDEX('[2]r2 analysis primary smoke main'!$T$2:$T$2058,MATCH(D118,'[2]r2 analysis primary smoke main'!$A$2:$A$2058,0),0),"")</f>
        <v>0.72374573977879608</v>
      </c>
      <c r="N118" s="1" t="s">
        <v>12</v>
      </c>
      <c r="O118" s="1"/>
      <c r="P118" s="1"/>
      <c r="Q118" t="s">
        <v>74</v>
      </c>
      <c r="R118" t="s">
        <v>78</v>
      </c>
    </row>
    <row r="119" spans="1:18" ht="15.75" x14ac:dyDescent="0.25">
      <c r="A119" s="1">
        <v>117.05589999999999</v>
      </c>
      <c r="B119" s="1">
        <v>117.05589999999999</v>
      </c>
      <c r="C119" s="1">
        <v>117.05459999999999</v>
      </c>
      <c r="D119" s="1">
        <v>117.0544</v>
      </c>
      <c r="E119" s="1">
        <f t="shared" si="2"/>
        <v>117.0552</v>
      </c>
      <c r="F119" s="1">
        <f t="shared" si="3"/>
        <v>116.0479</v>
      </c>
      <c r="G119" s="1" t="str">
        <f>IF(INDEX('[1]Main v4'!C$2:C$3363,MATCH($E119,'[1]Main v4'!$A$2:$A$3363,0),0)=0,"",INDEX('[1]Main v4'!C$2:C$3363,MATCH($E119,'[1]Main v4'!$A$2:$A$3363,0),0))</f>
        <v>C5H8O3</v>
      </c>
      <c r="H119" s="1" t="str">
        <f>IF(INDEX('[1]Main v4'!D$2:D$3363,MATCH($E119,'[1]Main v4'!$A$2:$A$3363,0),0)=0,"",INDEX('[1]Main v4'!D$2:D$3363,MATCH($E119,'[1]Main v4'!$A$2:$A$3363,0),0))</f>
        <v>2-Propanone, 1-(acetyloxy)- or Levulinic acid</v>
      </c>
      <c r="I119" s="7">
        <f>INDEX('[1]Main v4'!K$2:K$3363,MATCH($E119,'[1]Main v4'!$A$2:$A$3363,0),0)</f>
        <v>151736688</v>
      </c>
      <c r="J119" s="7">
        <f>INDEX('[1]Main v4'!L$2:L$3363,MATCH($E119,'[1]Main v4'!$A$2:$A$3363,0),0)</f>
        <v>4706487</v>
      </c>
      <c r="K119" s="4">
        <f>INDEX('[1]Main v4'!M$2:M$3363,MATCH($E119,'[1]Main v4'!$A$2:$A$3363,0),0)</f>
        <v>32.239903775363665</v>
      </c>
      <c r="L119" s="2">
        <f>IFERROR(INDEX('[2]r2 analysis primary smoke main'!$J$2:$J$2058,MATCH(D119,'[2]r2 analysis primary smoke main'!$A$2:$A$2058,0),0),"")</f>
        <v>0.95270199191213045</v>
      </c>
      <c r="M119" s="2">
        <f>IFERROR(INDEX('[2]r2 analysis primary smoke main'!$T$2:$T$2058,MATCH(D119,'[2]r2 analysis primary smoke main'!$A$2:$A$2058,0),0),"")</f>
        <v>0.68047463498133443</v>
      </c>
      <c r="N119" s="1"/>
      <c r="O119" s="1"/>
      <c r="P119" s="1">
        <v>1</v>
      </c>
      <c r="Q119" t="s">
        <v>72</v>
      </c>
      <c r="R119" t="s">
        <v>85</v>
      </c>
    </row>
    <row r="120" spans="1:18" ht="15.75" x14ac:dyDescent="0.25">
      <c r="A120" s="1">
        <v>117.09099999999999</v>
      </c>
      <c r="B120" s="1">
        <v>117.0912</v>
      </c>
      <c r="C120" s="1">
        <v>117.08969999999999</v>
      </c>
      <c r="D120" s="1">
        <v>117.0899</v>
      </c>
      <c r="E120" s="1">
        <f t="shared" si="2"/>
        <v>117.09050000000001</v>
      </c>
      <c r="F120" s="1">
        <f t="shared" si="3"/>
        <v>116.08320000000001</v>
      </c>
      <c r="G120" s="1" t="str">
        <f>IF(INDEX('[1]Main v4'!C$2:C$3363,MATCH($E120,'[1]Main v4'!$A$2:$A$3363,0),0)=0,"",INDEX('[1]Main v4'!C$2:C$3363,MATCH($E120,'[1]Main v4'!$A$2:$A$3363,0),0))</f>
        <v>C6H12O2</v>
      </c>
      <c r="H120" s="1" t="str">
        <f>IF(INDEX('[1]Main v4'!D$2:D$3363,MATCH($E120,'[1]Main v4'!$A$2:$A$3363,0),0)=0,"",INDEX('[1]Main v4'!D$2:D$3363,MATCH($E120,'[1]Main v4'!$A$2:$A$3363,0),0))</f>
        <v>C6 esters</v>
      </c>
      <c r="I120" s="7">
        <f>INDEX('[1]Main v4'!K$2:K$3363,MATCH($E120,'[1]Main v4'!$A$2:$A$3363,0),0)</f>
        <v>16364388</v>
      </c>
      <c r="J120" s="7">
        <f>INDEX('[1]Main v4'!L$2:L$3363,MATCH($E120,'[1]Main v4'!$A$2:$A$3363,0),0)</f>
        <v>4822190</v>
      </c>
      <c r="K120" s="4">
        <f>INDEX('[1]Main v4'!M$2:M$3363,MATCH($E120,'[1]Main v4'!$A$2:$A$3363,0),0)</f>
        <v>3.3935593578851102</v>
      </c>
      <c r="L120" s="2">
        <f>IFERROR(INDEX('[2]r2 analysis primary smoke main'!$J$2:$J$2058,MATCH(D120,'[2]r2 analysis primary smoke main'!$A$2:$A$2058,0),0),"")</f>
        <v>0.93586706434197997</v>
      </c>
      <c r="M120" s="2">
        <f>IFERROR(INDEX('[2]r2 analysis primary smoke main'!$T$2:$T$2058,MATCH(D120,'[2]r2 analysis primary smoke main'!$A$2:$A$2058,0),0),"")</f>
        <v>0.64414638597941054</v>
      </c>
      <c r="N120" s="1" t="s">
        <v>11</v>
      </c>
      <c r="O120" s="1"/>
      <c r="P120" s="1"/>
      <c r="Q120" t="s">
        <v>72</v>
      </c>
      <c r="R120" t="s">
        <v>84</v>
      </c>
    </row>
    <row r="121" spans="1:18" ht="15.75" x14ac:dyDescent="0.25">
      <c r="A121" s="1">
        <v>118.0654</v>
      </c>
      <c r="B121" s="1">
        <v>118.06359999999999</v>
      </c>
      <c r="C121" s="1">
        <v>118.06480000000001</v>
      </c>
      <c r="D121" s="1">
        <v>118.0642</v>
      </c>
      <c r="E121" s="1">
        <f t="shared" si="2"/>
        <v>118.0645</v>
      </c>
      <c r="F121" s="1">
        <f t="shared" si="3"/>
        <v>117.05719999999999</v>
      </c>
      <c r="G121" s="1" t="str">
        <f>IF(INDEX('[1]Main v4'!C$2:C$3363,MATCH($E121,'[1]Main v4'!$A$2:$A$3363,0),0)=0,"",INDEX('[1]Main v4'!C$2:C$3363,MATCH($E121,'[1]Main v4'!$A$2:$A$3363,0),0))</f>
        <v>C8H7N</v>
      </c>
      <c r="H121" s="1" t="str">
        <f>IF(INDEX('[1]Main v4'!D$2:D$3363,MATCH($E121,'[1]Main v4'!$A$2:$A$3363,0),0)=0,"",INDEX('[1]Main v4'!D$2:D$3363,MATCH($E121,'[1]Main v4'!$A$2:$A$3363,0),0))</f>
        <v>Benzeneacetonitrile</v>
      </c>
      <c r="I121" s="7">
        <f>INDEX('[1]Main v4'!K$2:K$3363,MATCH($E121,'[1]Main v4'!$A$2:$A$3363,0),0)</f>
        <v>64883676</v>
      </c>
      <c r="J121" s="7">
        <f>INDEX('[1]Main v4'!L$2:L$3363,MATCH($E121,'[1]Main v4'!$A$2:$A$3363,0),0)</f>
        <v>4822190</v>
      </c>
      <c r="K121" s="4">
        <f>INDEX('[1]Main v4'!M$2:M$3363,MATCH($E121,'[1]Main v4'!$A$2:$A$3363,0),0)</f>
        <v>13.455230092551309</v>
      </c>
      <c r="L121" s="2">
        <f>IFERROR(INDEX('[2]r2 analysis primary smoke main'!$J$2:$J$2058,MATCH(D121,'[2]r2 analysis primary smoke main'!$A$2:$A$2058,0),0),"")</f>
        <v>0.93251972898822599</v>
      </c>
      <c r="M121" s="2">
        <f>IFERROR(INDEX('[2]r2 analysis primary smoke main'!$T$2:$T$2058,MATCH(D121,'[2]r2 analysis primary smoke main'!$A$2:$A$2058,0),0),"")</f>
        <v>0.86706051233129444</v>
      </c>
      <c r="N121" s="1" t="s">
        <v>11</v>
      </c>
      <c r="O121" s="1"/>
      <c r="P121" s="1"/>
      <c r="Q121" t="s">
        <v>75</v>
      </c>
      <c r="R121" t="s">
        <v>76</v>
      </c>
    </row>
    <row r="122" spans="1:18" ht="15.75" x14ac:dyDescent="0.25">
      <c r="A122" s="1" t="s">
        <v>12</v>
      </c>
      <c r="B122" s="1" t="s">
        <v>12</v>
      </c>
      <c r="C122" s="1">
        <v>119.04730000000001</v>
      </c>
      <c r="D122" s="1">
        <v>119.0475</v>
      </c>
      <c r="E122" s="1">
        <f t="shared" si="2"/>
        <v>119.0474</v>
      </c>
      <c r="F122" s="1">
        <f t="shared" si="3"/>
        <v>118.0401</v>
      </c>
      <c r="G122" s="1" t="str">
        <f>IF(INDEX('[1]Main v4'!C$2:C$3363,MATCH($E122,'[1]Main v4'!$A$2:$A$3363,0),0)=0,"",INDEX('[1]Main v4'!C$2:C$3363,MATCH($E122,'[1]Main v4'!$A$2:$A$3363,0),0))</f>
        <v>C8H6O</v>
      </c>
      <c r="H122" s="1" t="str">
        <f>IF(INDEX('[1]Main v4'!D$2:D$3363,MATCH($E122,'[1]Main v4'!$A$2:$A$3363,0),0)=0,"",INDEX('[1]Main v4'!D$2:D$3363,MATCH($E122,'[1]Main v4'!$A$2:$A$3363,0),0))</f>
        <v>Benzofuran</v>
      </c>
      <c r="I122" s="7">
        <f>INDEX('[1]Main v4'!K$2:K$3363,MATCH($E122,'[1]Main v4'!$A$2:$A$3363,0),0)</f>
        <v>8575864</v>
      </c>
      <c r="J122" s="7">
        <f>INDEX('[1]Main v4'!L$2:L$3363,MATCH($E122,'[1]Main v4'!$A$2:$A$3363,0),0)</f>
        <v>8973434</v>
      </c>
      <c r="K122" s="4">
        <f>INDEX('[1]Main v4'!M$2:M$3363,MATCH($E122,'[1]Main v4'!$A$2:$A$3363,0),0)</f>
        <v>0.95569477638103761</v>
      </c>
      <c r="L122" s="2">
        <f>IFERROR(INDEX('[2]r2 analysis primary smoke main'!$J$2:$J$2058,MATCH(D122,'[2]r2 analysis primary smoke main'!$A$2:$A$2058,0),0),"")</f>
        <v>0.92269307663276301</v>
      </c>
      <c r="M122" s="2">
        <f>IFERROR(INDEX('[2]r2 analysis primary smoke main'!$T$2:$T$2058,MATCH(D122,'[2]r2 analysis primary smoke main'!$A$2:$A$2058,0),0),"")</f>
        <v>0.85028562214625347</v>
      </c>
      <c r="N122" s="1" t="s">
        <v>11</v>
      </c>
      <c r="O122" s="1"/>
      <c r="P122" s="1">
        <v>1</v>
      </c>
      <c r="Q122" t="s">
        <v>72</v>
      </c>
      <c r="R122" t="s">
        <v>83</v>
      </c>
    </row>
    <row r="123" spans="1:18" ht="15.75" x14ac:dyDescent="0.25">
      <c r="A123" s="1">
        <v>119.0603</v>
      </c>
      <c r="B123" s="1">
        <v>119.0586</v>
      </c>
      <c r="C123" s="1">
        <v>119.05719999999999</v>
      </c>
      <c r="D123" s="1">
        <v>119.0591</v>
      </c>
      <c r="E123" s="1">
        <f t="shared" si="2"/>
        <v>119.05880000000001</v>
      </c>
      <c r="F123" s="1">
        <f t="shared" si="3"/>
        <v>118.0515</v>
      </c>
      <c r="G123" s="1" t="str">
        <f>IF(INDEX('[1]Main v4'!C$2:C$3363,MATCH($E123,'[1]Main v4'!$A$2:$A$3363,0),0)=0,"",INDEX('[1]Main v4'!C$2:C$3363,MATCH($E123,'[1]Main v4'!$A$2:$A$3363,0),0))</f>
        <v>C7H6N2</v>
      </c>
      <c r="H123" s="1" t="str">
        <f>IF(INDEX('[1]Main v4'!D$2:D$3363,MATCH($E123,'[1]Main v4'!$A$2:$A$3363,0),0)=0,"",INDEX('[1]Main v4'!D$2:D$3363,MATCH($E123,'[1]Main v4'!$A$2:$A$3363,0),0))</f>
        <v/>
      </c>
      <c r="I123" s="7">
        <f>INDEX('[1]Main v4'!K$2:K$3363,MATCH($E123,'[1]Main v4'!$A$2:$A$3363,0),0)</f>
        <v>11518875</v>
      </c>
      <c r="J123" s="7">
        <f>INDEX('[1]Main v4'!L$2:L$3363,MATCH($E123,'[1]Main v4'!$A$2:$A$3363,0),0)</f>
        <v>8575864</v>
      </c>
      <c r="K123" s="4">
        <f>INDEX('[1]Main v4'!M$2:M$3363,MATCH($E123,'[1]Main v4'!$A$2:$A$3363,0),0)</f>
        <v>1.3431737023814743</v>
      </c>
      <c r="L123" s="2">
        <f>IFERROR(INDEX('[2]r2 analysis primary smoke main'!$J$2:$J$2058,MATCH(D123,'[2]r2 analysis primary smoke main'!$A$2:$A$2058,0),0),"")</f>
        <v>0.92532336385014502</v>
      </c>
      <c r="M123" s="2">
        <f>IFERROR(INDEX('[2]r2 analysis primary smoke main'!$T$2:$T$2058,MATCH(D123,'[2]r2 analysis primary smoke main'!$A$2:$A$2058,0),0),"")</f>
        <v>0.86331626832318342</v>
      </c>
      <c r="N123" s="1"/>
      <c r="O123" s="1"/>
      <c r="P123" s="1"/>
      <c r="Q123" t="s">
        <v>75</v>
      </c>
      <c r="R123" t="s">
        <v>77</v>
      </c>
    </row>
    <row r="124" spans="1:18" ht="15.75" x14ac:dyDescent="0.25">
      <c r="A124" s="1">
        <v>119.0697</v>
      </c>
      <c r="B124" s="1">
        <v>119.07</v>
      </c>
      <c r="C124" s="1">
        <v>119.0675</v>
      </c>
      <c r="D124" s="1">
        <v>119.069</v>
      </c>
      <c r="E124" s="1">
        <f t="shared" si="2"/>
        <v>119.06910000000001</v>
      </c>
      <c r="F124" s="1">
        <f t="shared" si="3"/>
        <v>118.06180000000001</v>
      </c>
      <c r="G124" s="1" t="str">
        <f>IF(INDEX('[1]Main v4'!C$2:C$3363,MATCH($E124,'[1]Main v4'!$A$2:$A$3363,0),0)=0,"",INDEX('[1]Main v4'!C$2:C$3363,MATCH($E124,'[1]Main v4'!$A$2:$A$3363,0),0))</f>
        <v>C5H10O3</v>
      </c>
      <c r="H124" s="1" t="str">
        <f>IF(INDEX('[1]Main v4'!D$2:D$3363,MATCH($E124,'[1]Main v4'!$A$2:$A$3363,0),0)=0,"",INDEX('[1]Main v4'!D$2:D$3363,MATCH($E124,'[1]Main v4'!$A$2:$A$3363,0),0))</f>
        <v/>
      </c>
      <c r="I124" s="7">
        <f>INDEX('[1]Main v4'!K$2:K$3363,MATCH($E124,'[1]Main v4'!$A$2:$A$3363,0),0)</f>
        <v>15266260</v>
      </c>
      <c r="J124" s="7">
        <f>INDEX('[1]Main v4'!L$2:L$3363,MATCH($E124,'[1]Main v4'!$A$2:$A$3363,0),0)</f>
        <v>8575864</v>
      </c>
      <c r="K124" s="4">
        <f>INDEX('[1]Main v4'!M$2:M$3363,MATCH($E124,'[1]Main v4'!$A$2:$A$3363,0),0)</f>
        <v>1.7801425022598305</v>
      </c>
      <c r="L124" s="2">
        <f>IFERROR(INDEX('[2]r2 analysis primary smoke main'!$J$2:$J$2058,MATCH(D124,'[2]r2 analysis primary smoke main'!$A$2:$A$2058,0),0),"")</f>
        <v>0.94448448733729995</v>
      </c>
      <c r="M124" s="2">
        <f>IFERROR(INDEX('[2]r2 analysis primary smoke main'!$T$2:$T$2058,MATCH(D124,'[2]r2 analysis primary smoke main'!$A$2:$A$2058,0),0),"")</f>
        <v>0.74758686139632546</v>
      </c>
      <c r="N124" s="1" t="s">
        <v>11</v>
      </c>
      <c r="O124" s="1"/>
      <c r="P124" s="1"/>
      <c r="Q124" t="s">
        <v>72</v>
      </c>
      <c r="R124" t="s">
        <v>85</v>
      </c>
    </row>
    <row r="125" spans="1:18" ht="15.75" x14ac:dyDescent="0.25">
      <c r="A125" s="1">
        <v>119.08540000000001</v>
      </c>
      <c r="B125" s="1">
        <v>119.0849</v>
      </c>
      <c r="C125" s="1">
        <v>119.0851</v>
      </c>
      <c r="D125" s="1">
        <v>119.08450000000001</v>
      </c>
      <c r="E125" s="1">
        <f t="shared" si="2"/>
        <v>119.08499999999999</v>
      </c>
      <c r="F125" s="1">
        <f t="shared" si="3"/>
        <v>118.07769999999999</v>
      </c>
      <c r="G125" s="1" t="str">
        <f>IF(INDEX('[1]Main v4'!C$2:C$3363,MATCH($E125,'[1]Main v4'!$A$2:$A$3363,0),0)=0,"",INDEX('[1]Main v4'!C$2:C$3363,MATCH($E125,'[1]Main v4'!$A$2:$A$3363,0),0))</f>
        <v>C9H10</v>
      </c>
      <c r="H125" s="1" t="str">
        <f>IF(INDEX('[1]Main v4'!D$2:D$3363,MATCH($E125,'[1]Main v4'!$A$2:$A$3363,0),0)=0,"",INDEX('[1]Main v4'!D$2:D$3363,MATCH($E125,'[1]Main v4'!$A$2:$A$3363,0),0))</f>
        <v>Indane + Benzene, cyclopropyl- + alpha-Methylstyrene</v>
      </c>
      <c r="I125" s="7">
        <f>INDEX('[1]Main v4'!K$2:K$3363,MATCH($E125,'[1]Main v4'!$A$2:$A$3363,0),0)</f>
        <v>40132940</v>
      </c>
      <c r="J125" s="7">
        <f>INDEX('[1]Main v4'!L$2:L$3363,MATCH($E125,'[1]Main v4'!$A$2:$A$3363,0),0)</f>
        <v>6216475.5</v>
      </c>
      <c r="K125" s="4">
        <f>INDEX('[1]Main v4'!M$2:M$3363,MATCH($E125,'[1]Main v4'!$A$2:$A$3363,0),0)</f>
        <v>6.4558993275208758</v>
      </c>
      <c r="L125" s="2">
        <f>IFERROR(INDEX('[2]r2 analysis primary smoke main'!$J$2:$J$2058,MATCH(D125,'[2]r2 analysis primary smoke main'!$A$2:$A$2058,0),0),"")</f>
        <v>0.947515898866511</v>
      </c>
      <c r="M125" s="2">
        <f>IFERROR(INDEX('[2]r2 analysis primary smoke main'!$T$2:$T$2058,MATCH(D125,'[2]r2 analysis primary smoke main'!$A$2:$A$2058,0),0),"")</f>
        <v>0.8386321732085924</v>
      </c>
      <c r="N125" s="1" t="s">
        <v>11</v>
      </c>
      <c r="O125" s="1"/>
      <c r="P125" s="1">
        <v>1</v>
      </c>
      <c r="Q125" t="s">
        <v>73</v>
      </c>
      <c r="R125" t="s">
        <v>73</v>
      </c>
    </row>
    <row r="126" spans="1:18" ht="15.75" x14ac:dyDescent="0.25">
      <c r="A126" s="1">
        <v>120.0822</v>
      </c>
      <c r="B126" s="1">
        <v>120.0812</v>
      </c>
      <c r="C126" s="1">
        <v>120.07989999999999</v>
      </c>
      <c r="D126" s="1">
        <v>120.0792</v>
      </c>
      <c r="E126" s="1">
        <f t="shared" si="2"/>
        <v>120.0806</v>
      </c>
      <c r="F126" s="1">
        <f t="shared" si="3"/>
        <v>119.0733</v>
      </c>
      <c r="G126" s="1" t="str">
        <f>IF(INDEX('[1]Main v4'!C$2:C$3363,MATCH($E126,'[1]Main v4'!$A$2:$A$3363,0),0)=0,"",INDEX('[1]Main v4'!C$2:C$3363,MATCH($E126,'[1]Main v4'!$A$2:$A$3363,0),0))</f>
        <v>C8H9N</v>
      </c>
      <c r="H126" s="1" t="str">
        <f>IF(INDEX('[1]Main v4'!D$2:D$3363,MATCH($E126,'[1]Main v4'!$A$2:$A$3363,0),0)=0,"",INDEX('[1]Main v4'!D$2:D$3363,MATCH($E126,'[1]Main v4'!$A$2:$A$3363,0),0))</f>
        <v>Dihydropyridine or Methylethenylpyridine</v>
      </c>
      <c r="I126" s="7">
        <f>INDEX('[1]Main v4'!K$2:K$3363,MATCH($E126,'[1]Main v4'!$A$2:$A$3363,0),0)</f>
        <v>50651024</v>
      </c>
      <c r="J126" s="7">
        <f>INDEX('[1]Main v4'!L$2:L$3363,MATCH($E126,'[1]Main v4'!$A$2:$A$3363,0),0)</f>
        <v>9340875</v>
      </c>
      <c r="K126" s="4">
        <f>INDEX('[1]Main v4'!M$2:M$3363,MATCH($E126,'[1]Main v4'!$A$2:$A$3363,0),0)</f>
        <v>5.4225138437244906</v>
      </c>
      <c r="L126" s="2">
        <f>IFERROR(INDEX('[2]r2 analysis primary smoke main'!$J$2:$J$2058,MATCH(D126,'[2]r2 analysis primary smoke main'!$A$2:$A$2058,0),0),"")</f>
        <v>0.82456021919071198</v>
      </c>
      <c r="M126" s="2">
        <f>IFERROR(INDEX('[2]r2 analysis primary smoke main'!$T$2:$T$2058,MATCH(D126,'[2]r2 analysis primary smoke main'!$A$2:$A$2058,0),0),"")</f>
        <v>0.94679062997459007</v>
      </c>
      <c r="N126" s="1" t="s">
        <v>11</v>
      </c>
      <c r="O126" s="1"/>
      <c r="P126" s="1"/>
      <c r="Q126" t="s">
        <v>75</v>
      </c>
      <c r="R126" t="s">
        <v>76</v>
      </c>
    </row>
    <row r="127" spans="1:18" ht="15.75" x14ac:dyDescent="0.25">
      <c r="A127" s="1" t="s">
        <v>12</v>
      </c>
      <c r="B127" s="1" t="s">
        <v>12</v>
      </c>
      <c r="C127" s="1">
        <v>120.09</v>
      </c>
      <c r="D127" s="1">
        <v>120.08839999999999</v>
      </c>
      <c r="E127" s="1">
        <f t="shared" si="2"/>
        <v>120.08920000000001</v>
      </c>
      <c r="F127" s="1">
        <f t="shared" si="3"/>
        <v>119.0819</v>
      </c>
      <c r="G127" s="1" t="str">
        <f>IF(INDEX('[1]Main v4'!C$2:C$3363,MATCH($E127,'[1]Main v4'!$A$2:$A$3363,0),0)=0,"",INDEX('[1]Main v4'!C$2:C$3363,MATCH($E127,'[1]Main v4'!$A$2:$A$3363,0),0))</f>
        <v/>
      </c>
      <c r="H127" s="1" t="str">
        <f>IF(INDEX('[1]Main v4'!D$2:D$3363,MATCH($E127,'[1]Main v4'!$A$2:$A$3363,0),0)=0,"",INDEX('[1]Main v4'!D$2:D$3363,MATCH($E127,'[1]Main v4'!$A$2:$A$3363,0),0))</f>
        <v/>
      </c>
      <c r="I127" s="7">
        <f>INDEX('[1]Main v4'!K$2:K$3363,MATCH($E127,'[1]Main v4'!$A$2:$A$3363,0),0)</f>
        <v>10865348</v>
      </c>
      <c r="J127" s="7">
        <f>INDEX('[1]Main v4'!L$2:L$3363,MATCH($E127,'[1]Main v4'!$A$2:$A$3363,0),0)</f>
        <v>9363615</v>
      </c>
      <c r="K127" s="4">
        <f>INDEX('[1]Main v4'!M$2:M$3363,MATCH($E127,'[1]Main v4'!$A$2:$A$3363,0),0)</f>
        <v>1.1603796183418478</v>
      </c>
      <c r="L127" s="2">
        <f>IFERROR(INDEX('[2]r2 analysis primary smoke main'!$J$2:$J$2058,MATCH(D127,'[2]r2 analysis primary smoke main'!$A$2:$A$2058,0),0),"")</f>
        <v>0.89221790289109149</v>
      </c>
      <c r="M127" s="2">
        <f>IFERROR(INDEX('[2]r2 analysis primary smoke main'!$T$2:$T$2058,MATCH(D127,'[2]r2 analysis primary smoke main'!$A$2:$A$2058,0),0),"")</f>
        <v>0.82442951066146208</v>
      </c>
      <c r="N127" s="1" t="s">
        <v>12</v>
      </c>
      <c r="O127" s="1"/>
      <c r="P127" s="1"/>
      <c r="Q127" t="s">
        <v>12</v>
      </c>
    </row>
    <row r="128" spans="1:18" ht="15.75" x14ac:dyDescent="0.25">
      <c r="A128" s="1">
        <v>121.0646</v>
      </c>
      <c r="B128" s="1">
        <v>121.0639</v>
      </c>
      <c r="C128" s="1">
        <v>121.06319999999999</v>
      </c>
      <c r="D128" s="1">
        <v>121.0629</v>
      </c>
      <c r="E128" s="1">
        <f t="shared" si="2"/>
        <v>121.0637</v>
      </c>
      <c r="F128" s="1">
        <f t="shared" si="3"/>
        <v>120.0564</v>
      </c>
      <c r="G128" s="1" t="str">
        <f>IF(INDEX('[1]Main v4'!C$2:C$3363,MATCH($E128,'[1]Main v4'!$A$2:$A$3363,0),0)=0,"",INDEX('[1]Main v4'!C$2:C$3363,MATCH($E128,'[1]Main v4'!$A$2:$A$3363,0),0))</f>
        <v>C8H8O</v>
      </c>
      <c r="H128" s="1" t="str">
        <f>IF(INDEX('[1]Main v4'!D$2:D$3363,MATCH($E128,'[1]Main v4'!$A$2:$A$3363,0),0)=0,"",INDEX('[1]Main v4'!D$2:D$3363,MATCH($E128,'[1]Main v4'!$A$2:$A$3363,0),0))</f>
        <v>Acetophenone and tolualdehydes</v>
      </c>
      <c r="I128" s="7">
        <f>INDEX('[1]Main v4'!K$2:K$3363,MATCH($E128,'[1]Main v4'!$A$2:$A$3363,0),0)</f>
        <v>50806028</v>
      </c>
      <c r="J128" s="7">
        <f>INDEX('[1]Main v4'!L$2:L$3363,MATCH($E128,'[1]Main v4'!$A$2:$A$3363,0),0)</f>
        <v>9363615</v>
      </c>
      <c r="K128" s="4">
        <f>INDEX('[1]Main v4'!M$2:M$3363,MATCH($E128,'[1]Main v4'!$A$2:$A$3363,0),0)</f>
        <v>5.4258988649148856</v>
      </c>
      <c r="L128" s="2">
        <f>IFERROR(INDEX('[2]r2 analysis primary smoke main'!$J$2:$J$2058,MATCH(D128,'[2]r2 analysis primary smoke main'!$A$2:$A$2058,0),0),"")</f>
        <v>0.98302766683952747</v>
      </c>
      <c r="M128" s="2">
        <f>IFERROR(INDEX('[2]r2 analysis primary smoke main'!$T$2:$T$2058,MATCH(D128,'[2]r2 analysis primary smoke main'!$A$2:$A$2058,0),0),"")</f>
        <v>0.75399027299518451</v>
      </c>
      <c r="N128" s="1" t="s">
        <v>12</v>
      </c>
      <c r="O128" s="1"/>
      <c r="P128" s="1">
        <v>1</v>
      </c>
      <c r="Q128" t="s">
        <v>72</v>
      </c>
      <c r="R128" t="s">
        <v>83</v>
      </c>
    </row>
    <row r="129" spans="1:18" ht="15.75" x14ac:dyDescent="0.25">
      <c r="A129" s="1">
        <v>121.07389999999999</v>
      </c>
      <c r="B129" s="1">
        <v>121.07470000000001</v>
      </c>
      <c r="C129" s="1">
        <v>121.0703</v>
      </c>
      <c r="D129" s="1">
        <v>121.0724</v>
      </c>
      <c r="E129" s="1">
        <f t="shared" si="2"/>
        <v>121.0728</v>
      </c>
      <c r="F129" s="1">
        <f t="shared" si="3"/>
        <v>120.0655</v>
      </c>
      <c r="G129" s="1" t="str">
        <f>IF(INDEX('[1]Main v4'!C$2:C$3363,MATCH($E129,'[1]Main v4'!$A$2:$A$3363,0),0)=0,"",INDEX('[1]Main v4'!C$2:C$3363,MATCH($E129,'[1]Main v4'!$A$2:$A$3363,0),0))</f>
        <v>C7H8N2</v>
      </c>
      <c r="H129" s="1" t="str">
        <f>IF(INDEX('[1]Main v4'!D$2:D$3363,MATCH($E129,'[1]Main v4'!$A$2:$A$3363,0),0)=0,"",INDEX('[1]Main v4'!D$2:D$3363,MATCH($E129,'[1]Main v4'!$A$2:$A$3363,0),0))</f>
        <v/>
      </c>
      <c r="I129" s="7">
        <f>INDEX('[1]Main v4'!K$2:K$3363,MATCH($E129,'[1]Main v4'!$A$2:$A$3363,0),0)</f>
        <v>18960764</v>
      </c>
      <c r="J129" s="7">
        <f>INDEX('[1]Main v4'!L$2:L$3363,MATCH($E129,'[1]Main v4'!$A$2:$A$3363,0),0)</f>
        <v>9876930</v>
      </c>
      <c r="K129" s="4">
        <f>INDEX('[1]Main v4'!M$2:M$3363,MATCH($E129,'[1]Main v4'!$A$2:$A$3363,0),0)</f>
        <v>1.9197021746635847</v>
      </c>
      <c r="L129" s="2">
        <f>IFERROR(INDEX('[2]r2 analysis primary smoke main'!$J$2:$J$2058,MATCH(D129,'[2]r2 analysis primary smoke main'!$A$2:$A$2058,0),0),"")</f>
        <v>0.85924776497655253</v>
      </c>
      <c r="M129" s="2">
        <f>IFERROR(INDEX('[2]r2 analysis primary smoke main'!$T$2:$T$2058,MATCH(D129,'[2]r2 analysis primary smoke main'!$A$2:$A$2058,0),0),"")</f>
        <v>0.88761770461286593</v>
      </c>
      <c r="N129" s="1"/>
      <c r="O129" s="1"/>
      <c r="P129" s="1"/>
      <c r="Q129" t="s">
        <v>75</v>
      </c>
      <c r="R129" t="s">
        <v>77</v>
      </c>
    </row>
    <row r="130" spans="1:18" ht="15.75" x14ac:dyDescent="0.25">
      <c r="A130" s="1">
        <v>121.1016</v>
      </c>
      <c r="B130" s="1">
        <v>121.10129999999999</v>
      </c>
      <c r="C130" s="1">
        <v>121.101</v>
      </c>
      <c r="D130" s="1">
        <v>121.1002</v>
      </c>
      <c r="E130" s="1">
        <f t="shared" ref="E130:E193" si="4">VALUE(FIXED(AVERAGE(A130:D130),4))</f>
        <v>121.101</v>
      </c>
      <c r="F130" s="1">
        <f t="shared" ref="F130:F193" si="5">VALUE(FIXED(E130-1.007276,4))</f>
        <v>120.0937</v>
      </c>
      <c r="G130" s="1" t="str">
        <f>IF(INDEX('[1]Main v4'!C$2:C$3363,MATCH($E130,'[1]Main v4'!$A$2:$A$3363,0),0)=0,"",INDEX('[1]Main v4'!C$2:C$3363,MATCH($E130,'[1]Main v4'!$A$2:$A$3363,0),0))</f>
        <v>C9H12</v>
      </c>
      <c r="H130" s="1" t="str">
        <f>IF(INDEX('[1]Main v4'!D$2:D$3363,MATCH($E130,'[1]Main v4'!$A$2:$A$3363,0),0)=0,"",INDEX('[1]Main v4'!D$2:D$3363,MATCH($E130,'[1]Main v4'!$A$2:$A$3363,0),0))</f>
        <v>C9 Aromatics</v>
      </c>
      <c r="I130" s="7">
        <f>INDEX('[1]Main v4'!K$2:K$3363,MATCH($E130,'[1]Main v4'!$A$2:$A$3363,0),0)</f>
        <v>36044136</v>
      </c>
      <c r="J130" s="7">
        <f>INDEX('[1]Main v4'!L$2:L$3363,MATCH($E130,'[1]Main v4'!$A$2:$A$3363,0),0)</f>
        <v>9363615</v>
      </c>
      <c r="K130" s="4">
        <f>INDEX('[1]Main v4'!M$2:M$3363,MATCH($E130,'[1]Main v4'!$A$2:$A$3363,0),0)</f>
        <v>3.8493825301446076</v>
      </c>
      <c r="L130" s="2">
        <f>IFERROR(INDEX('[2]r2 analysis primary smoke main'!$J$2:$J$2058,MATCH(D130,'[2]r2 analysis primary smoke main'!$A$2:$A$2058,0),0),"")</f>
        <v>0.96690238570597153</v>
      </c>
      <c r="M130" s="2">
        <f>IFERROR(INDEX('[2]r2 analysis primary smoke main'!$T$2:$T$2058,MATCH(D130,'[2]r2 analysis primary smoke main'!$A$2:$A$2058,0),0),"")</f>
        <v>0.78936544435647804</v>
      </c>
      <c r="N130" s="1" t="s">
        <v>11</v>
      </c>
      <c r="O130" s="1"/>
      <c r="P130" s="1"/>
      <c r="Q130" t="s">
        <v>73</v>
      </c>
      <c r="R130" t="s">
        <v>73</v>
      </c>
    </row>
    <row r="131" spans="1:18" ht="15.75" x14ac:dyDescent="0.25">
      <c r="A131" s="1">
        <v>122.0596</v>
      </c>
      <c r="B131" s="1">
        <v>122.06</v>
      </c>
      <c r="C131" s="1">
        <v>122.0586</v>
      </c>
      <c r="D131" s="1">
        <v>122.0585</v>
      </c>
      <c r="E131" s="1">
        <f t="shared" si="4"/>
        <v>122.0592</v>
      </c>
      <c r="F131" s="1">
        <f t="shared" si="5"/>
        <v>121.0519</v>
      </c>
      <c r="G131" s="1" t="str">
        <f>IF(INDEX('[1]Main v4'!C$2:C$3363,MATCH($E131,'[1]Main v4'!$A$2:$A$3363,0),0)=0,"",INDEX('[1]Main v4'!C$2:C$3363,MATCH($E131,'[1]Main v4'!$A$2:$A$3363,0),0))</f>
        <v>C7H7NO</v>
      </c>
      <c r="H131" s="1" t="str">
        <f>IF(INDEX('[1]Main v4'!D$2:D$3363,MATCH($E131,'[1]Main v4'!$A$2:$A$3363,0),0)=0,"",INDEX('[1]Main v4'!D$2:D$3363,MATCH($E131,'[1]Main v4'!$A$2:$A$3363,0),0))</f>
        <v/>
      </c>
      <c r="I131" s="7">
        <f>INDEX('[1]Main v4'!K$2:K$3363,MATCH($E131,'[1]Main v4'!$A$2:$A$3363,0),0)</f>
        <v>25872560</v>
      </c>
      <c r="J131" s="7">
        <f>INDEX('[1]Main v4'!L$2:L$3363,MATCH($E131,'[1]Main v4'!$A$2:$A$3363,0),0)</f>
        <v>9353428</v>
      </c>
      <c r="K131" s="4">
        <f>INDEX('[1]Main v4'!M$2:M$3363,MATCH($E131,'[1]Main v4'!$A$2:$A$3363,0),0)</f>
        <v>2.7661045768460504</v>
      </c>
      <c r="L131" s="2">
        <f>IFERROR(INDEX('[2]r2 analysis primary smoke main'!$J$2:$J$2058,MATCH(D131,'[2]r2 analysis primary smoke main'!$A$2:$A$2058,0),0),"")</f>
        <v>0.92731180648700495</v>
      </c>
      <c r="M131" s="2">
        <f>IFERROR(INDEX('[2]r2 analysis primary smoke main'!$T$2:$T$2058,MATCH(D131,'[2]r2 analysis primary smoke main'!$A$2:$A$2058,0),0),"")</f>
        <v>0.84666828747837708</v>
      </c>
      <c r="N131" s="1" t="s">
        <v>12</v>
      </c>
      <c r="O131" s="1"/>
      <c r="P131" s="1"/>
      <c r="Q131" t="s">
        <v>74</v>
      </c>
      <c r="R131" t="s">
        <v>78</v>
      </c>
    </row>
    <row r="132" spans="1:18" ht="15.75" x14ac:dyDescent="0.25">
      <c r="A132" s="1">
        <v>122.096</v>
      </c>
      <c r="B132" s="1" t="s">
        <v>12</v>
      </c>
      <c r="C132" s="1">
        <v>122.0975</v>
      </c>
      <c r="D132" s="1">
        <v>122.09610000000001</v>
      </c>
      <c r="E132" s="1">
        <f t="shared" si="4"/>
        <v>122.09650000000001</v>
      </c>
      <c r="F132" s="1">
        <f t="shared" si="5"/>
        <v>121.08920000000001</v>
      </c>
      <c r="G132" s="1" t="str">
        <f>IF(INDEX('[1]Main v4'!C$2:C$3363,MATCH($E132,'[1]Main v4'!$A$2:$A$3363,0),0)=0,"",INDEX('[1]Main v4'!C$2:C$3363,MATCH($E132,'[1]Main v4'!$A$2:$A$3363,0),0))</f>
        <v>C8H11N</v>
      </c>
      <c r="H132" s="5" t="str">
        <f>IF(INDEX('[1]Main v4'!D$2:D$3363,MATCH($E132,'[1]Main v4'!$A$2:$A$3363,0),0)=0,"",INDEX('[1]Main v4'!D$2:D$3363,MATCH($E132,'[1]Main v4'!$A$2:$A$3363,0),0))</f>
        <v>Pyridine + C3</v>
      </c>
      <c r="I132" s="7">
        <f>INDEX('[1]Main v4'!K$2:K$3363,MATCH($E132,'[1]Main v4'!$A$2:$A$3363,0),0)</f>
        <v>67527216</v>
      </c>
      <c r="J132" s="7">
        <f>INDEX('[1]Main v4'!L$2:L$3363,MATCH($E132,'[1]Main v4'!$A$2:$A$3363,0),0)</f>
        <v>9353428</v>
      </c>
      <c r="K132" s="4">
        <f>INDEX('[1]Main v4'!M$2:M$3363,MATCH($E132,'[1]Main v4'!$A$2:$A$3363,0),0)</f>
        <v>7.2195152408293515</v>
      </c>
      <c r="L132" s="2">
        <f>IFERROR(INDEX('[2]r2 analysis primary smoke main'!$J$2:$J$2058,MATCH(D132,'[2]r2 analysis primary smoke main'!$A$2:$A$2058,0),0),"")</f>
        <v>0.94022718122118498</v>
      </c>
      <c r="M132" s="2">
        <f>IFERROR(INDEX('[2]r2 analysis primary smoke main'!$T$2:$T$2058,MATCH(D132,'[2]r2 analysis primary smoke main'!$A$2:$A$2058,0),0),"")</f>
        <v>0.86180637242478597</v>
      </c>
      <c r="N132" s="1" t="s">
        <v>12</v>
      </c>
      <c r="O132" s="1"/>
      <c r="P132" s="1">
        <v>1</v>
      </c>
      <c r="Q132" t="s">
        <v>75</v>
      </c>
      <c r="R132" t="s">
        <v>76</v>
      </c>
    </row>
    <row r="133" spans="1:18" ht="15.75" x14ac:dyDescent="0.25">
      <c r="A133" s="1">
        <v>123.0448</v>
      </c>
      <c r="B133" s="1">
        <v>123.044</v>
      </c>
      <c r="C133" s="1">
        <v>123.04340000000001</v>
      </c>
      <c r="D133" s="1">
        <v>123.0431</v>
      </c>
      <c r="E133" s="1">
        <f t="shared" si="4"/>
        <v>123.0438</v>
      </c>
      <c r="F133" s="1">
        <f t="shared" si="5"/>
        <v>122.0365</v>
      </c>
      <c r="G133" s="1" t="str">
        <f>IF(INDEX('[1]Main v4'!C$2:C$3363,MATCH($E133,'[1]Main v4'!$A$2:$A$3363,0),0)=0,"",INDEX('[1]Main v4'!C$2:C$3363,MATCH($E133,'[1]Main v4'!$A$2:$A$3363,0),0))</f>
        <v>C7H6O2</v>
      </c>
      <c r="H133" s="1" t="str">
        <f>IF(INDEX('[1]Main v4'!D$2:D$3363,MATCH($E133,'[1]Main v4'!$A$2:$A$3363,0),0)=0,"",INDEX('[1]Main v4'!D$2:D$3363,MATCH($E133,'[1]Main v4'!$A$2:$A$3363,0),0))</f>
        <v>Benzoic acid</v>
      </c>
      <c r="I133" s="7">
        <f>INDEX('[1]Main v4'!K$2:K$3363,MATCH($E133,'[1]Main v4'!$A$2:$A$3363,0),0)</f>
        <v>16966872</v>
      </c>
      <c r="J133" s="7">
        <f>INDEX('[1]Main v4'!L$2:L$3363,MATCH($E133,'[1]Main v4'!$A$2:$A$3363,0),0)</f>
        <v>9340875</v>
      </c>
      <c r="K133" s="4">
        <f>INDEX('[1]Main v4'!M$2:M$3363,MATCH($E133,'[1]Main v4'!$A$2:$A$3363,0),0)</f>
        <v>1.8164114175599182</v>
      </c>
      <c r="L133" s="2">
        <f>IFERROR(INDEX('[2]r2 analysis primary smoke main'!$J$2:$J$2058,MATCH(D133,'[2]r2 analysis primary smoke main'!$A$2:$A$2058,0),0),"")</f>
        <v>0.95611270414617744</v>
      </c>
      <c r="M133" s="2">
        <f>IFERROR(INDEX('[2]r2 analysis primary smoke main'!$T$2:$T$2058,MATCH(D133,'[2]r2 analysis primary smoke main'!$A$2:$A$2058,0),0),"")</f>
        <v>0.76054093093874653</v>
      </c>
      <c r="N133" s="1" t="s">
        <v>11</v>
      </c>
      <c r="O133" s="1"/>
      <c r="P133" s="1"/>
      <c r="Q133" t="s">
        <v>72</v>
      </c>
      <c r="R133" t="s">
        <v>84</v>
      </c>
    </row>
    <row r="134" spans="1:18" ht="15.75" x14ac:dyDescent="0.25">
      <c r="A134" s="1">
        <v>123.05670000000001</v>
      </c>
      <c r="B134" s="1">
        <v>123.0558</v>
      </c>
      <c r="C134" s="1">
        <v>123.05589999999999</v>
      </c>
      <c r="D134" s="1">
        <v>123.0549</v>
      </c>
      <c r="E134" s="1">
        <f t="shared" si="4"/>
        <v>123.0558</v>
      </c>
      <c r="F134" s="1">
        <f t="shared" si="5"/>
        <v>122.0485</v>
      </c>
      <c r="G134" s="1" t="str">
        <f>IF(INDEX('[1]Main v4'!C$2:C$3363,MATCH($E134,'[1]Main v4'!$A$2:$A$3363,0),0)=0,"",INDEX('[1]Main v4'!C$2:C$3363,MATCH($E134,'[1]Main v4'!$A$2:$A$3363,0),0))</f>
        <v>C6H6N2O</v>
      </c>
      <c r="H134" s="1" t="str">
        <f>IF(INDEX('[1]Main v4'!D$2:D$3363,MATCH($E134,'[1]Main v4'!$A$2:$A$3363,0),0)=0,"",INDEX('[1]Main v4'!D$2:D$3363,MATCH($E134,'[1]Main v4'!$A$2:$A$3363,0),0))</f>
        <v>Acetylpyrazine</v>
      </c>
      <c r="I134" s="7">
        <f>INDEX('[1]Main v4'!K$2:K$3363,MATCH($E134,'[1]Main v4'!$A$2:$A$3363,0),0)</f>
        <v>13149461</v>
      </c>
      <c r="J134" s="7">
        <f>INDEX('[1]Main v4'!L$2:L$3363,MATCH($E134,'[1]Main v4'!$A$2:$A$3363,0),0)</f>
        <v>9353428</v>
      </c>
      <c r="K134" s="4">
        <f>INDEX('[1]Main v4'!M$2:M$3363,MATCH($E134,'[1]Main v4'!$A$2:$A$3363,0),0)</f>
        <v>1.4058440392121476</v>
      </c>
      <c r="L134" s="2">
        <f>IFERROR(INDEX('[2]r2 analysis primary smoke main'!$J$2:$J$2058,MATCH(D134,'[2]r2 analysis primary smoke main'!$A$2:$A$2058,0),0),"")</f>
        <v>0.96267723292116103</v>
      </c>
      <c r="M134" s="2">
        <f>IFERROR(INDEX('[2]r2 analysis primary smoke main'!$T$2:$T$2058,MATCH(D134,'[2]r2 analysis primary smoke main'!$A$2:$A$2058,0),0),"")</f>
        <v>0.7487593732173935</v>
      </c>
      <c r="N134" s="1"/>
      <c r="O134" s="1"/>
      <c r="P134" s="1"/>
      <c r="Q134" t="s">
        <v>74</v>
      </c>
      <c r="R134" t="s">
        <v>88</v>
      </c>
    </row>
    <row r="135" spans="1:18" ht="15.75" x14ac:dyDescent="0.25">
      <c r="A135" s="1">
        <v>123.0801</v>
      </c>
      <c r="B135" s="1">
        <v>123.0801</v>
      </c>
      <c r="C135" s="1">
        <v>123.0792</v>
      </c>
      <c r="D135" s="1">
        <v>123.0793</v>
      </c>
      <c r="E135" s="1">
        <f t="shared" si="4"/>
        <v>123.0797</v>
      </c>
      <c r="F135" s="1">
        <f t="shared" si="5"/>
        <v>122.0724</v>
      </c>
      <c r="G135" s="1" t="str">
        <f>IF(INDEX('[1]Main v4'!C$2:C$3363,MATCH($E135,'[1]Main v4'!$A$2:$A$3363,0),0)=0,"",INDEX('[1]Main v4'!C$2:C$3363,MATCH($E135,'[1]Main v4'!$A$2:$A$3363,0),0))</f>
        <v>C8H10O</v>
      </c>
      <c r="H135" s="1" t="str">
        <f>IF(INDEX('[1]Main v4'!D$2:D$3363,MATCH($E135,'[1]Main v4'!$A$2:$A$3363,0),0)=0,"",INDEX('[1]Main v4'!D$2:D$3363,MATCH($E135,'[1]Main v4'!$A$2:$A$3363,0),0))</f>
        <v>Phenol + C2 or Methylanisole</v>
      </c>
      <c r="I135" s="7">
        <f>INDEX('[1]Main v4'!K$2:K$3363,MATCH($E135,'[1]Main v4'!$A$2:$A$3363,0),0)</f>
        <v>77709448</v>
      </c>
      <c r="J135" s="7">
        <f>INDEX('[1]Main v4'!L$2:L$3363,MATCH($E135,'[1]Main v4'!$A$2:$A$3363,0),0)</f>
        <v>9353428</v>
      </c>
      <c r="K135" s="4">
        <f>INDEX('[1]Main v4'!M$2:M$3363,MATCH($E135,'[1]Main v4'!$A$2:$A$3363,0),0)</f>
        <v>8.3081248928200448</v>
      </c>
      <c r="L135" s="2">
        <f>IFERROR(INDEX('[2]r2 analysis primary smoke main'!$J$2:$J$2058,MATCH(D135,'[2]r2 analysis primary smoke main'!$A$2:$A$2058,0),0),"")</f>
        <v>0.98185515698922454</v>
      </c>
      <c r="M135" s="2">
        <f>IFERROR(INDEX('[2]r2 analysis primary smoke main'!$T$2:$T$2058,MATCH(D135,'[2]r2 analysis primary smoke main'!$A$2:$A$2058,0),0),"")</f>
        <v>0.6550426572547835</v>
      </c>
      <c r="N135" s="1" t="s">
        <v>12</v>
      </c>
      <c r="O135" s="1"/>
      <c r="P135" s="1"/>
      <c r="Q135" t="s">
        <v>72</v>
      </c>
      <c r="R135" t="s">
        <v>83</v>
      </c>
    </row>
    <row r="136" spans="1:18" ht="15.75" x14ac:dyDescent="0.25">
      <c r="A136" s="1">
        <v>123.0907</v>
      </c>
      <c r="B136" s="1">
        <v>123.0898</v>
      </c>
      <c r="C136" s="1">
        <v>123.0954</v>
      </c>
      <c r="D136" s="1">
        <v>123.0919</v>
      </c>
      <c r="E136" s="1">
        <f t="shared" si="4"/>
        <v>123.092</v>
      </c>
      <c r="F136" s="1">
        <f t="shared" si="5"/>
        <v>122.0847</v>
      </c>
      <c r="G136" s="1" t="str">
        <f>IF(INDEX('[1]Main v4'!C$2:C$3363,MATCH($E136,'[1]Main v4'!$A$2:$A$3363,0),0)=0,"",INDEX('[1]Main v4'!C$2:C$3363,MATCH($E136,'[1]Main v4'!$A$2:$A$3363,0),0))</f>
        <v>C7H10N2</v>
      </c>
      <c r="H136" s="1" t="str">
        <f>IF(INDEX('[1]Main v4'!D$2:D$3363,MATCH($E136,'[1]Main v4'!$A$2:$A$3363,0),0)=0,"",INDEX('[1]Main v4'!D$2:D$3363,MATCH($E136,'[1]Main v4'!$A$2:$A$3363,0),0))</f>
        <v>C3 Pyrazines</v>
      </c>
      <c r="I136" s="7">
        <f>INDEX('[1]Main v4'!K$2:K$3363,MATCH($E136,'[1]Main v4'!$A$2:$A$3363,0),0)</f>
        <v>25268144</v>
      </c>
      <c r="J136" s="7">
        <f>INDEX('[1]Main v4'!L$2:L$3363,MATCH($E136,'[1]Main v4'!$A$2:$A$3363,0),0)</f>
        <v>9363615</v>
      </c>
      <c r="K136" s="4">
        <f>INDEX('[1]Main v4'!M$2:M$3363,MATCH($E136,'[1]Main v4'!$A$2:$A$3363,0),0)</f>
        <v>2.6985458073617936</v>
      </c>
      <c r="L136" s="2">
        <f>IFERROR(INDEX('[2]r2 analysis primary smoke main'!$J$2:$J$2058,MATCH(D136,'[2]r2 analysis primary smoke main'!$A$2:$A$2058,0),0),"")</f>
        <v>0.95343042021525348</v>
      </c>
      <c r="M136" s="2">
        <f>IFERROR(INDEX('[2]r2 analysis primary smoke main'!$T$2:$T$2058,MATCH(D136,'[2]r2 analysis primary smoke main'!$A$2:$A$2058,0),0),"")</f>
        <v>0.78847692479899301</v>
      </c>
      <c r="N136" s="1"/>
      <c r="O136" s="1"/>
      <c r="P136" s="1"/>
      <c r="Q136" t="s">
        <v>75</v>
      </c>
      <c r="R136" t="s">
        <v>77</v>
      </c>
    </row>
    <row r="137" spans="1:18" ht="15.75" x14ac:dyDescent="0.25">
      <c r="A137" s="1">
        <v>123.11750000000001</v>
      </c>
      <c r="B137" s="1">
        <v>123.1172</v>
      </c>
      <c r="C137" s="1">
        <v>123.11660000000001</v>
      </c>
      <c r="D137" s="1">
        <v>123.1157</v>
      </c>
      <c r="E137" s="1">
        <f t="shared" si="4"/>
        <v>123.1168</v>
      </c>
      <c r="F137" s="1">
        <f t="shared" si="5"/>
        <v>122.1095</v>
      </c>
      <c r="G137" s="1" t="str">
        <f>IF(INDEX('[1]Main v4'!C$2:C$3363,MATCH($E137,'[1]Main v4'!$A$2:$A$3363,0),0)=0,"",INDEX('[1]Main v4'!C$2:C$3363,MATCH($E137,'[1]Main v4'!$A$2:$A$3363,0),0))</f>
        <v>C9H14</v>
      </c>
      <c r="H137" s="1" t="str">
        <f>IF(INDEX('[1]Main v4'!D$2:D$3363,MATCH($E137,'[1]Main v4'!$A$2:$A$3363,0),0)=0,"",INDEX('[1]Main v4'!D$2:D$3363,MATCH($E137,'[1]Main v4'!$A$2:$A$3363,0),0))</f>
        <v/>
      </c>
      <c r="I137" s="7">
        <f>INDEX('[1]Main v4'!K$2:K$3363,MATCH($E137,'[1]Main v4'!$A$2:$A$3363,0),0)</f>
        <v>30140832</v>
      </c>
      <c r="J137" s="7">
        <f>INDEX('[1]Main v4'!L$2:L$3363,MATCH($E137,'[1]Main v4'!$A$2:$A$3363,0),0)</f>
        <v>9363615</v>
      </c>
      <c r="K137" s="4">
        <f>INDEX('[1]Main v4'!M$2:M$3363,MATCH($E137,'[1]Main v4'!$A$2:$A$3363,0),0)</f>
        <v>3.218931149988546</v>
      </c>
      <c r="L137" s="2">
        <f>IFERROR(INDEX('[2]r2 analysis primary smoke main'!$J$2:$J$2058,MATCH(D137,'[2]r2 analysis primary smoke main'!$A$2:$A$2058,0),0),"")</f>
        <v>0.97734628770708198</v>
      </c>
      <c r="M137" s="2">
        <f>IFERROR(INDEX('[2]r2 analysis primary smoke main'!$T$2:$T$2058,MATCH(D137,'[2]r2 analysis primary smoke main'!$A$2:$A$2058,0),0),"")</f>
        <v>0.73844304352518253</v>
      </c>
      <c r="N137" s="1" t="s">
        <v>12</v>
      </c>
      <c r="O137" s="1"/>
      <c r="P137" s="1"/>
      <c r="Q137" t="s">
        <v>73</v>
      </c>
      <c r="R137" t="s">
        <v>73</v>
      </c>
    </row>
    <row r="138" spans="1:18" ht="15.75" x14ac:dyDescent="0.25">
      <c r="A138" s="1">
        <v>124.0757</v>
      </c>
      <c r="B138" s="1">
        <v>124.075</v>
      </c>
      <c r="C138" s="1">
        <v>124.07429999999999</v>
      </c>
      <c r="D138" s="1">
        <v>124.0749</v>
      </c>
      <c r="E138" s="1">
        <f t="shared" si="4"/>
        <v>124.075</v>
      </c>
      <c r="F138" s="1">
        <f t="shared" si="5"/>
        <v>123.0677</v>
      </c>
      <c r="G138" s="1" t="str">
        <f>IF(INDEX('[1]Main v4'!C$2:C$3363,MATCH($E138,'[1]Main v4'!$A$2:$A$3363,0),0)=0,"",INDEX('[1]Main v4'!C$2:C$3363,MATCH($E138,'[1]Main v4'!$A$2:$A$3363,0),0))</f>
        <v>C7H9NO</v>
      </c>
      <c r="H138" s="1" t="str">
        <f>IF(INDEX('[1]Main v4'!D$2:D$3363,MATCH($E138,'[1]Main v4'!$A$2:$A$3363,0),0)=0,"",INDEX('[1]Main v4'!D$2:D$3363,MATCH($E138,'[1]Main v4'!$A$2:$A$3363,0),0))</f>
        <v/>
      </c>
      <c r="I138" s="7">
        <f>INDEX('[1]Main v4'!K$2:K$3363,MATCH($E138,'[1]Main v4'!$A$2:$A$3363,0),0)</f>
        <v>20191060</v>
      </c>
      <c r="J138" s="7">
        <f>INDEX('[1]Main v4'!L$2:L$3363,MATCH($E138,'[1]Main v4'!$A$2:$A$3363,0),0)</f>
        <v>9340875</v>
      </c>
      <c r="K138" s="4">
        <f>INDEX('[1]Main v4'!M$2:M$3363,MATCH($E138,'[1]Main v4'!$A$2:$A$3363,0),0)</f>
        <v>2.1615812223158963</v>
      </c>
      <c r="L138" s="2">
        <f>IFERROR(INDEX('[2]r2 analysis primary smoke main'!$J$2:$J$2058,MATCH(D138,'[2]r2 analysis primary smoke main'!$A$2:$A$2058,0),0),"")</f>
        <v>0.942780570847913</v>
      </c>
      <c r="M138" s="2">
        <f>IFERROR(INDEX('[2]r2 analysis primary smoke main'!$T$2:$T$2058,MATCH(D138,'[2]r2 analysis primary smoke main'!$A$2:$A$2058,0),0),"")</f>
        <v>0.81713416926743343</v>
      </c>
      <c r="N138" s="1" t="s">
        <v>12</v>
      </c>
      <c r="O138" s="1"/>
      <c r="P138" s="1"/>
      <c r="Q138" t="s">
        <v>74</v>
      </c>
      <c r="R138" t="s">
        <v>78</v>
      </c>
    </row>
    <row r="139" spans="1:18" ht="15.75" x14ac:dyDescent="0.25">
      <c r="A139" s="1" t="s">
        <v>12</v>
      </c>
      <c r="B139" s="1" t="s">
        <v>12</v>
      </c>
      <c r="C139" s="1">
        <v>124.1097</v>
      </c>
      <c r="D139" s="1">
        <v>124.1096</v>
      </c>
      <c r="E139" s="1">
        <f t="shared" si="4"/>
        <v>124.1097</v>
      </c>
      <c r="F139" s="1">
        <f t="shared" si="5"/>
        <v>123.1024</v>
      </c>
      <c r="G139" s="1" t="str">
        <f>IF(INDEX('[1]Main v4'!C$2:C$3363,MATCH($E139,'[1]Main v4'!$A$2:$A$3363,0),0)=0,"",INDEX('[1]Main v4'!C$2:C$3363,MATCH($E139,'[1]Main v4'!$A$2:$A$3363,0),0))</f>
        <v>C8H13N</v>
      </c>
      <c r="H139" s="1" t="str">
        <f>IF(INDEX('[1]Main v4'!D$2:D$3363,MATCH($E139,'[1]Main v4'!$A$2:$A$3363,0),0)=0,"",INDEX('[1]Main v4'!D$2:D$3363,MATCH($E139,'[1]Main v4'!$A$2:$A$3363,0),0))</f>
        <v/>
      </c>
      <c r="I139" s="7">
        <f>INDEX('[1]Main v4'!K$2:K$3363,MATCH($E139,'[1]Main v4'!$A$2:$A$3363,0),0)</f>
        <v>7501054</v>
      </c>
      <c r="J139" s="7">
        <f>INDEX('[1]Main v4'!L$2:L$3363,MATCH($E139,'[1]Main v4'!$A$2:$A$3363,0),0)</f>
        <v>9353428</v>
      </c>
      <c r="K139" s="4">
        <f>INDEX('[1]Main v4'!M$2:M$3363,MATCH($E139,'[1]Main v4'!$A$2:$A$3363,0),0)</f>
        <v>0.80195774212406401</v>
      </c>
      <c r="L139" s="2">
        <f>IFERROR(INDEX('[2]r2 analysis primary smoke main'!$J$2:$J$2058,MATCH(D139,'[2]r2 analysis primary smoke main'!$A$2:$A$2058,0),0),"")</f>
        <v>0.97510787211980254</v>
      </c>
      <c r="M139" s="2">
        <f>IFERROR(INDEX('[2]r2 analysis primary smoke main'!$T$2:$T$2058,MATCH(D139,'[2]r2 analysis primary smoke main'!$A$2:$A$2058,0),0),"")</f>
        <v>0.66435239780798849</v>
      </c>
      <c r="N139" s="1" t="s">
        <v>12</v>
      </c>
      <c r="O139" s="1"/>
      <c r="P139" s="1"/>
      <c r="Q139" t="s">
        <v>75</v>
      </c>
      <c r="R139" t="s">
        <v>76</v>
      </c>
    </row>
    <row r="140" spans="1:18" ht="15.75" x14ac:dyDescent="0.25">
      <c r="A140" s="1">
        <v>125.0244</v>
      </c>
      <c r="B140" s="1">
        <v>125.0235</v>
      </c>
      <c r="C140" s="1">
        <v>125.02249999999999</v>
      </c>
      <c r="D140" s="1">
        <v>125.0222</v>
      </c>
      <c r="E140" s="1">
        <f t="shared" si="4"/>
        <v>125.0232</v>
      </c>
      <c r="F140" s="1">
        <f t="shared" si="5"/>
        <v>124.0159</v>
      </c>
      <c r="G140" s="1" t="str">
        <f>IF(INDEX('[1]Main v4'!C$2:C$3363,MATCH($E140,'[1]Main v4'!$A$2:$A$3363,0),0)=0,"",INDEX('[1]Main v4'!C$2:C$3363,MATCH($E140,'[1]Main v4'!$A$2:$A$3363,0),0))</f>
        <v>C6H4O3</v>
      </c>
      <c r="H140" s="5" t="str">
        <f>IF(INDEX('[1]Main v4'!D$2:D$3363,MATCH($E140,'[1]Main v4'!$A$2:$A$3363,0),0)=0,"",INDEX('[1]Main v4'!D$2:D$3363,MATCH($E140,'[1]Main v4'!$A$2:$A$3363,0),0))</f>
        <v>Hydroxybenzoquinone or Furandicarboxaldehyde</v>
      </c>
      <c r="I140" s="7">
        <f>INDEX('[1]Main v4'!K$2:K$3363,MATCH($E140,'[1]Main v4'!$A$2:$A$3363,0),0)</f>
        <v>24285878</v>
      </c>
      <c r="J140" s="7">
        <f>INDEX('[1]Main v4'!L$2:L$3363,MATCH($E140,'[1]Main v4'!$A$2:$A$3363,0),0)</f>
        <v>9353428</v>
      </c>
      <c r="K140" s="4">
        <f>INDEX('[1]Main v4'!M$2:M$3363,MATCH($E140,'[1]Main v4'!$A$2:$A$3363,0),0)</f>
        <v>2.5964681611918112</v>
      </c>
      <c r="L140" s="2">
        <f>IFERROR(INDEX('[2]r2 analysis primary smoke main'!$J$2:$J$2058,MATCH(D140,'[2]r2 analysis primary smoke main'!$A$2:$A$2058,0),0),"")</f>
        <v>0.83704877201310546</v>
      </c>
      <c r="M140" s="2">
        <f>IFERROR(INDEX('[2]r2 analysis primary smoke main'!$T$2:$T$2058,MATCH(D140,'[2]r2 analysis primary smoke main'!$A$2:$A$2058,0),0),"")</f>
        <v>0.43319698604471846</v>
      </c>
      <c r="N140" s="1" t="s">
        <v>11</v>
      </c>
      <c r="O140" s="1"/>
      <c r="P140" s="1"/>
      <c r="Q140" t="s">
        <v>72</v>
      </c>
      <c r="R140" t="s">
        <v>85</v>
      </c>
    </row>
    <row r="141" spans="1:18" ht="15.75" x14ac:dyDescent="0.25">
      <c r="A141" s="1">
        <v>125.05889999999999</v>
      </c>
      <c r="B141" s="1">
        <v>125.0591</v>
      </c>
      <c r="C141" s="1">
        <v>125.0592</v>
      </c>
      <c r="D141" s="1">
        <v>125.0585</v>
      </c>
      <c r="E141" s="1">
        <f t="shared" si="4"/>
        <v>125.05889999999999</v>
      </c>
      <c r="F141" s="1">
        <f t="shared" si="5"/>
        <v>124.05159999999999</v>
      </c>
      <c r="G141" s="1" t="str">
        <f>IF(INDEX('[1]Main v4'!C$2:C$3363,MATCH($E141,'[1]Main v4'!$A$2:$A$3363,0),0)=0,"",INDEX('[1]Main v4'!C$2:C$3363,MATCH($E141,'[1]Main v4'!$A$2:$A$3363,0),0))</f>
        <v>C7H8O2</v>
      </c>
      <c r="H141" s="1" t="str">
        <f>IF(INDEX('[1]Main v4'!D$2:D$3363,MATCH($E141,'[1]Main v4'!$A$2:$A$3363,0),0)=0,"",INDEX('[1]Main v4'!D$2:D$3363,MATCH($E141,'[1]Main v4'!$A$2:$A$3363,0),0))</f>
        <v>Guaiacol</v>
      </c>
      <c r="I141" s="7">
        <f>INDEX('[1]Main v4'!K$2:K$3363,MATCH($E141,'[1]Main v4'!$A$2:$A$3363,0),0)</f>
        <v>69257432</v>
      </c>
      <c r="J141" s="7">
        <f>INDEX('[1]Main v4'!L$2:L$3363,MATCH($E141,'[1]Main v4'!$A$2:$A$3363,0),0)</f>
        <v>9353428</v>
      </c>
      <c r="K141" s="4">
        <f>INDEX('[1]Main v4'!M$2:M$3363,MATCH($E141,'[1]Main v4'!$A$2:$A$3363,0),0)</f>
        <v>7.4044972602558117</v>
      </c>
      <c r="L141" s="2">
        <f>IFERROR(INDEX('[2]r2 analysis primary smoke main'!$J$2:$J$2058,MATCH(D141,'[2]r2 analysis primary smoke main'!$A$2:$A$2058,0),0),"")</f>
        <v>0.95666040197477054</v>
      </c>
      <c r="M141" s="2">
        <f>IFERROR(INDEX('[2]r2 analysis primary smoke main'!$T$2:$T$2058,MATCH(D141,'[2]r2 analysis primary smoke main'!$A$2:$A$2058,0),0),"")</f>
        <v>0.64670255230396201</v>
      </c>
      <c r="N141" s="1" t="s">
        <v>12</v>
      </c>
      <c r="O141" s="1"/>
      <c r="P141" s="1">
        <v>1</v>
      </c>
      <c r="Q141" t="s">
        <v>72</v>
      </c>
      <c r="R141" t="s">
        <v>84</v>
      </c>
    </row>
    <row r="142" spans="1:18" ht="15.75" x14ac:dyDescent="0.25">
      <c r="A142" s="1">
        <v>125.0693</v>
      </c>
      <c r="B142" s="1">
        <v>125.0697</v>
      </c>
      <c r="C142" s="1">
        <v>125.07129999999999</v>
      </c>
      <c r="D142" s="1">
        <v>125.0706</v>
      </c>
      <c r="E142" s="1">
        <f t="shared" si="4"/>
        <v>125.0702</v>
      </c>
      <c r="F142" s="1">
        <f t="shared" si="5"/>
        <v>124.0629</v>
      </c>
      <c r="G142" s="1" t="str">
        <f>IF(INDEX('[1]Main v4'!C$2:C$3363,MATCH($E142,'[1]Main v4'!$A$2:$A$3363,0),0)=0,"",INDEX('[1]Main v4'!C$2:C$3363,MATCH($E142,'[1]Main v4'!$A$2:$A$3363,0),0))</f>
        <v>C6H8N2O</v>
      </c>
      <c r="H142" s="1" t="str">
        <f>IF(INDEX('[1]Main v4'!D$2:D$3363,MATCH($E142,'[1]Main v4'!$A$2:$A$3363,0),0)=0,"",INDEX('[1]Main v4'!D$2:D$3363,MATCH($E142,'[1]Main v4'!$A$2:$A$3363,0),0))</f>
        <v>Methoxymethylpyrazine</v>
      </c>
      <c r="I142" s="7">
        <f>INDEX('[1]Main v4'!K$2:K$3363,MATCH($E142,'[1]Main v4'!$A$2:$A$3363,0),0)</f>
        <v>7343112</v>
      </c>
      <c r="J142" s="7">
        <f>INDEX('[1]Main v4'!L$2:L$3363,MATCH($E142,'[1]Main v4'!$A$2:$A$3363,0),0)</f>
        <v>9340875</v>
      </c>
      <c r="K142" s="4">
        <f>INDEX('[1]Main v4'!M$2:M$3363,MATCH($E142,'[1]Main v4'!$A$2:$A$3363,0),0)</f>
        <v>0.78612678148460391</v>
      </c>
      <c r="L142" s="2">
        <f>IFERROR(INDEX('[2]r2 analysis primary smoke main'!$J$2:$J$2058,MATCH(D142,'[2]r2 analysis primary smoke main'!$A$2:$A$2058,0),0),"")</f>
        <v>0.68953118300107896</v>
      </c>
      <c r="M142" s="2">
        <f>IFERROR(INDEX('[2]r2 analysis primary smoke main'!$T$2:$T$2058,MATCH(D142,'[2]r2 analysis primary smoke main'!$A$2:$A$2058,0),0),"")</f>
        <v>0.53659580773459747</v>
      </c>
      <c r="N142" s="1"/>
      <c r="O142" s="1"/>
      <c r="P142" s="1"/>
      <c r="Q142" t="s">
        <v>74</v>
      </c>
      <c r="R142" t="s">
        <v>88</v>
      </c>
    </row>
    <row r="143" spans="1:18" ht="15.75" x14ac:dyDescent="0.25">
      <c r="A143" s="1">
        <v>125.096</v>
      </c>
      <c r="B143" s="1">
        <v>125.0963</v>
      </c>
      <c r="C143" s="1">
        <v>125.09569999999999</v>
      </c>
      <c r="D143" s="1">
        <v>125.095</v>
      </c>
      <c r="E143" s="1">
        <f t="shared" si="4"/>
        <v>125.0958</v>
      </c>
      <c r="F143" s="1">
        <f t="shared" si="5"/>
        <v>124.0885</v>
      </c>
      <c r="G143" s="1" t="str">
        <f>IF(INDEX('[1]Main v4'!C$2:C$3363,MATCH($E143,'[1]Main v4'!$A$2:$A$3363,0),0)=0,"",INDEX('[1]Main v4'!C$2:C$3363,MATCH($E143,'[1]Main v4'!$A$2:$A$3363,0),0))</f>
        <v>C8H12O</v>
      </c>
      <c r="H143" s="1" t="str">
        <f>IF(INDEX('[1]Main v4'!D$2:D$3363,MATCH($E143,'[1]Main v4'!$A$2:$A$3363,0),0)=0,"",INDEX('[1]Main v4'!D$2:D$3363,MATCH($E143,'[1]Main v4'!$A$2:$A$3363,0),0))</f>
        <v/>
      </c>
      <c r="I143" s="7">
        <f>INDEX('[1]Main v4'!K$2:K$3363,MATCH($E143,'[1]Main v4'!$A$2:$A$3363,0),0)</f>
        <v>78157568</v>
      </c>
      <c r="J143" s="7">
        <f>INDEX('[1]Main v4'!L$2:L$3363,MATCH($E143,'[1]Main v4'!$A$2:$A$3363,0),0)</f>
        <v>9340875</v>
      </c>
      <c r="K143" s="4">
        <f>INDEX('[1]Main v4'!M$2:M$3363,MATCH($E143,'[1]Main v4'!$A$2:$A$3363,0),0)</f>
        <v>8.3672640946378145</v>
      </c>
      <c r="L143" s="2">
        <f>IFERROR(INDEX('[2]r2 analysis primary smoke main'!$J$2:$J$2058,MATCH(D143,'[2]r2 analysis primary smoke main'!$A$2:$A$2058,0),0),"")</f>
        <v>0.98330618909516954</v>
      </c>
      <c r="M143" s="2">
        <f>IFERROR(INDEX('[2]r2 analysis primary smoke main'!$T$2:$T$2058,MATCH(D143,'[2]r2 analysis primary smoke main'!$A$2:$A$2058,0),0),"")</f>
        <v>0.62551695396636542</v>
      </c>
      <c r="N143" s="1" t="s">
        <v>12</v>
      </c>
      <c r="O143" s="1"/>
      <c r="P143" s="1"/>
      <c r="Q143" t="s">
        <v>72</v>
      </c>
      <c r="R143" t="s">
        <v>83</v>
      </c>
    </row>
    <row r="144" spans="1:18" ht="15.75" x14ac:dyDescent="0.25">
      <c r="A144" s="1">
        <v>125.1332</v>
      </c>
      <c r="B144" s="1">
        <v>125.133</v>
      </c>
      <c r="C144" s="1">
        <v>125.1319</v>
      </c>
      <c r="D144" s="1">
        <v>125.1315</v>
      </c>
      <c r="E144" s="1">
        <f t="shared" si="4"/>
        <v>125.1324</v>
      </c>
      <c r="F144" s="1">
        <f t="shared" si="5"/>
        <v>124.1251</v>
      </c>
      <c r="G144" s="1" t="str">
        <f>IF(INDEX('[1]Main v4'!C$2:C$3363,MATCH($E144,'[1]Main v4'!$A$2:$A$3363,0),0)=0,"",INDEX('[1]Main v4'!C$2:C$3363,MATCH($E144,'[1]Main v4'!$A$2:$A$3363,0),0))</f>
        <v>C9H16</v>
      </c>
      <c r="H144" s="1" t="str">
        <f>IF(INDEX('[1]Main v4'!D$2:D$3363,MATCH($E144,'[1]Main v4'!$A$2:$A$3363,0),0)=0,"",INDEX('[1]Main v4'!D$2:D$3363,MATCH($E144,'[1]Main v4'!$A$2:$A$3363,0),0))</f>
        <v/>
      </c>
      <c r="I144" s="7">
        <f>INDEX('[1]Main v4'!K$2:K$3363,MATCH($E144,'[1]Main v4'!$A$2:$A$3363,0),0)</f>
        <v>15243466</v>
      </c>
      <c r="J144" s="7">
        <f>INDEX('[1]Main v4'!L$2:L$3363,MATCH($E144,'[1]Main v4'!$A$2:$A$3363,0),0)</f>
        <v>9353428</v>
      </c>
      <c r="K144" s="4">
        <f>INDEX('[1]Main v4'!M$2:M$3363,MATCH($E144,'[1]Main v4'!$A$2:$A$3363,0),0)</f>
        <v>1.6297197134569272</v>
      </c>
      <c r="L144" s="2">
        <f>IFERROR(INDEX('[2]r2 analysis primary smoke main'!$J$2:$J$2058,MATCH(D144,'[2]r2 analysis primary smoke main'!$A$2:$A$2058,0),0),"")</f>
        <v>0.96190425107069744</v>
      </c>
      <c r="M144" s="2">
        <f>IFERROR(INDEX('[2]r2 analysis primary smoke main'!$T$2:$T$2058,MATCH(D144,'[2]r2 analysis primary smoke main'!$A$2:$A$2058,0),0),"")</f>
        <v>0.71891093484898594</v>
      </c>
      <c r="N144" s="1" t="s">
        <v>12</v>
      </c>
      <c r="O144" s="1"/>
      <c r="P144" s="1"/>
      <c r="Q144" t="s">
        <v>73</v>
      </c>
      <c r="R144" t="s">
        <v>73</v>
      </c>
    </row>
    <row r="145" spans="1:18" ht="15.75" x14ac:dyDescent="0.25">
      <c r="A145" s="1">
        <v>126.09229999999999</v>
      </c>
      <c r="B145" s="1">
        <v>126.0916</v>
      </c>
      <c r="C145" s="1">
        <v>126.09</v>
      </c>
      <c r="D145" s="1">
        <v>126.0898</v>
      </c>
      <c r="E145" s="1">
        <f t="shared" si="4"/>
        <v>126.0909</v>
      </c>
      <c r="F145" s="1">
        <f t="shared" si="5"/>
        <v>125.0836</v>
      </c>
      <c r="G145" s="1" t="str">
        <f>IF(INDEX('[1]Main v4'!C$2:C$3363,MATCH($E145,'[1]Main v4'!$A$2:$A$3363,0),0)=0,"",INDEX('[1]Main v4'!C$2:C$3363,MATCH($E145,'[1]Main v4'!$A$2:$A$3363,0),0))</f>
        <v>C7H11NO</v>
      </c>
      <c r="H145" s="1" t="str">
        <f>IF(INDEX('[1]Main v4'!D$2:D$3363,MATCH($E145,'[1]Main v4'!$A$2:$A$3363,0),0)=0,"",INDEX('[1]Main v4'!D$2:D$3363,MATCH($E145,'[1]Main v4'!$A$2:$A$3363,0),0))</f>
        <v/>
      </c>
      <c r="I145" s="7">
        <f>INDEX('[1]Main v4'!K$2:K$3363,MATCH($E145,'[1]Main v4'!$A$2:$A$3363,0),0)</f>
        <v>11276573</v>
      </c>
      <c r="J145" s="7">
        <f>INDEX('[1]Main v4'!L$2:L$3363,MATCH($E145,'[1]Main v4'!$A$2:$A$3363,0),0)</f>
        <v>8469433</v>
      </c>
      <c r="K145" s="4">
        <f>INDEX('[1]Main v4'!M$2:M$3363,MATCH($E145,'[1]Main v4'!$A$2:$A$3363,0),0)</f>
        <v>1.3314436751551137</v>
      </c>
      <c r="L145" s="2">
        <f>IFERROR(INDEX('[2]r2 analysis primary smoke main'!$J$2:$J$2058,MATCH(D145,'[2]r2 analysis primary smoke main'!$A$2:$A$2058,0),0),"")</f>
        <v>0.94490956803718906</v>
      </c>
      <c r="M145" s="2">
        <f>IFERROR(INDEX('[2]r2 analysis primary smoke main'!$T$2:$T$2058,MATCH(D145,'[2]r2 analysis primary smoke main'!$A$2:$A$2058,0),0),"")</f>
        <v>0.80270786992102594</v>
      </c>
      <c r="N145" s="1"/>
      <c r="O145" s="1"/>
      <c r="P145" s="1"/>
      <c r="Q145" t="s">
        <v>74</v>
      </c>
      <c r="R145" t="s">
        <v>78</v>
      </c>
    </row>
    <row r="146" spans="1:18" ht="15.75" x14ac:dyDescent="0.25">
      <c r="A146" s="1">
        <v>127.03959999999999</v>
      </c>
      <c r="B146" s="1">
        <v>127.0391</v>
      </c>
      <c r="C146" s="1">
        <v>127.0382</v>
      </c>
      <c r="D146" s="1">
        <v>127.0376</v>
      </c>
      <c r="E146" s="1">
        <f t="shared" si="4"/>
        <v>127.0386</v>
      </c>
      <c r="F146" s="1">
        <f t="shared" si="5"/>
        <v>126.0313</v>
      </c>
      <c r="G146" s="1" t="str">
        <f>IF(INDEX('[1]Main v4'!C$2:C$3363,MATCH($E146,'[1]Main v4'!$A$2:$A$3363,0),0)=0,"",INDEX('[1]Main v4'!C$2:C$3363,MATCH($E146,'[1]Main v4'!$A$2:$A$3363,0),0))</f>
        <v>C6H6O3</v>
      </c>
      <c r="H146" s="1" t="str">
        <f>IF(INDEX('[1]Main v4'!D$2:D$3363,MATCH($E146,'[1]Main v4'!$A$2:$A$3363,0),0)=0,"",INDEX('[1]Main v4'!D$2:D$3363,MATCH($E146,'[1]Main v4'!$A$2:$A$3363,0),0))</f>
        <v>5-Hydroxymethyl, 2-furfural</v>
      </c>
      <c r="I146" s="7">
        <f>INDEX('[1]Main v4'!K$2:K$3363,MATCH($E146,'[1]Main v4'!$A$2:$A$3363,0),0)</f>
        <v>44368676</v>
      </c>
      <c r="J146" s="7">
        <f>INDEX('[1]Main v4'!L$2:L$3363,MATCH($E146,'[1]Main v4'!$A$2:$A$3363,0),0)</f>
        <v>8439137</v>
      </c>
      <c r="K146" s="4">
        <f>INDEX('[1]Main v4'!M$2:M$3363,MATCH($E146,'[1]Main v4'!$A$2:$A$3363,0),0)</f>
        <v>5.2574897172542645</v>
      </c>
      <c r="L146" s="2">
        <f>IFERROR(INDEX('[2]r2 analysis primary smoke main'!$J$2:$J$2058,MATCH(D146,'[2]r2 analysis primary smoke main'!$A$2:$A$2058,0),0),"")</f>
        <v>0.89721820616054049</v>
      </c>
      <c r="M146" s="2">
        <f>IFERROR(INDEX('[2]r2 analysis primary smoke main'!$T$2:$T$2058,MATCH(D146,'[2]r2 analysis primary smoke main'!$A$2:$A$2058,0),0),"")</f>
        <v>0.70193962074693506</v>
      </c>
      <c r="N146" s="1" t="s">
        <v>11</v>
      </c>
      <c r="O146" s="1"/>
      <c r="P146" s="1"/>
      <c r="Q146" t="s">
        <v>72</v>
      </c>
      <c r="R146" t="s">
        <v>85</v>
      </c>
    </row>
    <row r="147" spans="1:18" ht="15.75" x14ac:dyDescent="0.25">
      <c r="A147" s="1">
        <v>127.0758</v>
      </c>
      <c r="B147" s="1">
        <v>127.0754</v>
      </c>
      <c r="C147" s="1">
        <v>127.0746</v>
      </c>
      <c r="D147" s="1">
        <v>127.0742</v>
      </c>
      <c r="E147" s="1">
        <f t="shared" si="4"/>
        <v>127.075</v>
      </c>
      <c r="F147" s="1">
        <f t="shared" si="5"/>
        <v>126.0677</v>
      </c>
      <c r="G147" s="1" t="str">
        <f>IF(INDEX('[1]Main v4'!C$2:C$3363,MATCH($E147,'[1]Main v4'!$A$2:$A$3363,0),0)=0,"",INDEX('[1]Main v4'!C$2:C$3363,MATCH($E147,'[1]Main v4'!$A$2:$A$3363,0),0))</f>
        <v>C7H10O2</v>
      </c>
      <c r="H147" s="1" t="str">
        <f>IF(INDEX('[1]Main v4'!D$2:D$3363,MATCH($E147,'[1]Main v4'!$A$2:$A$3363,0),0)=0,"",INDEX('[1]Main v4'!D$2:D$3363,MATCH($E147,'[1]Main v4'!$A$2:$A$3363,0),0))</f>
        <v/>
      </c>
      <c r="I147" s="7">
        <f>INDEX('[1]Main v4'!K$2:K$3363,MATCH($E147,'[1]Main v4'!$A$2:$A$3363,0),0)</f>
        <v>48683684</v>
      </c>
      <c r="J147" s="7">
        <f>INDEX('[1]Main v4'!L$2:L$3363,MATCH($E147,'[1]Main v4'!$A$2:$A$3363,0),0)</f>
        <v>7999475.5</v>
      </c>
      <c r="K147" s="4">
        <f>INDEX('[1]Main v4'!M$2:M$3363,MATCH($E147,'[1]Main v4'!$A$2:$A$3363,0),0)</f>
        <v>6.085859504163742</v>
      </c>
      <c r="L147" s="2">
        <f>IFERROR(INDEX('[2]r2 analysis primary smoke main'!$J$2:$J$2058,MATCH(D147,'[2]r2 analysis primary smoke main'!$A$2:$A$2058,0),0),"")</f>
        <v>0.93739150226800749</v>
      </c>
      <c r="M147" s="2">
        <f>IFERROR(INDEX('[2]r2 analysis primary smoke main'!$T$2:$T$2058,MATCH(D147,'[2]r2 analysis primary smoke main'!$A$2:$A$2058,0),0),"")</f>
        <v>0.57655321130141501</v>
      </c>
      <c r="N147" s="1" t="s">
        <v>11</v>
      </c>
      <c r="O147" s="1"/>
      <c r="P147" s="1"/>
      <c r="Q147" t="s">
        <v>72</v>
      </c>
      <c r="R147" t="s">
        <v>84</v>
      </c>
    </row>
    <row r="148" spans="1:18" ht="15.75" x14ac:dyDescent="0.25">
      <c r="A148" s="1">
        <v>127.09010000000001</v>
      </c>
      <c r="B148" s="1">
        <v>127.0869</v>
      </c>
      <c r="C148" s="1">
        <v>127.0869</v>
      </c>
      <c r="D148" s="1">
        <v>127.08759999999999</v>
      </c>
      <c r="E148" s="1">
        <f t="shared" si="4"/>
        <v>127.0879</v>
      </c>
      <c r="F148" s="1">
        <f t="shared" si="5"/>
        <v>126.0806</v>
      </c>
      <c r="G148" s="1" t="str">
        <f>IF(INDEX('[1]Main v4'!C$2:C$3363,MATCH($E148,'[1]Main v4'!$A$2:$A$3363,0),0)=0,"",INDEX('[1]Main v4'!C$2:C$3363,MATCH($E148,'[1]Main v4'!$A$2:$A$3363,0),0))</f>
        <v>C6H10N2O</v>
      </c>
      <c r="H148" s="1" t="str">
        <f>IF(INDEX('[1]Main v4'!D$2:D$3363,MATCH($E148,'[1]Main v4'!$A$2:$A$3363,0),0)=0,"",INDEX('[1]Main v4'!D$2:D$3363,MATCH($E148,'[1]Main v4'!$A$2:$A$3363,0),0))</f>
        <v/>
      </c>
      <c r="I148" s="7">
        <f>INDEX('[1]Main v4'!K$2:K$3363,MATCH($E148,'[1]Main v4'!$A$2:$A$3363,0),0)</f>
        <v>3249111.75</v>
      </c>
      <c r="J148" s="7">
        <f>INDEX('[1]Main v4'!L$2:L$3363,MATCH($E148,'[1]Main v4'!$A$2:$A$3363,0),0)</f>
        <v>7501054</v>
      </c>
      <c r="K148" s="4">
        <f>INDEX('[1]Main v4'!M$2:M$3363,MATCH($E148,'[1]Main v4'!$A$2:$A$3363,0),0)</f>
        <v>0.43315402742067982</v>
      </c>
      <c r="L148" s="2">
        <f>IFERROR(INDEX('[2]r2 analysis primary smoke main'!$J$2:$J$2058,MATCH(D148,'[2]r2 analysis primary smoke main'!$A$2:$A$2058,0),0),"")</f>
        <v>0.63530869783907451</v>
      </c>
      <c r="M148" s="2">
        <f>IFERROR(INDEX('[2]r2 analysis primary smoke main'!$T$2:$T$2058,MATCH(D148,'[2]r2 analysis primary smoke main'!$A$2:$A$2058,0),0),"")</f>
        <v>0.36526032631795047</v>
      </c>
      <c r="N148" s="1"/>
      <c r="O148" s="1"/>
      <c r="P148" s="1"/>
      <c r="Q148" t="s">
        <v>74</v>
      </c>
      <c r="R148" t="s">
        <v>88</v>
      </c>
    </row>
    <row r="149" spans="1:18" ht="15.75" x14ac:dyDescent="0.25">
      <c r="A149" s="1">
        <v>127.11199999999999</v>
      </c>
      <c r="B149" s="1">
        <v>127.11199999999999</v>
      </c>
      <c r="C149" s="1">
        <v>127.1108</v>
      </c>
      <c r="D149" s="1">
        <v>127.1103</v>
      </c>
      <c r="E149" s="1">
        <f t="shared" si="4"/>
        <v>127.1113</v>
      </c>
      <c r="F149" s="1">
        <f t="shared" si="5"/>
        <v>126.104</v>
      </c>
      <c r="G149" s="1" t="str">
        <f>IF(INDEX('[1]Main v4'!C$2:C$3363,MATCH($E149,'[1]Main v4'!$A$2:$A$3363,0),0)=0,"",INDEX('[1]Main v4'!C$2:C$3363,MATCH($E149,'[1]Main v4'!$A$2:$A$3363,0),0))</f>
        <v>C8H14O</v>
      </c>
      <c r="H149" s="1" t="str">
        <f>IF(INDEX('[1]Main v4'!D$2:D$3363,MATCH($E149,'[1]Main v4'!$A$2:$A$3363,0),0)=0,"",INDEX('[1]Main v4'!D$2:D$3363,MATCH($E149,'[1]Main v4'!$A$2:$A$3363,0),0))</f>
        <v>6-Methyl-5-hepten-2-one (6-MHO)</v>
      </c>
      <c r="I149" s="7">
        <f>INDEX('[1]Main v4'!K$2:K$3363,MATCH($E149,'[1]Main v4'!$A$2:$A$3363,0),0)</f>
        <v>16327917</v>
      </c>
      <c r="J149" s="7">
        <f>INDEX('[1]Main v4'!L$2:L$3363,MATCH($E149,'[1]Main v4'!$A$2:$A$3363,0),0)</f>
        <v>7501054</v>
      </c>
      <c r="K149" s="4">
        <f>INDEX('[1]Main v4'!M$2:M$3363,MATCH($E149,'[1]Main v4'!$A$2:$A$3363,0),0)</f>
        <v>2.1767496941096542</v>
      </c>
      <c r="L149" s="2">
        <f>IFERROR(INDEX('[2]r2 analysis primary smoke main'!$J$2:$J$2058,MATCH(D149,'[2]r2 analysis primary smoke main'!$A$2:$A$2058,0),0),"")</f>
        <v>0.98058631356082149</v>
      </c>
      <c r="M149" s="2">
        <f>IFERROR(INDEX('[2]r2 analysis primary smoke main'!$T$2:$T$2058,MATCH(D149,'[2]r2 analysis primary smoke main'!$A$2:$A$2058,0),0),"")</f>
        <v>0.62856857446782499</v>
      </c>
      <c r="N149" s="1" t="s">
        <v>11</v>
      </c>
      <c r="O149" s="1"/>
      <c r="P149" s="1"/>
      <c r="Q149" t="s">
        <v>72</v>
      </c>
      <c r="R149" t="s">
        <v>83</v>
      </c>
    </row>
    <row r="150" spans="1:18" ht="15.75" x14ac:dyDescent="0.25">
      <c r="A150" s="1">
        <v>127.1489</v>
      </c>
      <c r="B150" s="1">
        <v>127.1485</v>
      </c>
      <c r="C150" s="1">
        <v>127.1474</v>
      </c>
      <c r="D150" s="1">
        <v>127.14709999999999</v>
      </c>
      <c r="E150" s="1">
        <f t="shared" si="4"/>
        <v>127.148</v>
      </c>
      <c r="F150" s="1">
        <f t="shared" si="5"/>
        <v>126.1407</v>
      </c>
      <c r="G150" s="1" t="str">
        <f>IF(INDEX('[1]Main v4'!C$2:C$3363,MATCH($E150,'[1]Main v4'!$A$2:$A$3363,0),0)=0,"",INDEX('[1]Main v4'!C$2:C$3363,MATCH($E150,'[1]Main v4'!$A$2:$A$3363,0),0))</f>
        <v>C9H18</v>
      </c>
      <c r="H150" s="1" t="str">
        <f>IF(INDEX('[1]Main v4'!D$2:D$3363,MATCH($E150,'[1]Main v4'!$A$2:$A$3363,0),0)=0,"",INDEX('[1]Main v4'!D$2:D$3363,MATCH($E150,'[1]Main v4'!$A$2:$A$3363,0),0))</f>
        <v>Nonene</v>
      </c>
      <c r="I150" s="7">
        <f>INDEX('[1]Main v4'!K$2:K$3363,MATCH($E150,'[1]Main v4'!$A$2:$A$3363,0),0)</f>
        <v>9126160</v>
      </c>
      <c r="J150" s="7">
        <f>INDEX('[1]Main v4'!L$2:L$3363,MATCH($E150,'[1]Main v4'!$A$2:$A$3363,0),0)</f>
        <v>7999475.5</v>
      </c>
      <c r="K150" s="4">
        <f>INDEX('[1]Main v4'!M$2:M$3363,MATCH($E150,'[1]Main v4'!$A$2:$A$3363,0),0)</f>
        <v>1.1408447966369795</v>
      </c>
      <c r="L150" s="2">
        <f>IFERROR(INDEX('[2]r2 analysis primary smoke main'!$J$2:$J$2058,MATCH(D150,'[2]r2 analysis primary smoke main'!$A$2:$A$2058,0),0),"")</f>
        <v>0.935945973253824</v>
      </c>
      <c r="M150" s="2">
        <f>IFERROR(INDEX('[2]r2 analysis primary smoke main'!$T$2:$T$2058,MATCH(D150,'[2]r2 analysis primary smoke main'!$A$2:$A$2058,0),0),"")</f>
        <v>0.82931121572643796</v>
      </c>
      <c r="N150" s="1"/>
      <c r="O150" s="1"/>
      <c r="P150" s="1"/>
      <c r="Q150" t="s">
        <v>73</v>
      </c>
      <c r="R150" t="s">
        <v>73</v>
      </c>
    </row>
    <row r="151" spans="1:18" ht="15.75" x14ac:dyDescent="0.25">
      <c r="A151" s="1">
        <v>128.06110000000001</v>
      </c>
      <c r="B151" s="1">
        <v>128.05770000000001</v>
      </c>
      <c r="C151" s="1">
        <v>128.0591</v>
      </c>
      <c r="D151" s="1">
        <v>128.06100000000001</v>
      </c>
      <c r="E151" s="1">
        <f t="shared" si="4"/>
        <v>128.05969999999999</v>
      </c>
      <c r="F151" s="1">
        <f t="shared" si="5"/>
        <v>127.05240000000001</v>
      </c>
      <c r="G151" s="1" t="str">
        <f>IF(INDEX('[1]Main v4'!C$2:C$3363,MATCH($E151,'[1]Main v4'!$A$2:$A$3363,0),0)=0,"",INDEX('[1]Main v4'!C$2:C$3363,MATCH($E151,'[1]Main v4'!$A$2:$A$3363,0),0))</f>
        <v>C10H8</v>
      </c>
      <c r="H151" s="1" t="str">
        <f>IF(INDEX('[1]Main v4'!D$2:D$3363,MATCH($E151,'[1]Main v4'!$A$2:$A$3363,0),0)=0,"",INDEX('[1]Main v4'!D$2:D$3363,MATCH($E151,'[1]Main v4'!$A$2:$A$3363,0),0))</f>
        <v>Naphthalene (no H+)</v>
      </c>
      <c r="I151" s="7">
        <f>INDEX('[1]Main v4'!K$2:K$3363,MATCH($E151,'[1]Main v4'!$A$2:$A$3363,0),0)</f>
        <v>17714262</v>
      </c>
      <c r="J151" s="7">
        <f>INDEX('[1]Main v4'!L$2:L$3363,MATCH($E151,'[1]Main v4'!$A$2:$A$3363,0),0)</f>
        <v>7343112</v>
      </c>
      <c r="K151" s="4">
        <f>INDEX('[1]Main v4'!M$2:M$3363,MATCH($E151,'[1]Main v4'!$A$2:$A$3363,0),0)</f>
        <v>2.41236440353899</v>
      </c>
      <c r="L151" s="2">
        <f>IFERROR(INDEX('[2]r2 analysis primary smoke main'!$J$2:$J$2058,MATCH(D151,'[2]r2 analysis primary smoke main'!$A$2:$A$2058,0),0),"")</f>
        <v>0.94298438217889946</v>
      </c>
      <c r="M151" s="2">
        <f>IFERROR(INDEX('[2]r2 analysis primary smoke main'!$T$2:$T$2058,MATCH(D151,'[2]r2 analysis primary smoke main'!$A$2:$A$2058,0),0),"")</f>
        <v>0.83399214570430047</v>
      </c>
      <c r="N151" s="1"/>
      <c r="O151" s="1"/>
      <c r="P151" s="1"/>
      <c r="Q151" t="s">
        <v>12</v>
      </c>
    </row>
    <row r="152" spans="1:18" ht="15.75" x14ac:dyDescent="0.25">
      <c r="A152" s="1">
        <v>128.10830000000001</v>
      </c>
      <c r="B152" s="1">
        <v>128.10650000000001</v>
      </c>
      <c r="C152" s="1">
        <v>128.10720000000001</v>
      </c>
      <c r="D152" s="1">
        <v>128.10669999999999</v>
      </c>
      <c r="E152" s="1">
        <f t="shared" si="4"/>
        <v>128.10720000000001</v>
      </c>
      <c r="F152" s="1">
        <f t="shared" si="5"/>
        <v>127.09990000000001</v>
      </c>
      <c r="G152" s="1" t="str">
        <f>IF(INDEX('[1]Main v4'!C$2:C$3363,MATCH($E152,'[1]Main v4'!$A$2:$A$3363,0),0)=0,"",INDEX('[1]Main v4'!C$2:C$3363,MATCH($E152,'[1]Main v4'!$A$2:$A$3363,0),0))</f>
        <v>C7H13NO</v>
      </c>
      <c r="H152" s="1" t="str">
        <f>IF(INDEX('[1]Main v4'!D$2:D$3363,MATCH($E152,'[1]Main v4'!$A$2:$A$3363,0),0)=0,"",INDEX('[1]Main v4'!D$2:D$3363,MATCH($E152,'[1]Main v4'!$A$2:$A$3363,0),0))</f>
        <v/>
      </c>
      <c r="I152" s="7">
        <f>INDEX('[1]Main v4'!K$2:K$3363,MATCH($E152,'[1]Main v4'!$A$2:$A$3363,0),0)</f>
        <v>9684039</v>
      </c>
      <c r="J152" s="7">
        <f>INDEX('[1]Main v4'!L$2:L$3363,MATCH($E152,'[1]Main v4'!$A$2:$A$3363,0),0)</f>
        <v>4680909.5</v>
      </c>
      <c r="K152" s="4">
        <f>INDEX('[1]Main v4'!M$2:M$3363,MATCH($E152,'[1]Main v4'!$A$2:$A$3363,0),0)</f>
        <v>2.0688370497229225</v>
      </c>
      <c r="L152" s="2">
        <f>IFERROR(INDEX('[2]r2 analysis primary smoke main'!$J$2:$J$2058,MATCH(D152,'[2]r2 analysis primary smoke main'!$A$2:$A$2058,0),0),"")</f>
        <v>0.94265007473671447</v>
      </c>
      <c r="M152" s="2">
        <f>IFERROR(INDEX('[2]r2 analysis primary smoke main'!$T$2:$T$2058,MATCH(D152,'[2]r2 analysis primary smoke main'!$A$2:$A$2058,0),0),"")</f>
        <v>0.84035095838556395</v>
      </c>
      <c r="N152" s="1"/>
      <c r="O152" s="1"/>
      <c r="P152" s="1"/>
      <c r="Q152" t="s">
        <v>74</v>
      </c>
      <c r="R152" t="s">
        <v>78</v>
      </c>
    </row>
    <row r="153" spans="1:18" ht="15.75" x14ac:dyDescent="0.25">
      <c r="A153" s="1">
        <v>129.05500000000001</v>
      </c>
      <c r="B153" s="1">
        <v>129.05449999999999</v>
      </c>
      <c r="C153" s="1">
        <v>129.054</v>
      </c>
      <c r="D153" s="1">
        <v>129.05350000000001</v>
      </c>
      <c r="E153" s="1">
        <f t="shared" si="4"/>
        <v>129.05430000000001</v>
      </c>
      <c r="F153" s="1">
        <f t="shared" si="5"/>
        <v>128.047</v>
      </c>
      <c r="G153" s="1" t="str">
        <f>IF(INDEX('[1]Main v4'!C$2:C$3363,MATCH($E153,'[1]Main v4'!$A$2:$A$3363,0),0)=0,"",INDEX('[1]Main v4'!C$2:C$3363,MATCH($E153,'[1]Main v4'!$A$2:$A$3363,0),0))</f>
        <v>C6H8O3</v>
      </c>
      <c r="H153" s="1" t="str">
        <f>IF(INDEX('[1]Main v4'!D$2:D$3363,MATCH($E153,'[1]Main v4'!$A$2:$A$3363,0),0)=0,"",INDEX('[1]Main v4'!D$2:D$3363,MATCH($E153,'[1]Main v4'!$A$2:$A$3363,0),0))</f>
        <v/>
      </c>
      <c r="I153" s="7">
        <f>INDEX('[1]Main v4'!K$2:K$3363,MATCH($E153,'[1]Main v4'!$A$2:$A$3363,0),0)</f>
        <v>33918444</v>
      </c>
      <c r="J153" s="7">
        <f>INDEX('[1]Main v4'!L$2:L$3363,MATCH($E153,'[1]Main v4'!$A$2:$A$3363,0),0)</f>
        <v>4674688</v>
      </c>
      <c r="K153" s="4">
        <f>INDEX('[1]Main v4'!M$2:M$3363,MATCH($E153,'[1]Main v4'!$A$2:$A$3363,0),0)</f>
        <v>7.2557663741409053</v>
      </c>
      <c r="L153" s="2">
        <f>IFERROR(INDEX('[2]r2 analysis primary smoke main'!$J$2:$J$2058,MATCH(D153,'[2]r2 analysis primary smoke main'!$A$2:$A$2058,0),0),"")</f>
        <v>0.90439457806951851</v>
      </c>
      <c r="M153" s="2">
        <f>IFERROR(INDEX('[2]r2 analysis primary smoke main'!$T$2:$T$2058,MATCH(D153,'[2]r2 analysis primary smoke main'!$A$2:$A$2058,0),0),"")</f>
        <v>0.51438800302883803</v>
      </c>
      <c r="N153" s="1" t="s">
        <v>12</v>
      </c>
      <c r="O153" s="1"/>
      <c r="P153" s="1"/>
      <c r="Q153" t="s">
        <v>72</v>
      </c>
      <c r="R153" t="s">
        <v>85</v>
      </c>
    </row>
    <row r="154" spans="1:18" ht="15.75" x14ac:dyDescent="0.25">
      <c r="A154" s="1">
        <v>129.06790000000001</v>
      </c>
      <c r="B154" s="1">
        <v>129.0677</v>
      </c>
      <c r="C154" s="1">
        <v>129.06870000000001</v>
      </c>
      <c r="D154" s="1">
        <v>129.06870000000001</v>
      </c>
      <c r="E154" s="1">
        <f t="shared" si="4"/>
        <v>129.06829999999999</v>
      </c>
      <c r="F154" s="1">
        <f t="shared" si="5"/>
        <v>128.06100000000001</v>
      </c>
      <c r="G154" s="1" t="str">
        <f>IF(INDEX('[1]Main v4'!C$2:C$3363,MATCH($E154,'[1]Main v4'!$A$2:$A$3363,0),0)=0,"",INDEX('[1]Main v4'!C$2:C$3363,MATCH($E154,'[1]Main v4'!$A$2:$A$3363,0),0))</f>
        <v>C10H8</v>
      </c>
      <c r="H154" s="5" t="str">
        <f>IF(INDEX('[1]Main v4'!D$2:D$3363,MATCH($E154,'[1]Main v4'!$A$2:$A$3363,0),0)=0,"",INDEX('[1]Main v4'!D$2:D$3363,MATCH($E154,'[1]Main v4'!$A$2:$A$3363,0),0))</f>
        <v>Naphthalene</v>
      </c>
      <c r="I154" s="7">
        <f>INDEX('[1]Main v4'!K$2:K$3363,MATCH($E154,'[1]Main v4'!$A$2:$A$3363,0),0)</f>
        <v>33690120</v>
      </c>
      <c r="J154" s="7">
        <f>INDEX('[1]Main v4'!L$2:L$3363,MATCH($E154,'[1]Main v4'!$A$2:$A$3363,0),0)</f>
        <v>4674688</v>
      </c>
      <c r="K154" s="4">
        <f>INDEX('[1]Main v4'!M$2:M$3363,MATCH($E154,'[1]Main v4'!$A$2:$A$3363,0),0)</f>
        <v>7.2069237561950654</v>
      </c>
      <c r="L154" s="2">
        <f>IFERROR(INDEX('[2]r2 analysis primary smoke main'!$J$2:$J$2058,MATCH(D154,'[2]r2 analysis primary smoke main'!$A$2:$A$2058,0),0),"")</f>
        <v>0.92624815698937946</v>
      </c>
      <c r="M154" s="2">
        <f>IFERROR(INDEX('[2]r2 analysis primary smoke main'!$T$2:$T$2058,MATCH(D154,'[2]r2 analysis primary smoke main'!$A$2:$A$2058,0),0),"")</f>
        <v>0.86442863312463203</v>
      </c>
      <c r="N154" s="1" t="s">
        <v>11</v>
      </c>
      <c r="O154" s="1"/>
      <c r="P154" s="1">
        <v>1</v>
      </c>
      <c r="Q154" t="s">
        <v>73</v>
      </c>
      <c r="R154" t="s">
        <v>73</v>
      </c>
    </row>
    <row r="155" spans="1:18" ht="15.75" x14ac:dyDescent="0.25">
      <c r="A155" s="1">
        <v>130.06549999999999</v>
      </c>
      <c r="B155" s="1">
        <v>130.06540000000001</v>
      </c>
      <c r="C155" s="1">
        <v>130.0642</v>
      </c>
      <c r="D155" s="1">
        <v>130.0633</v>
      </c>
      <c r="E155" s="1">
        <f t="shared" si="4"/>
        <v>130.06460000000001</v>
      </c>
      <c r="F155" s="1">
        <f t="shared" si="5"/>
        <v>129.0573</v>
      </c>
      <c r="G155" s="1" t="str">
        <f>IF(INDEX('[1]Main v4'!C$2:C$3363,MATCH($E155,'[1]Main v4'!$A$2:$A$3363,0),0)=0,"",INDEX('[1]Main v4'!C$2:C$3363,MATCH($E155,'[1]Main v4'!$A$2:$A$3363,0),0))</f>
        <v>C9H7N</v>
      </c>
      <c r="H155" s="1" t="str">
        <f>IF(INDEX('[1]Main v4'!D$2:D$3363,MATCH($E155,'[1]Main v4'!$A$2:$A$3363,0),0)=0,"",INDEX('[1]Main v4'!D$2:D$3363,MATCH($E155,'[1]Main v4'!$A$2:$A$3363,0),0))</f>
        <v>Quinoline/Isoquinoline</v>
      </c>
      <c r="I155" s="7">
        <f>INDEX('[1]Main v4'!K$2:K$3363,MATCH($E155,'[1]Main v4'!$A$2:$A$3363,0),0)</f>
        <v>38794260</v>
      </c>
      <c r="J155" s="7">
        <f>INDEX('[1]Main v4'!L$2:L$3363,MATCH($E155,'[1]Main v4'!$A$2:$A$3363,0),0)</f>
        <v>4674688</v>
      </c>
      <c r="K155" s="4">
        <f>INDEX('[1]Main v4'!M$2:M$3363,MATCH($E155,'[1]Main v4'!$A$2:$A$3363,0),0)</f>
        <v>8.2987912776210955</v>
      </c>
      <c r="L155" s="2">
        <f>IFERROR(INDEX('[2]r2 analysis primary smoke main'!$J$2:$J$2058,MATCH(D155,'[2]r2 analysis primary smoke main'!$A$2:$A$2058,0),0),"")</f>
        <v>0.79859208776308854</v>
      </c>
      <c r="M155" s="2">
        <f>IFERROR(INDEX('[2]r2 analysis primary smoke main'!$T$2:$T$2058,MATCH(D155,'[2]r2 analysis primary smoke main'!$A$2:$A$2058,0),0),"")</f>
        <v>0.95895661142253852</v>
      </c>
      <c r="N155" s="1"/>
      <c r="O155" s="1"/>
      <c r="P155" s="1"/>
      <c r="Q155" t="s">
        <v>75</v>
      </c>
      <c r="R155" t="s">
        <v>76</v>
      </c>
    </row>
    <row r="156" spans="1:18" ht="15.75" x14ac:dyDescent="0.25">
      <c r="A156" s="1">
        <v>130.12370000000001</v>
      </c>
      <c r="B156" s="1">
        <v>130.12389999999999</v>
      </c>
      <c r="C156" s="1">
        <v>130.12299999999999</v>
      </c>
      <c r="D156" s="1">
        <v>130.12280000000001</v>
      </c>
      <c r="E156" s="1">
        <f t="shared" si="4"/>
        <v>130.1234</v>
      </c>
      <c r="F156" s="1">
        <f t="shared" si="5"/>
        <v>129.11609999999999</v>
      </c>
      <c r="G156" s="1" t="str">
        <f>IF(INDEX('[1]Main v4'!C$2:C$3363,MATCH($E156,'[1]Main v4'!$A$2:$A$3363,0),0)=0,"",INDEX('[1]Main v4'!C$2:C$3363,MATCH($E156,'[1]Main v4'!$A$2:$A$3363,0),0))</f>
        <v>C7H15NO</v>
      </c>
      <c r="H156" s="1" t="str">
        <f>IF(INDEX('[1]Main v4'!D$2:D$3363,MATCH($E156,'[1]Main v4'!$A$2:$A$3363,0),0)=0,"",INDEX('[1]Main v4'!D$2:D$3363,MATCH($E156,'[1]Main v4'!$A$2:$A$3363,0),0))</f>
        <v/>
      </c>
      <c r="I156" s="7">
        <f>INDEX('[1]Main v4'!K$2:K$3363,MATCH($E156,'[1]Main v4'!$A$2:$A$3363,0),0)</f>
        <v>3042239.25</v>
      </c>
      <c r="J156" s="7">
        <f>INDEX('[1]Main v4'!L$2:L$3363,MATCH($E156,'[1]Main v4'!$A$2:$A$3363,0),0)</f>
        <v>5804670</v>
      </c>
      <c r="K156" s="4">
        <f>INDEX('[1]Main v4'!M$2:M$3363,MATCH($E156,'[1]Main v4'!$A$2:$A$3363,0),0)</f>
        <v>0.52410201613528418</v>
      </c>
      <c r="L156" s="2">
        <f>IFERROR(INDEX('[2]r2 analysis primary smoke main'!$J$2:$J$2058,MATCH(D156,'[2]r2 analysis primary smoke main'!$A$2:$A$2058,0),0),"")</f>
        <v>0.96304759487605041</v>
      </c>
      <c r="M156" s="2">
        <f>IFERROR(INDEX('[2]r2 analysis primary smoke main'!$T$2:$T$2058,MATCH(D156,'[2]r2 analysis primary smoke main'!$A$2:$A$2058,0),0),"")</f>
        <v>0.7896302381258975</v>
      </c>
      <c r="N156" s="1"/>
      <c r="O156" s="1"/>
      <c r="P156" s="1"/>
      <c r="Q156" t="s">
        <v>74</v>
      </c>
      <c r="R156" t="s">
        <v>78</v>
      </c>
    </row>
    <row r="157" spans="1:18" ht="15.75" x14ac:dyDescent="0.25">
      <c r="A157" s="1">
        <v>131.04810000000001</v>
      </c>
      <c r="B157" s="1">
        <v>131.05090000000001</v>
      </c>
      <c r="C157" s="1">
        <v>131.04900000000001</v>
      </c>
      <c r="D157" s="1">
        <v>131.04859999999999</v>
      </c>
      <c r="E157" s="1">
        <f t="shared" si="4"/>
        <v>131.04920000000001</v>
      </c>
      <c r="F157" s="1">
        <f t="shared" si="5"/>
        <v>130.0419</v>
      </c>
      <c r="G157" s="1" t="str">
        <f>IF(INDEX('[1]Main v4'!C$2:C$3363,MATCH($E157,'[1]Main v4'!$A$2:$A$3363,0),0)=0,"",INDEX('[1]Main v4'!C$2:C$3363,MATCH($E157,'[1]Main v4'!$A$2:$A$3363,0),0))</f>
        <v>C9H6O</v>
      </c>
      <c r="H157" s="1" t="str">
        <f>IF(INDEX('[1]Main v4'!D$2:D$3363,MATCH($E157,'[1]Main v4'!$A$2:$A$3363,0),0)=0,"",INDEX('[1]Main v4'!D$2:D$3363,MATCH($E157,'[1]Main v4'!$A$2:$A$3363,0),0))</f>
        <v/>
      </c>
      <c r="I157" s="7">
        <f>INDEX('[1]Main v4'!K$2:K$3363,MATCH($E157,'[1]Main v4'!$A$2:$A$3363,0),0)</f>
        <v>9085948</v>
      </c>
      <c r="J157" s="7">
        <f>INDEX('[1]Main v4'!L$2:L$3363,MATCH($E157,'[1]Main v4'!$A$2:$A$3363,0),0)</f>
        <v>5804670</v>
      </c>
      <c r="K157" s="4">
        <f>INDEX('[1]Main v4'!M$2:M$3363,MATCH($E157,'[1]Main v4'!$A$2:$A$3363,0),0)</f>
        <v>1.565282436383119</v>
      </c>
      <c r="L157" s="2">
        <f>IFERROR(INDEX('[2]r2 analysis primary smoke main'!$J$2:$J$2058,MATCH(D157,'[2]r2 analysis primary smoke main'!$A$2:$A$2058,0),0),"")</f>
        <v>0.85148457962900848</v>
      </c>
      <c r="M157" s="2">
        <f>IFERROR(INDEX('[2]r2 analysis primary smoke main'!$T$2:$T$2058,MATCH(D157,'[2]r2 analysis primary smoke main'!$A$2:$A$2058,0),0),"")</f>
        <v>0.893781794611342</v>
      </c>
      <c r="N157" s="1" t="s">
        <v>11</v>
      </c>
      <c r="O157" s="1"/>
      <c r="P157" s="1"/>
      <c r="Q157" t="s">
        <v>72</v>
      </c>
      <c r="R157" t="s">
        <v>83</v>
      </c>
    </row>
    <row r="158" spans="1:18" ht="15.75" x14ac:dyDescent="0.25">
      <c r="A158" s="1">
        <v>131.07079999999999</v>
      </c>
      <c r="B158" s="1">
        <v>131.06979999999999</v>
      </c>
      <c r="C158" s="1">
        <v>131.06870000000001</v>
      </c>
      <c r="D158" s="1">
        <v>131.0686</v>
      </c>
      <c r="E158" s="1">
        <f t="shared" si="4"/>
        <v>131.06950000000001</v>
      </c>
      <c r="F158" s="1">
        <f t="shared" si="5"/>
        <v>130.06219999999999</v>
      </c>
      <c r="G158" s="1" t="str">
        <f>IF(INDEX('[1]Main v4'!C$2:C$3363,MATCH($E158,'[1]Main v4'!$A$2:$A$3363,0),0)=0,"",INDEX('[1]Main v4'!C$2:C$3363,MATCH($E158,'[1]Main v4'!$A$2:$A$3363,0),0))</f>
        <v>C6H10O3</v>
      </c>
      <c r="H158" s="1" t="str">
        <f>IF(INDEX('[1]Main v4'!D$2:D$3363,MATCH($E158,'[1]Main v4'!$A$2:$A$3363,0),0)=0,"",INDEX('[1]Main v4'!D$2:D$3363,MATCH($E158,'[1]Main v4'!$A$2:$A$3363,0),0))</f>
        <v/>
      </c>
      <c r="I158" s="7">
        <f>INDEX('[1]Main v4'!K$2:K$3363,MATCH($E158,'[1]Main v4'!$A$2:$A$3363,0),0)</f>
        <v>33133188</v>
      </c>
      <c r="J158" s="7">
        <f>INDEX('[1]Main v4'!L$2:L$3363,MATCH($E158,'[1]Main v4'!$A$2:$A$3363,0),0)</f>
        <v>5320010</v>
      </c>
      <c r="K158" s="4">
        <f>INDEX('[1]Main v4'!M$2:M$3363,MATCH($E158,'[1]Main v4'!$A$2:$A$3363,0),0)</f>
        <v>6.2280311503173866</v>
      </c>
      <c r="L158" s="2">
        <f>IFERROR(INDEX('[2]r2 analysis primary smoke main'!$J$2:$J$2058,MATCH(D158,'[2]r2 analysis primary smoke main'!$A$2:$A$2058,0),0),"")</f>
        <v>0.977296588518764</v>
      </c>
      <c r="M158" s="2">
        <f>IFERROR(INDEX('[2]r2 analysis primary smoke main'!$T$2:$T$2058,MATCH(D158,'[2]r2 analysis primary smoke main'!$A$2:$A$2058,0),0),"")</f>
        <v>0.64600019845721657</v>
      </c>
      <c r="N158" s="1" t="s">
        <v>11</v>
      </c>
      <c r="O158" s="1"/>
      <c r="P158" s="1"/>
      <c r="Q158" t="s">
        <v>72</v>
      </c>
      <c r="R158" t="s">
        <v>85</v>
      </c>
    </row>
    <row r="159" spans="1:18" ht="15.75" x14ac:dyDescent="0.25">
      <c r="A159" s="1">
        <v>131.08449999999999</v>
      </c>
      <c r="B159" s="1">
        <v>131.084</v>
      </c>
      <c r="C159" s="1">
        <v>131.08439999999999</v>
      </c>
      <c r="D159" s="1">
        <v>131.08430000000001</v>
      </c>
      <c r="E159" s="1">
        <f t="shared" si="4"/>
        <v>131.08430000000001</v>
      </c>
      <c r="F159" s="1">
        <f t="shared" si="5"/>
        <v>130.077</v>
      </c>
      <c r="G159" s="1" t="str">
        <f>IF(INDEX('[1]Main v4'!C$2:C$3363,MATCH($E159,'[1]Main v4'!$A$2:$A$3363,0),0)=0,"",INDEX('[1]Main v4'!C$2:C$3363,MATCH($E159,'[1]Main v4'!$A$2:$A$3363,0),0))</f>
        <v>C10H10</v>
      </c>
      <c r="H159" s="1" t="str">
        <f>IF(INDEX('[1]Main v4'!D$2:D$3363,MATCH($E159,'[1]Main v4'!$A$2:$A$3363,0),0)=0,"",INDEX('[1]Main v4'!D$2:D$3363,MATCH($E159,'[1]Main v4'!$A$2:$A$3363,0),0))</f>
        <v/>
      </c>
      <c r="I159" s="7">
        <f>INDEX('[1]Main v4'!K$2:K$3363,MATCH($E159,'[1]Main v4'!$A$2:$A$3363,0),0)</f>
        <v>25515520</v>
      </c>
      <c r="J159" s="7">
        <f>INDEX('[1]Main v4'!L$2:L$3363,MATCH($E159,'[1]Main v4'!$A$2:$A$3363,0),0)</f>
        <v>5320010</v>
      </c>
      <c r="K159" s="4">
        <f>INDEX('[1]Main v4'!M$2:M$3363,MATCH($E159,'[1]Main v4'!$A$2:$A$3363,0),0)</f>
        <v>4.7961413606365397</v>
      </c>
      <c r="L159" s="2">
        <f>IFERROR(INDEX('[2]r2 analysis primary smoke main'!$J$2:$J$2058,MATCH(D159,'[2]r2 analysis primary smoke main'!$A$2:$A$2058,0),0),"")</f>
        <v>0.97745510488381093</v>
      </c>
      <c r="M159" s="2">
        <f>IFERROR(INDEX('[2]r2 analysis primary smoke main'!$T$2:$T$2058,MATCH(D159,'[2]r2 analysis primary smoke main'!$A$2:$A$2058,0),0),"")</f>
        <v>0.77275898071580851</v>
      </c>
      <c r="N159" s="1" t="s">
        <v>11</v>
      </c>
      <c r="O159" s="1"/>
      <c r="P159" s="1"/>
      <c r="Q159" t="s">
        <v>73</v>
      </c>
      <c r="R159" t="s">
        <v>73</v>
      </c>
    </row>
    <row r="160" spans="1:18" ht="15.75" x14ac:dyDescent="0.25">
      <c r="A160" s="1">
        <v>132.08170000000001</v>
      </c>
      <c r="B160" s="1">
        <v>132.0812</v>
      </c>
      <c r="C160" s="1">
        <v>132.0804</v>
      </c>
      <c r="D160" s="1">
        <v>132.0805</v>
      </c>
      <c r="E160" s="1">
        <f t="shared" si="4"/>
        <v>132.08099999999999</v>
      </c>
      <c r="F160" s="1">
        <f t="shared" si="5"/>
        <v>131.0737</v>
      </c>
      <c r="G160" s="1" t="str">
        <f>IF(INDEX('[1]Main v4'!C$2:C$3363,MATCH($E160,'[1]Main v4'!$A$2:$A$3363,0),0)=0,"",INDEX('[1]Main v4'!C$2:C$3363,MATCH($E160,'[1]Main v4'!$A$2:$A$3363,0),0))</f>
        <v>C9H9N</v>
      </c>
      <c r="H160" s="5" t="str">
        <f>IF(INDEX('[1]Main v4'!D$2:D$3363,MATCH($E160,'[1]Main v4'!$A$2:$A$3363,0),0)=0,"",INDEX('[1]Main v4'!D$2:D$3363,MATCH($E160,'[1]Main v4'!$A$2:$A$3363,0),0))</f>
        <v>Skatole (3-methylindole)</v>
      </c>
      <c r="I160" s="7">
        <f>INDEX('[1]Main v4'!K$2:K$3363,MATCH($E160,'[1]Main v4'!$A$2:$A$3363,0),0)</f>
        <v>71155608</v>
      </c>
      <c r="J160" s="7">
        <f>INDEX('[1]Main v4'!L$2:L$3363,MATCH($E160,'[1]Main v4'!$A$2:$A$3363,0),0)</f>
        <v>6779712.5</v>
      </c>
      <c r="K160" s="4">
        <f>INDEX('[1]Main v4'!M$2:M$3363,MATCH($E160,'[1]Main v4'!$A$2:$A$3363,0),0)</f>
        <v>10.495372480765225</v>
      </c>
      <c r="L160" s="2">
        <f>IFERROR(INDEX('[2]r2 analysis primary smoke main'!$J$2:$J$2058,MATCH(D160,'[2]r2 analysis primary smoke main'!$A$2:$A$2058,0),0),"")</f>
        <v>0.90028841480633803</v>
      </c>
      <c r="M160" s="2">
        <f>IFERROR(INDEX('[2]r2 analysis primary smoke main'!$T$2:$T$2058,MATCH(D160,'[2]r2 analysis primary smoke main'!$A$2:$A$2058,0),0),"")</f>
        <v>0.90630972316137404</v>
      </c>
      <c r="N160" s="1" t="s">
        <v>11</v>
      </c>
      <c r="O160" s="1"/>
      <c r="P160" s="1">
        <v>1</v>
      </c>
      <c r="Q160" t="s">
        <v>75</v>
      </c>
      <c r="R160" t="s">
        <v>76</v>
      </c>
    </row>
    <row r="161" spans="1:18" ht="15.75" x14ac:dyDescent="0.25">
      <c r="A161" s="1" t="s">
        <v>12</v>
      </c>
      <c r="B161" s="1" t="s">
        <v>12</v>
      </c>
      <c r="C161" s="1">
        <v>133.06440000000001</v>
      </c>
      <c r="D161" s="1">
        <v>133.06440000000001</v>
      </c>
      <c r="E161" s="1">
        <f t="shared" si="4"/>
        <v>133.06440000000001</v>
      </c>
      <c r="F161" s="1">
        <f t="shared" si="5"/>
        <v>132.05709999999999</v>
      </c>
      <c r="G161" s="1" t="str">
        <f>IF(INDEX('[1]Main v4'!C$2:C$3363,MATCH($E161,'[1]Main v4'!$A$2:$A$3363,0),0)=0,"",INDEX('[1]Main v4'!C$2:C$3363,MATCH($E161,'[1]Main v4'!$A$2:$A$3363,0),0))</f>
        <v>C9H8O</v>
      </c>
      <c r="H161" s="1" t="str">
        <f>IF(INDEX('[1]Main v4'!D$2:D$3363,MATCH($E161,'[1]Main v4'!$A$2:$A$3363,0),0)=0,"",INDEX('[1]Main v4'!D$2:D$3363,MATCH($E161,'[1]Main v4'!$A$2:$A$3363,0),0))</f>
        <v>Methylbenzofuran</v>
      </c>
      <c r="I161" s="7">
        <f>INDEX('[1]Main v4'!K$2:K$3363,MATCH($E161,'[1]Main v4'!$A$2:$A$3363,0),0)</f>
        <v>26576138</v>
      </c>
      <c r="J161" s="7">
        <f>INDEX('[1]Main v4'!L$2:L$3363,MATCH($E161,'[1]Main v4'!$A$2:$A$3363,0),0)</f>
        <v>8979114</v>
      </c>
      <c r="K161" s="4">
        <f>INDEX('[1]Main v4'!M$2:M$3363,MATCH($E161,'[1]Main v4'!$A$2:$A$3363,0),0)</f>
        <v>2.9597728684589595</v>
      </c>
      <c r="L161" s="2">
        <f>IFERROR(INDEX('[2]r2 analysis primary smoke main'!$J$2:$J$2058,MATCH(D161,'[2]r2 analysis primary smoke main'!$A$2:$A$2058,0),0),"")</f>
        <v>0.94852185077032458</v>
      </c>
      <c r="M161" s="2">
        <f>IFERROR(INDEX('[2]r2 analysis primary smoke main'!$T$2:$T$2058,MATCH(D161,'[2]r2 analysis primary smoke main'!$A$2:$A$2058,0),0),"")</f>
        <v>0.84233702601467553</v>
      </c>
      <c r="N161" s="1" t="s">
        <v>12</v>
      </c>
      <c r="O161" s="1"/>
      <c r="P161" s="1">
        <v>1</v>
      </c>
      <c r="Q161" t="s">
        <v>72</v>
      </c>
      <c r="R161" t="s">
        <v>83</v>
      </c>
    </row>
    <row r="162" spans="1:18" ht="15.75" x14ac:dyDescent="0.25">
      <c r="A162" s="1">
        <v>133.07730000000001</v>
      </c>
      <c r="B162" s="1">
        <v>133.0779</v>
      </c>
      <c r="C162" s="1">
        <v>133.07650000000001</v>
      </c>
      <c r="D162" s="1">
        <v>133.07669999999999</v>
      </c>
      <c r="E162" s="1">
        <f t="shared" si="4"/>
        <v>133.0771</v>
      </c>
      <c r="F162" s="1">
        <f t="shared" si="5"/>
        <v>132.06979999999999</v>
      </c>
      <c r="G162" s="1" t="str">
        <f>IF(INDEX('[1]Main v4'!C$2:C$3363,MATCH($E162,'[1]Main v4'!$A$2:$A$3363,0),0)=0,"",INDEX('[1]Main v4'!C$2:C$3363,MATCH($E162,'[1]Main v4'!$A$2:$A$3363,0),0))</f>
        <v>C8H8N2</v>
      </c>
      <c r="H162" s="1" t="str">
        <f>IF(INDEX('[1]Main v4'!D$2:D$3363,MATCH($E162,'[1]Main v4'!$A$2:$A$3363,0),0)=0,"",INDEX('[1]Main v4'!D$2:D$3363,MATCH($E162,'[1]Main v4'!$A$2:$A$3363,0),0))</f>
        <v/>
      </c>
      <c r="I162" s="7">
        <f>INDEX('[1]Main v4'!K$2:K$3363,MATCH($E162,'[1]Main v4'!$A$2:$A$3363,0),0)</f>
        <v>43787276</v>
      </c>
      <c r="J162" s="7">
        <f>INDEX('[1]Main v4'!L$2:L$3363,MATCH($E162,'[1]Main v4'!$A$2:$A$3363,0),0)</f>
        <v>8634165</v>
      </c>
      <c r="K162" s="4">
        <f>INDEX('[1]Main v4'!M$2:M$3363,MATCH($E162,'[1]Main v4'!$A$2:$A$3363,0),0)</f>
        <v>5.071396712942132</v>
      </c>
      <c r="L162" s="2">
        <f>IFERROR(INDEX('[2]r2 analysis primary smoke main'!$J$2:$J$2058,MATCH(D162,'[2]r2 analysis primary smoke main'!$A$2:$A$2058,0),0),"")</f>
        <v>0.76118568815363152</v>
      </c>
      <c r="M162" s="2">
        <f>IFERROR(INDEX('[2]r2 analysis primary smoke main'!$T$2:$T$2058,MATCH(D162,'[2]r2 analysis primary smoke main'!$A$2:$A$2058,0),0),"")</f>
        <v>0.95879788645814801</v>
      </c>
      <c r="N162" s="1"/>
      <c r="O162" s="1"/>
      <c r="P162" s="1"/>
      <c r="Q162" t="s">
        <v>75</v>
      </c>
      <c r="R162" t="s">
        <v>77</v>
      </c>
    </row>
    <row r="163" spans="1:18" ht="15.75" x14ac:dyDescent="0.25">
      <c r="A163" s="1">
        <v>133.10120000000001</v>
      </c>
      <c r="B163" s="1">
        <v>133.1011</v>
      </c>
      <c r="C163" s="1">
        <v>133.10079999999999</v>
      </c>
      <c r="D163" s="1">
        <v>133.1002</v>
      </c>
      <c r="E163" s="1">
        <f t="shared" si="4"/>
        <v>133.10079999999999</v>
      </c>
      <c r="F163" s="1">
        <f t="shared" si="5"/>
        <v>132.09350000000001</v>
      </c>
      <c r="G163" s="1" t="str">
        <f>IF(INDEX('[1]Main v4'!C$2:C$3363,MATCH($E163,'[1]Main v4'!$A$2:$A$3363,0),0)=0,"",INDEX('[1]Main v4'!C$2:C$3363,MATCH($E163,'[1]Main v4'!$A$2:$A$3363,0),0))</f>
        <v>C10H12</v>
      </c>
      <c r="H163" s="1" t="str">
        <f>IF(INDEX('[1]Main v4'!D$2:D$3363,MATCH($E163,'[1]Main v4'!$A$2:$A$3363,0),0)=0,"",INDEX('[1]Main v4'!D$2:D$3363,MATCH($E163,'[1]Main v4'!$A$2:$A$3363,0),0))</f>
        <v>Styrene + C2, Methylindanes</v>
      </c>
      <c r="I163" s="7">
        <f>INDEX('[1]Main v4'!K$2:K$3363,MATCH($E163,'[1]Main v4'!$A$2:$A$3363,0),0)</f>
        <v>34400040</v>
      </c>
      <c r="J163" s="7">
        <f>INDEX('[1]Main v4'!L$2:L$3363,MATCH($E163,'[1]Main v4'!$A$2:$A$3363,0),0)</f>
        <v>7999475.5</v>
      </c>
      <c r="K163" s="4">
        <f>INDEX('[1]Main v4'!M$2:M$3363,MATCH($E163,'[1]Main v4'!$A$2:$A$3363,0),0)</f>
        <v>4.300286937562344</v>
      </c>
      <c r="L163" s="2">
        <f>IFERROR(INDEX('[2]r2 analysis primary smoke main'!$J$2:$J$2058,MATCH(D163,'[2]r2 analysis primary smoke main'!$A$2:$A$2058,0),0),"")</f>
        <v>0.96260503839676659</v>
      </c>
      <c r="M163" s="2">
        <f>IFERROR(INDEX('[2]r2 analysis primary smoke main'!$T$2:$T$2058,MATCH(D163,'[2]r2 analysis primary smoke main'!$A$2:$A$2058,0),0),"")</f>
        <v>0.79511522871711549</v>
      </c>
      <c r="N163" s="1" t="s">
        <v>11</v>
      </c>
      <c r="O163" s="1"/>
      <c r="P163" s="1">
        <v>1</v>
      </c>
      <c r="Q163" t="s">
        <v>73</v>
      </c>
      <c r="R163" t="s">
        <v>73</v>
      </c>
    </row>
    <row r="164" spans="1:18" ht="15.75" x14ac:dyDescent="0.25">
      <c r="A164" s="1">
        <v>134.05889999999999</v>
      </c>
      <c r="B164" s="1">
        <v>134.06039999999999</v>
      </c>
      <c r="C164" s="1">
        <v>134.06020000000001</v>
      </c>
      <c r="D164" s="1">
        <v>134.05969999999999</v>
      </c>
      <c r="E164" s="1">
        <f t="shared" si="4"/>
        <v>134.0598</v>
      </c>
      <c r="F164" s="1">
        <f t="shared" si="5"/>
        <v>133.05250000000001</v>
      </c>
      <c r="G164" s="1" t="str">
        <f>IF(INDEX('[1]Main v4'!C$2:C$3363,MATCH($E164,'[1]Main v4'!$A$2:$A$3363,0),0)=0,"",INDEX('[1]Main v4'!C$2:C$3363,MATCH($E164,'[1]Main v4'!$A$2:$A$3363,0),0))</f>
        <v>C8H7NO</v>
      </c>
      <c r="H164" s="1" t="str">
        <f>IF(INDEX('[1]Main v4'!D$2:D$3363,MATCH($E164,'[1]Main v4'!$A$2:$A$3363,0),0)=0,"",INDEX('[1]Main v4'!D$2:D$3363,MATCH($E164,'[1]Main v4'!$A$2:$A$3363,0),0))</f>
        <v/>
      </c>
      <c r="I164" s="7">
        <f>INDEX('[1]Main v4'!K$2:K$3363,MATCH($E164,'[1]Main v4'!$A$2:$A$3363,0),0)</f>
        <v>13301458</v>
      </c>
      <c r="J164" s="7">
        <f>INDEX('[1]Main v4'!L$2:L$3363,MATCH($E164,'[1]Main v4'!$A$2:$A$3363,0),0)</f>
        <v>6779712.5</v>
      </c>
      <c r="K164" s="4">
        <f>INDEX('[1]Main v4'!M$2:M$3363,MATCH($E164,'[1]Main v4'!$A$2:$A$3363,0),0)</f>
        <v>1.9619501564409996</v>
      </c>
      <c r="L164" s="2">
        <f>IFERROR(INDEX('[2]r2 analysis primary smoke main'!$J$2:$J$2058,MATCH(D164,'[2]r2 analysis primary smoke main'!$A$2:$A$2058,0),0),"")</f>
        <v>0.87519031209192899</v>
      </c>
      <c r="M164" s="2">
        <f>IFERROR(INDEX('[2]r2 analysis primary smoke main'!$T$2:$T$2058,MATCH(D164,'[2]r2 analysis primary smoke main'!$A$2:$A$2058,0),0),"")</f>
        <v>0.91761617414480656</v>
      </c>
      <c r="N164" s="1"/>
      <c r="O164" s="1"/>
      <c r="P164" s="1"/>
      <c r="Q164" t="s">
        <v>74</v>
      </c>
      <c r="R164" t="s">
        <v>78</v>
      </c>
    </row>
    <row r="165" spans="1:18" ht="15.75" x14ac:dyDescent="0.25">
      <c r="A165" s="1">
        <v>134.09440000000001</v>
      </c>
      <c r="B165" s="1">
        <v>134.09469999999999</v>
      </c>
      <c r="C165" s="1">
        <v>134.09469999999999</v>
      </c>
      <c r="D165" s="1">
        <v>134.09479999999999</v>
      </c>
      <c r="E165" s="1">
        <f t="shared" si="4"/>
        <v>134.09469999999999</v>
      </c>
      <c r="F165" s="1">
        <f t="shared" si="5"/>
        <v>133.0874</v>
      </c>
      <c r="G165" s="1" t="str">
        <f>IF(INDEX('[1]Main v4'!C$2:C$3363,MATCH($E165,'[1]Main v4'!$A$2:$A$3363,0),0)=0,"",INDEX('[1]Main v4'!C$2:C$3363,MATCH($E165,'[1]Main v4'!$A$2:$A$3363,0),0))</f>
        <v>C9H11N</v>
      </c>
      <c r="H165" s="1" t="str">
        <f>IF(INDEX('[1]Main v4'!D$2:D$3363,MATCH($E165,'[1]Main v4'!$A$2:$A$3363,0),0)=0,"",INDEX('[1]Main v4'!D$2:D$3363,MATCH($E165,'[1]Main v4'!$A$2:$A$3363,0),0))</f>
        <v/>
      </c>
      <c r="I165" s="7">
        <f>INDEX('[1]Main v4'!K$2:K$3363,MATCH($E165,'[1]Main v4'!$A$2:$A$3363,0),0)</f>
        <v>35446068</v>
      </c>
      <c r="J165" s="7">
        <f>INDEX('[1]Main v4'!L$2:L$3363,MATCH($E165,'[1]Main v4'!$A$2:$A$3363,0),0)</f>
        <v>6779712.5</v>
      </c>
      <c r="K165" s="4">
        <f>INDEX('[1]Main v4'!M$2:M$3363,MATCH($E165,'[1]Main v4'!$A$2:$A$3363,0),0)</f>
        <v>5.2282553279361039</v>
      </c>
      <c r="L165" s="2">
        <f>IFERROR(INDEX('[2]r2 analysis primary smoke main'!$J$2:$J$2058,MATCH(D165,'[2]r2 analysis primary smoke main'!$A$2:$A$2058,0),0),"")</f>
        <v>0.84580622576249143</v>
      </c>
      <c r="M165" s="2">
        <f>IFERROR(INDEX('[2]r2 analysis primary smoke main'!$T$2:$T$2058,MATCH(D165,'[2]r2 analysis primary smoke main'!$A$2:$A$2058,0),0),"")</f>
        <v>0.93476082987236253</v>
      </c>
      <c r="N165" s="1" t="s">
        <v>12</v>
      </c>
      <c r="O165" s="1"/>
      <c r="P165" s="1"/>
      <c r="Q165" t="s">
        <v>75</v>
      </c>
      <c r="R165" t="s">
        <v>76</v>
      </c>
    </row>
    <row r="166" spans="1:18" ht="15.75" x14ac:dyDescent="0.25">
      <c r="A166" s="1">
        <v>135.08029999999999</v>
      </c>
      <c r="B166" s="1">
        <v>135.0812</v>
      </c>
      <c r="C166" s="1">
        <v>135.07990000000001</v>
      </c>
      <c r="D166" s="1">
        <v>135.0797</v>
      </c>
      <c r="E166" s="1">
        <f t="shared" si="4"/>
        <v>135.08029999999999</v>
      </c>
      <c r="F166" s="1">
        <f t="shared" si="5"/>
        <v>134.07300000000001</v>
      </c>
      <c r="G166" s="1" t="str">
        <f>IF(INDEX('[1]Main v4'!C$2:C$3363,MATCH($E166,'[1]Main v4'!$A$2:$A$3363,0),0)=0,"",INDEX('[1]Main v4'!C$2:C$3363,MATCH($E166,'[1]Main v4'!$A$2:$A$3363,0),0))</f>
        <v>C9H10O</v>
      </c>
      <c r="H166" s="1" t="str">
        <f>IF(INDEX('[1]Main v4'!D$2:D$3363,MATCH($E166,'[1]Main v4'!$A$2:$A$3363,0),0)=0,"",INDEX('[1]Main v4'!D$2:D$3363,MATCH($E166,'[1]Main v4'!$A$2:$A$3363,0),0))</f>
        <v>Methylacetophenone</v>
      </c>
      <c r="I166" s="7">
        <f>INDEX('[1]Main v4'!K$2:K$3363,MATCH($E166,'[1]Main v4'!$A$2:$A$3363,0),0)</f>
        <v>45422156</v>
      </c>
      <c r="J166" s="7">
        <f>INDEX('[1]Main v4'!L$2:L$3363,MATCH($E166,'[1]Main v4'!$A$2:$A$3363,0),0)</f>
        <v>8634165</v>
      </c>
      <c r="K166" s="4">
        <f>INDEX('[1]Main v4'!M$2:M$3363,MATCH($E166,'[1]Main v4'!$A$2:$A$3363,0),0)</f>
        <v>5.2607468122279339</v>
      </c>
      <c r="L166" s="2">
        <f>IFERROR(INDEX('[2]r2 analysis primary smoke main'!$J$2:$J$2058,MATCH(D166,'[2]r2 analysis primary smoke main'!$A$2:$A$2058,0),0),"")</f>
        <v>0.97662378735535404</v>
      </c>
      <c r="M166" s="2">
        <f>IFERROR(INDEX('[2]r2 analysis primary smoke main'!$T$2:$T$2058,MATCH(D166,'[2]r2 analysis primary smoke main'!$A$2:$A$2058,0),0),"")</f>
        <v>0.77658677144378252</v>
      </c>
      <c r="N166" s="1" t="s">
        <v>12</v>
      </c>
      <c r="O166" s="1"/>
      <c r="P166" s="1"/>
      <c r="Q166" t="s">
        <v>72</v>
      </c>
      <c r="R166" t="s">
        <v>83</v>
      </c>
    </row>
    <row r="167" spans="1:18" ht="15.75" x14ac:dyDescent="0.25">
      <c r="A167" s="1">
        <v>135.0958</v>
      </c>
      <c r="B167" s="1">
        <v>135.1002</v>
      </c>
      <c r="C167" s="1">
        <v>135.09379999999999</v>
      </c>
      <c r="D167" s="1">
        <v>135.0951</v>
      </c>
      <c r="E167" s="1">
        <f t="shared" si="4"/>
        <v>135.09620000000001</v>
      </c>
      <c r="F167" s="1">
        <f t="shared" si="5"/>
        <v>134.0889</v>
      </c>
      <c r="G167" s="1" t="str">
        <f>IF(INDEX('[1]Main v4'!C$2:C$3363,MATCH($E167,'[1]Main v4'!$A$2:$A$3363,0),0)=0,"",INDEX('[1]Main v4'!C$2:C$3363,MATCH($E167,'[1]Main v4'!$A$2:$A$3363,0),0))</f>
        <v>C8H10N2</v>
      </c>
      <c r="H167" s="1" t="str">
        <f>IF(INDEX('[1]Main v4'!D$2:D$3363,MATCH($E167,'[1]Main v4'!$A$2:$A$3363,0),0)=0,"",INDEX('[1]Main v4'!D$2:D$3363,MATCH($E167,'[1]Main v4'!$A$2:$A$3363,0),0))</f>
        <v/>
      </c>
      <c r="I167" s="7">
        <f>INDEX('[1]Main v4'!K$2:K$3363,MATCH($E167,'[1]Main v4'!$A$2:$A$3363,0),0)</f>
        <v>12488092</v>
      </c>
      <c r="J167" s="7">
        <f>INDEX('[1]Main v4'!L$2:L$3363,MATCH($E167,'[1]Main v4'!$A$2:$A$3363,0),0)</f>
        <v>8634165</v>
      </c>
      <c r="K167" s="4">
        <f>INDEX('[1]Main v4'!M$2:M$3363,MATCH($E167,'[1]Main v4'!$A$2:$A$3363,0),0)</f>
        <v>1.4463578122493606</v>
      </c>
      <c r="L167" s="2">
        <f>IFERROR(INDEX('[2]r2 analysis primary smoke main'!$J$2:$J$2058,MATCH(D167,'[2]r2 analysis primary smoke main'!$A$2:$A$2058,0),0),"")</f>
        <v>0.88755496280769697</v>
      </c>
      <c r="M167" s="2">
        <f>IFERROR(INDEX('[2]r2 analysis primary smoke main'!$T$2:$T$2058,MATCH(D167,'[2]r2 analysis primary smoke main'!$A$2:$A$2058,0),0),"")</f>
        <v>0.86971337005544846</v>
      </c>
      <c r="N167" s="1"/>
      <c r="O167" s="1"/>
      <c r="P167" s="1"/>
      <c r="Q167" t="s">
        <v>75</v>
      </c>
      <c r="R167" t="s">
        <v>77</v>
      </c>
    </row>
    <row r="168" spans="1:18" ht="15.75" x14ac:dyDescent="0.25">
      <c r="A168" s="1">
        <v>135.11680000000001</v>
      </c>
      <c r="B168" s="1">
        <v>135.11699999999999</v>
      </c>
      <c r="C168" s="1">
        <v>135.11660000000001</v>
      </c>
      <c r="D168" s="1">
        <v>135.11590000000001</v>
      </c>
      <c r="E168" s="1">
        <f t="shared" si="4"/>
        <v>135.11660000000001</v>
      </c>
      <c r="F168" s="1">
        <f t="shared" si="5"/>
        <v>134.10929999999999</v>
      </c>
      <c r="G168" s="1" t="str">
        <f>IF(INDEX('[1]Main v4'!C$2:C$3363,MATCH($E168,'[1]Main v4'!$A$2:$A$3363,0),0)=0,"",INDEX('[1]Main v4'!C$2:C$3363,MATCH($E168,'[1]Main v4'!$A$2:$A$3363,0),0))</f>
        <v>C10H14</v>
      </c>
      <c r="H168" s="5" t="str">
        <f>IF(INDEX('[1]Main v4'!D$2:D$3363,MATCH($E168,'[1]Main v4'!$A$2:$A$3363,0),0)=0,"",INDEX('[1]Main v4'!D$2:D$3363,MATCH($E168,'[1]Main v4'!$A$2:$A$3363,0),0))</f>
        <v>C10 Aromatics</v>
      </c>
      <c r="I168" s="7">
        <f>INDEX('[1]Main v4'!K$2:K$3363,MATCH($E168,'[1]Main v4'!$A$2:$A$3363,0),0)</f>
        <v>47121980</v>
      </c>
      <c r="J168" s="7">
        <f>INDEX('[1]Main v4'!L$2:L$3363,MATCH($E168,'[1]Main v4'!$A$2:$A$3363,0),0)</f>
        <v>9085948</v>
      </c>
      <c r="K168" s="4">
        <f>INDEX('[1]Main v4'!M$2:M$3363,MATCH($E168,'[1]Main v4'!$A$2:$A$3363,0),0)</f>
        <v>5.1862480392799961</v>
      </c>
      <c r="L168" s="2">
        <f>IFERROR(INDEX('[2]r2 analysis primary smoke main'!$J$2:$J$2058,MATCH(D168,'[2]r2 analysis primary smoke main'!$A$2:$A$2058,0),0),"")</f>
        <v>0.98028829077357749</v>
      </c>
      <c r="M168" s="2">
        <f>IFERROR(INDEX('[2]r2 analysis primary smoke main'!$T$2:$T$2058,MATCH(D168,'[2]r2 analysis primary smoke main'!$A$2:$A$2058,0),0),"")</f>
        <v>0.73475671604611004</v>
      </c>
      <c r="N168" s="1" t="s">
        <v>11</v>
      </c>
      <c r="O168" s="1"/>
      <c r="P168" s="1">
        <v>1</v>
      </c>
      <c r="Q168" t="s">
        <v>73</v>
      </c>
      <c r="R168" t="s">
        <v>73</v>
      </c>
    </row>
    <row r="169" spans="1:18" ht="15.75" x14ac:dyDescent="0.25">
      <c r="A169" s="1">
        <v>136.07419999999999</v>
      </c>
      <c r="B169" s="1">
        <v>136.07509999999999</v>
      </c>
      <c r="C169" s="1">
        <v>136.07740000000001</v>
      </c>
      <c r="D169" s="1">
        <v>136.07409999999999</v>
      </c>
      <c r="E169" s="1">
        <f t="shared" si="4"/>
        <v>136.0752</v>
      </c>
      <c r="F169" s="1">
        <f t="shared" si="5"/>
        <v>135.06790000000001</v>
      </c>
      <c r="G169" s="1" t="str">
        <f>IF(INDEX('[1]Main v4'!C$2:C$3363,MATCH($E169,'[1]Main v4'!$A$2:$A$3363,0),0)=0,"",INDEX('[1]Main v4'!C$2:C$3363,MATCH($E169,'[1]Main v4'!$A$2:$A$3363,0),0))</f>
        <v>C8H9NO</v>
      </c>
      <c r="H169" s="1" t="str">
        <f>IF(INDEX('[1]Main v4'!D$2:D$3363,MATCH($E169,'[1]Main v4'!$A$2:$A$3363,0),0)=0,"",INDEX('[1]Main v4'!D$2:D$3363,MATCH($E169,'[1]Main v4'!$A$2:$A$3363,0),0))</f>
        <v/>
      </c>
      <c r="I169" s="7">
        <f>INDEX('[1]Main v4'!K$2:K$3363,MATCH($E169,'[1]Main v4'!$A$2:$A$3363,0),0)</f>
        <v>15736211</v>
      </c>
      <c r="J169" s="7">
        <f>INDEX('[1]Main v4'!L$2:L$3363,MATCH($E169,'[1]Main v4'!$A$2:$A$3363,0),0)</f>
        <v>6779712.5</v>
      </c>
      <c r="K169" s="4">
        <f>INDEX('[1]Main v4'!M$2:M$3363,MATCH($E169,'[1]Main v4'!$A$2:$A$3363,0),0)</f>
        <v>2.3210734968481335</v>
      </c>
      <c r="L169" s="2">
        <f>IFERROR(INDEX('[2]r2 analysis primary smoke main'!$J$2:$J$2058,MATCH(D169,'[2]r2 analysis primary smoke main'!$A$2:$A$2058,0),0),"")</f>
        <v>0.96926313212222748</v>
      </c>
      <c r="M169" s="2">
        <f>IFERROR(INDEX('[2]r2 analysis primary smoke main'!$T$2:$T$2058,MATCH(D169,'[2]r2 analysis primary smoke main'!$A$2:$A$2058,0),0),"")</f>
        <v>0.77883785963650554</v>
      </c>
      <c r="N169" s="1" t="s">
        <v>12</v>
      </c>
      <c r="O169" s="1"/>
      <c r="P169" s="1"/>
      <c r="Q169" t="s">
        <v>74</v>
      </c>
      <c r="R169" t="s">
        <v>78</v>
      </c>
    </row>
    <row r="170" spans="1:18" ht="15.75" x14ac:dyDescent="0.25">
      <c r="A170" s="1">
        <v>136.1138</v>
      </c>
      <c r="B170" s="1">
        <v>136.11170000000001</v>
      </c>
      <c r="C170" s="1">
        <v>136.11439999999999</v>
      </c>
      <c r="D170" s="1">
        <v>136.1103</v>
      </c>
      <c r="E170" s="1">
        <f t="shared" si="4"/>
        <v>136.11259999999999</v>
      </c>
      <c r="F170" s="1">
        <f t="shared" si="5"/>
        <v>135.1053</v>
      </c>
      <c r="G170" s="1" t="str">
        <f>IF(INDEX('[1]Main v4'!C$2:C$3363,MATCH($E170,'[1]Main v4'!$A$2:$A$3363,0),0)=0,"",INDEX('[1]Main v4'!C$2:C$3363,MATCH($E170,'[1]Main v4'!$A$2:$A$3363,0),0))</f>
        <v>C9H13N</v>
      </c>
      <c r="H170" s="1" t="str">
        <f>IF(INDEX('[1]Main v4'!D$2:D$3363,MATCH($E170,'[1]Main v4'!$A$2:$A$3363,0),0)=0,"",INDEX('[1]Main v4'!D$2:D$3363,MATCH($E170,'[1]Main v4'!$A$2:$A$3363,0),0))</f>
        <v/>
      </c>
      <c r="I170" s="7">
        <f>INDEX('[1]Main v4'!K$2:K$3363,MATCH($E170,'[1]Main v4'!$A$2:$A$3363,0),0)</f>
        <v>39946028</v>
      </c>
      <c r="J170" s="7">
        <f>INDEX('[1]Main v4'!L$2:L$3363,MATCH($E170,'[1]Main v4'!$A$2:$A$3363,0),0)</f>
        <v>7438877</v>
      </c>
      <c r="K170" s="4">
        <f>INDEX('[1]Main v4'!M$2:M$3363,MATCH($E170,'[1]Main v4'!$A$2:$A$3363,0),0)</f>
        <v>5.3699003223201567</v>
      </c>
      <c r="L170" s="2">
        <f>IFERROR(INDEX('[2]r2 analysis primary smoke main'!$J$2:$J$2058,MATCH(D170,'[2]r2 analysis primary smoke main'!$A$2:$A$2058,0),0),"")</f>
        <v>0.90496383111840695</v>
      </c>
      <c r="M170" s="2">
        <f>IFERROR(INDEX('[2]r2 analysis primary smoke main'!$T$2:$T$2058,MATCH(D170,'[2]r2 analysis primary smoke main'!$A$2:$A$2058,0),0),"")</f>
        <v>0.89471571596687194</v>
      </c>
      <c r="N170" s="1" t="s">
        <v>12</v>
      </c>
      <c r="O170" s="1"/>
      <c r="P170" s="1"/>
      <c r="Q170" t="s">
        <v>75</v>
      </c>
      <c r="R170" t="s">
        <v>76</v>
      </c>
    </row>
    <row r="171" spans="1:18" ht="15.75" x14ac:dyDescent="0.25">
      <c r="A171" s="1">
        <v>137.06020000000001</v>
      </c>
      <c r="B171" s="1">
        <v>137.05950000000001</v>
      </c>
      <c r="C171" s="1">
        <v>137.05850000000001</v>
      </c>
      <c r="D171" s="1">
        <v>137.05799999999999</v>
      </c>
      <c r="E171" s="1">
        <f t="shared" si="4"/>
        <v>137.0591</v>
      </c>
      <c r="F171" s="1">
        <f t="shared" si="5"/>
        <v>136.05179999999999</v>
      </c>
      <c r="G171" s="1" t="str">
        <f>IF(INDEX('[1]Main v4'!C$2:C$3363,MATCH($E171,'[1]Main v4'!$A$2:$A$3363,0),0)=0,"",INDEX('[1]Main v4'!C$2:C$3363,MATCH($E171,'[1]Main v4'!$A$2:$A$3363,0),0))</f>
        <v>C8H8O2</v>
      </c>
      <c r="H171" s="1" t="str">
        <f>IF(INDEX('[1]Main v4'!D$2:D$3363,MATCH($E171,'[1]Main v4'!$A$2:$A$3363,0),0)=0,"",INDEX('[1]Main v4'!D$2:D$3363,MATCH($E171,'[1]Main v4'!$A$2:$A$3363,0),0))</f>
        <v/>
      </c>
      <c r="I171" s="7">
        <f>INDEX('[1]Main v4'!K$2:K$3363,MATCH($E171,'[1]Main v4'!$A$2:$A$3363,0),0)</f>
        <v>16730701</v>
      </c>
      <c r="J171" s="7">
        <f>INDEX('[1]Main v4'!L$2:L$3363,MATCH($E171,'[1]Main v4'!$A$2:$A$3363,0),0)</f>
        <v>8634165</v>
      </c>
      <c r="K171" s="4">
        <f>INDEX('[1]Main v4'!M$2:M$3363,MATCH($E171,'[1]Main v4'!$A$2:$A$3363,0),0)</f>
        <v>1.9377323690246828</v>
      </c>
      <c r="L171" s="2">
        <f>IFERROR(INDEX('[2]r2 analysis primary smoke main'!$J$2:$J$2058,MATCH(D171,'[2]r2 analysis primary smoke main'!$A$2:$A$2058,0),0),"")</f>
        <v>0.96548411701724501</v>
      </c>
      <c r="M171" s="2">
        <f>IFERROR(INDEX('[2]r2 analysis primary smoke main'!$T$2:$T$2058,MATCH(D171,'[2]r2 analysis primary smoke main'!$A$2:$A$2058,0),0),"")</f>
        <v>0.77466565313327851</v>
      </c>
      <c r="N171" s="1" t="s">
        <v>11</v>
      </c>
      <c r="O171" s="1"/>
      <c r="P171" s="1"/>
      <c r="Q171" t="s">
        <v>72</v>
      </c>
      <c r="R171" t="s">
        <v>84</v>
      </c>
    </row>
    <row r="172" spans="1:18" ht="15.75" x14ac:dyDescent="0.25">
      <c r="A172" s="1">
        <v>137.07249999999999</v>
      </c>
      <c r="B172" s="1">
        <v>137.07140000000001</v>
      </c>
      <c r="C172" s="1">
        <v>137.07069999999999</v>
      </c>
      <c r="D172" s="1">
        <v>137.06970000000001</v>
      </c>
      <c r="E172" s="1">
        <f t="shared" si="4"/>
        <v>137.0711</v>
      </c>
      <c r="F172" s="1">
        <f t="shared" si="5"/>
        <v>136.06379999999999</v>
      </c>
      <c r="G172" s="1" t="str">
        <f>IF(INDEX('[1]Main v4'!C$2:C$3363,MATCH($E172,'[1]Main v4'!$A$2:$A$3363,0),0)=0,"",INDEX('[1]Main v4'!C$2:C$3363,MATCH($E172,'[1]Main v4'!$A$2:$A$3363,0),0))</f>
        <v>C7H8N2O</v>
      </c>
      <c r="H172" s="1" t="str">
        <f>IF(INDEX('[1]Main v4'!D$2:D$3363,MATCH($E172,'[1]Main v4'!$A$2:$A$3363,0),0)=0,"",INDEX('[1]Main v4'!D$2:D$3363,MATCH($E172,'[1]Main v4'!$A$2:$A$3363,0),0))</f>
        <v/>
      </c>
      <c r="I172" s="7">
        <f>INDEX('[1]Main v4'!K$2:K$3363,MATCH($E172,'[1]Main v4'!$A$2:$A$3363,0),0)</f>
        <v>10558595</v>
      </c>
      <c r="J172" s="7">
        <f>INDEX('[1]Main v4'!L$2:L$3363,MATCH($E172,'[1]Main v4'!$A$2:$A$3363,0),0)</f>
        <v>7438877</v>
      </c>
      <c r="K172" s="4">
        <f>INDEX('[1]Main v4'!M$2:M$3363,MATCH($E172,'[1]Main v4'!$A$2:$A$3363,0),0)</f>
        <v>1.4193802370976156</v>
      </c>
      <c r="L172" s="2">
        <f>IFERROR(INDEX('[2]r2 analysis primary smoke main'!$J$2:$J$2058,MATCH(D172,'[2]r2 analysis primary smoke main'!$A$2:$A$2058,0),0),"")</f>
        <v>0.95068970222413895</v>
      </c>
      <c r="M172" s="2">
        <f>IFERROR(INDEX('[2]r2 analysis primary smoke main'!$T$2:$T$2058,MATCH(D172,'[2]r2 analysis primary smoke main'!$A$2:$A$2058,0),0),"")</f>
        <v>0.77643744549409455</v>
      </c>
      <c r="N172" s="1"/>
      <c r="O172" s="1"/>
      <c r="P172" s="1"/>
      <c r="Q172" t="s">
        <v>74</v>
      </c>
      <c r="R172" t="s">
        <v>88</v>
      </c>
    </row>
    <row r="173" spans="1:18" ht="15.75" x14ac:dyDescent="0.25">
      <c r="A173" s="1">
        <v>137.0967</v>
      </c>
      <c r="B173" s="1">
        <v>137.0959</v>
      </c>
      <c r="C173" s="1">
        <v>137.0951</v>
      </c>
      <c r="D173" s="1">
        <v>137.095</v>
      </c>
      <c r="E173" s="1">
        <f t="shared" si="4"/>
        <v>137.09569999999999</v>
      </c>
      <c r="F173" s="1">
        <f t="shared" si="5"/>
        <v>136.08840000000001</v>
      </c>
      <c r="G173" s="1" t="str">
        <f>IF(INDEX('[1]Main v4'!C$2:C$3363,MATCH($E173,'[1]Main v4'!$A$2:$A$3363,0),0)=0,"",INDEX('[1]Main v4'!C$2:C$3363,MATCH($E173,'[1]Main v4'!$A$2:$A$3363,0),0))</f>
        <v>C9H12O</v>
      </c>
      <c r="H173" s="1" t="str">
        <f>IF(INDEX('[1]Main v4'!D$2:D$3363,MATCH($E173,'[1]Main v4'!$A$2:$A$3363,0),0)=0,"",INDEX('[1]Main v4'!D$2:D$3363,MATCH($E173,'[1]Main v4'!$A$2:$A$3363,0),0))</f>
        <v/>
      </c>
      <c r="I173" s="7">
        <f>INDEX('[1]Main v4'!K$2:K$3363,MATCH($E173,'[1]Main v4'!$A$2:$A$3363,0),0)</f>
        <v>51132328</v>
      </c>
      <c r="J173" s="7">
        <f>INDEX('[1]Main v4'!L$2:L$3363,MATCH($E173,'[1]Main v4'!$A$2:$A$3363,0),0)</f>
        <v>7828365.5</v>
      </c>
      <c r="K173" s="4">
        <f>INDEX('[1]Main v4'!M$2:M$3363,MATCH($E173,'[1]Main v4'!$A$2:$A$3363,0),0)</f>
        <v>6.5316735658292906</v>
      </c>
      <c r="L173" s="2">
        <f>IFERROR(INDEX('[2]r2 analysis primary smoke main'!$J$2:$J$2058,MATCH(D173,'[2]r2 analysis primary smoke main'!$A$2:$A$2058,0),0),"")</f>
        <v>0.98370791663731993</v>
      </c>
      <c r="M173" s="2">
        <f>IFERROR(INDEX('[2]r2 analysis primary smoke main'!$T$2:$T$2058,MATCH(D173,'[2]r2 analysis primary smoke main'!$A$2:$A$2058,0),0),"")</f>
        <v>0.66909423144039004</v>
      </c>
      <c r="N173" s="1"/>
      <c r="O173" s="1"/>
      <c r="P173" s="1"/>
      <c r="Q173" t="s">
        <v>72</v>
      </c>
      <c r="R173" t="s">
        <v>83</v>
      </c>
    </row>
    <row r="174" spans="1:18" ht="15.75" x14ac:dyDescent="0.25">
      <c r="A174" s="1">
        <v>137.13339999999999</v>
      </c>
      <c r="B174" s="1">
        <v>137.13290000000001</v>
      </c>
      <c r="C174" s="1">
        <v>137.1327</v>
      </c>
      <c r="D174" s="1">
        <v>137.13149999999999</v>
      </c>
      <c r="E174" s="1">
        <f t="shared" si="4"/>
        <v>137.1326</v>
      </c>
      <c r="F174" s="1">
        <f t="shared" si="5"/>
        <v>136.12530000000001</v>
      </c>
      <c r="G174" s="1" t="str">
        <f>IF(INDEX('[1]Main v4'!C$2:C$3363,MATCH($E174,'[1]Main v4'!$A$2:$A$3363,0),0)=0,"",INDEX('[1]Main v4'!C$2:C$3363,MATCH($E174,'[1]Main v4'!$A$2:$A$3363,0),0))</f>
        <v>C10H16</v>
      </c>
      <c r="H174" s="5" t="str">
        <f>IF(INDEX('[1]Main v4'!D$2:D$3363,MATCH($E174,'[1]Main v4'!$A$2:$A$3363,0),0)=0,"",INDEX('[1]Main v4'!D$2:D$3363,MATCH($E174,'[1]Main v4'!$A$2:$A$3363,0),0))</f>
        <v>Monoterpenes</v>
      </c>
      <c r="I174" s="7">
        <f>INDEX('[1]Main v4'!K$2:K$3363,MATCH($E174,'[1]Main v4'!$A$2:$A$3363,0),0)</f>
        <v>49989740</v>
      </c>
      <c r="J174" s="7">
        <f>INDEX('[1]Main v4'!L$2:L$3363,MATCH($E174,'[1]Main v4'!$A$2:$A$3363,0),0)</f>
        <v>8634165</v>
      </c>
      <c r="K174" s="4">
        <f>INDEX('[1]Main v4'!M$2:M$3363,MATCH($E174,'[1]Main v4'!$A$2:$A$3363,0),0)</f>
        <v>5.7897596351239526</v>
      </c>
      <c r="L174" s="2">
        <f>IFERROR(INDEX('[2]r2 analysis primary smoke main'!$J$2:$J$2058,MATCH(D174,'[2]r2 analysis primary smoke main'!$A$2:$A$2058,0),0),"")</f>
        <v>0.98015479130972194</v>
      </c>
      <c r="M174" s="2">
        <f>IFERROR(INDEX('[2]r2 analysis primary smoke main'!$T$2:$T$2058,MATCH(D174,'[2]r2 analysis primary smoke main'!$A$2:$A$2058,0),0),"")</f>
        <v>0.66385877385298553</v>
      </c>
      <c r="N174" s="1" t="s">
        <v>11</v>
      </c>
      <c r="O174" s="1"/>
      <c r="P174" s="1">
        <v>1</v>
      </c>
      <c r="Q174" t="s">
        <v>73</v>
      </c>
      <c r="R174" t="s">
        <v>73</v>
      </c>
    </row>
    <row r="175" spans="1:18" ht="15.75" x14ac:dyDescent="0.25">
      <c r="A175" s="1">
        <v>138.09200000000001</v>
      </c>
      <c r="B175" s="1">
        <v>138.0958</v>
      </c>
      <c r="C175" s="1">
        <v>138.0943</v>
      </c>
      <c r="D175" s="1">
        <v>138.08969999999999</v>
      </c>
      <c r="E175" s="1">
        <f t="shared" si="4"/>
        <v>138.09299999999999</v>
      </c>
      <c r="F175" s="1">
        <f t="shared" si="5"/>
        <v>137.0857</v>
      </c>
      <c r="G175" s="1" t="str">
        <f>IF(INDEX('[1]Main v4'!C$2:C$3363,MATCH($E175,'[1]Main v4'!$A$2:$A$3363,0),0)=0,"",INDEX('[1]Main v4'!C$2:C$3363,MATCH($E175,'[1]Main v4'!$A$2:$A$3363,0),0))</f>
        <v>C8H11NO</v>
      </c>
      <c r="H175" s="1" t="str">
        <f>IF(INDEX('[1]Main v4'!D$2:D$3363,MATCH($E175,'[1]Main v4'!$A$2:$A$3363,0),0)=0,"",INDEX('[1]Main v4'!D$2:D$3363,MATCH($E175,'[1]Main v4'!$A$2:$A$3363,0),0))</f>
        <v/>
      </c>
      <c r="I175" s="7">
        <f>INDEX('[1]Main v4'!K$2:K$3363,MATCH($E175,'[1]Main v4'!$A$2:$A$3363,0),0)</f>
        <v>10473865</v>
      </c>
      <c r="J175" s="7">
        <f>INDEX('[1]Main v4'!L$2:L$3363,MATCH($E175,'[1]Main v4'!$A$2:$A$3363,0),0)</f>
        <v>7438877</v>
      </c>
      <c r="K175" s="4">
        <f>INDEX('[1]Main v4'!M$2:M$3363,MATCH($E175,'[1]Main v4'!$A$2:$A$3363,0),0)</f>
        <v>1.407990076996837</v>
      </c>
      <c r="L175" s="2">
        <f>IFERROR(INDEX('[2]r2 analysis primary smoke main'!$J$2:$J$2058,MATCH(D175,'[2]r2 analysis primary smoke main'!$A$2:$A$2058,0),0),"")</f>
        <v>0.93416136792604298</v>
      </c>
      <c r="M175" s="2">
        <f>IFERROR(INDEX('[2]r2 analysis primary smoke main'!$T$2:$T$2058,MATCH(D175,'[2]r2 analysis primary smoke main'!$A$2:$A$2058,0),0),"")</f>
        <v>0.81357651800470543</v>
      </c>
      <c r="N175" s="1"/>
      <c r="O175" s="1"/>
      <c r="P175" s="1"/>
      <c r="Q175" t="s">
        <v>74</v>
      </c>
      <c r="R175" t="s">
        <v>78</v>
      </c>
    </row>
    <row r="176" spans="1:18" ht="15.75" x14ac:dyDescent="0.25">
      <c r="A176" s="1">
        <v>139.03980000000001</v>
      </c>
      <c r="B176" s="1">
        <v>139.03909999999999</v>
      </c>
      <c r="C176" s="1">
        <v>139.03800000000001</v>
      </c>
      <c r="D176" s="1">
        <v>139.03749999999999</v>
      </c>
      <c r="E176" s="1">
        <f t="shared" si="4"/>
        <v>139.0386</v>
      </c>
      <c r="F176" s="1">
        <f t="shared" si="5"/>
        <v>138.03129999999999</v>
      </c>
      <c r="G176" s="1" t="str">
        <f>IF(INDEX('[1]Main v4'!C$2:C$3363,MATCH($E176,'[1]Main v4'!$A$2:$A$3363,0),0)=0,"",INDEX('[1]Main v4'!C$2:C$3363,MATCH($E176,'[1]Main v4'!$A$2:$A$3363,0),0))</f>
        <v>C7H6O3</v>
      </c>
      <c r="H176" s="1" t="str">
        <f>IF(INDEX('[1]Main v4'!D$2:D$3363,MATCH($E176,'[1]Main v4'!$A$2:$A$3363,0),0)=0,"",INDEX('[1]Main v4'!D$2:D$3363,MATCH($E176,'[1]Main v4'!$A$2:$A$3363,0),0))</f>
        <v>Salicylic acid + isomers</v>
      </c>
      <c r="I176" s="7">
        <f>INDEX('[1]Main v4'!K$2:K$3363,MATCH($E176,'[1]Main v4'!$A$2:$A$3363,0),0)</f>
        <v>12199034</v>
      </c>
      <c r="J176" s="7">
        <f>INDEX('[1]Main v4'!L$2:L$3363,MATCH($E176,'[1]Main v4'!$A$2:$A$3363,0),0)</f>
        <v>6779712.5</v>
      </c>
      <c r="K176" s="4">
        <f>INDEX('[1]Main v4'!M$2:M$3363,MATCH($E176,'[1]Main v4'!$A$2:$A$3363,0),0)</f>
        <v>1.7993438512326296</v>
      </c>
      <c r="L176" s="2">
        <f>IFERROR(INDEX('[2]r2 analysis primary smoke main'!$J$2:$J$2058,MATCH(D176,'[2]r2 analysis primary smoke main'!$A$2:$A$2058,0),0),"")</f>
        <v>0.8863439768321566</v>
      </c>
      <c r="M176" s="2">
        <f>IFERROR(INDEX('[2]r2 analysis primary smoke main'!$T$2:$T$2058,MATCH(D176,'[2]r2 analysis primary smoke main'!$A$2:$A$2058,0),0),"")</f>
        <v>0.666461183086832</v>
      </c>
      <c r="N176" s="1"/>
      <c r="O176" s="1"/>
      <c r="P176" s="1"/>
      <c r="Q176" t="s">
        <v>72</v>
      </c>
      <c r="R176" t="s">
        <v>85</v>
      </c>
    </row>
    <row r="177" spans="1:18" ht="15.75" x14ac:dyDescent="0.25">
      <c r="A177" s="1">
        <v>139.07599999999999</v>
      </c>
      <c r="B177" s="1">
        <v>139.0745</v>
      </c>
      <c r="C177" s="1">
        <v>139.0745</v>
      </c>
      <c r="D177" s="1">
        <v>139.0737</v>
      </c>
      <c r="E177" s="1">
        <f t="shared" si="4"/>
        <v>139.07470000000001</v>
      </c>
      <c r="F177" s="1">
        <f t="shared" si="5"/>
        <v>138.06739999999999</v>
      </c>
      <c r="G177" s="1" t="str">
        <f>IF(INDEX('[1]Main v4'!C$2:C$3363,MATCH($E177,'[1]Main v4'!$A$2:$A$3363,0),0)=0,"",INDEX('[1]Main v4'!C$2:C$3363,MATCH($E177,'[1]Main v4'!$A$2:$A$3363,0),0))</f>
        <v>C8H10O2</v>
      </c>
      <c r="H177" s="1" t="str">
        <f>IF(INDEX('[1]Main v4'!D$2:D$3363,MATCH($E177,'[1]Main v4'!$A$2:$A$3363,0),0)=0,"",INDEX('[1]Main v4'!D$2:D$3363,MATCH($E177,'[1]Main v4'!$A$2:$A$3363,0),0))</f>
        <v>Methylguaiacol</v>
      </c>
      <c r="I177" s="7">
        <f>INDEX('[1]Main v4'!K$2:K$3363,MATCH($E177,'[1]Main v4'!$A$2:$A$3363,0),0)</f>
        <v>34754036</v>
      </c>
      <c r="J177" s="7">
        <f>INDEX('[1]Main v4'!L$2:L$3363,MATCH($E177,'[1]Main v4'!$A$2:$A$3363,0),0)</f>
        <v>6477405</v>
      </c>
      <c r="K177" s="4">
        <f>INDEX('[1]Main v4'!M$2:M$3363,MATCH($E177,'[1]Main v4'!$A$2:$A$3363,0),0)</f>
        <v>5.365425814813185</v>
      </c>
      <c r="L177" s="2">
        <f>IFERROR(INDEX('[2]r2 analysis primary smoke main'!$J$2:$J$2058,MATCH(D177,'[2]r2 analysis primary smoke main'!$A$2:$A$2058,0),0),"")</f>
        <v>0.96392610418220304</v>
      </c>
      <c r="M177" s="2">
        <f>IFERROR(INDEX('[2]r2 analysis primary smoke main'!$T$2:$T$2058,MATCH(D177,'[2]r2 analysis primary smoke main'!$A$2:$A$2058,0),0),"")</f>
        <v>0.64597027998353496</v>
      </c>
      <c r="N177" s="1" t="s">
        <v>12</v>
      </c>
      <c r="O177" s="1"/>
      <c r="P177" s="1"/>
      <c r="Q177" t="s">
        <v>72</v>
      </c>
      <c r="R177" t="s">
        <v>84</v>
      </c>
    </row>
    <row r="178" spans="1:18" ht="15.75" x14ac:dyDescent="0.25">
      <c r="A178" s="1">
        <v>139.0882</v>
      </c>
      <c r="B178" s="1">
        <v>139.08519999999999</v>
      </c>
      <c r="C178" s="1">
        <v>139.0874</v>
      </c>
      <c r="D178" s="1">
        <v>139.0857</v>
      </c>
      <c r="E178" s="1">
        <f t="shared" si="4"/>
        <v>139.0866</v>
      </c>
      <c r="F178" s="1">
        <f t="shared" si="5"/>
        <v>138.07929999999999</v>
      </c>
      <c r="G178" s="1" t="str">
        <f>IF(INDEX('[1]Main v4'!C$2:C$3363,MATCH($E178,'[1]Main v4'!$A$2:$A$3363,0),0)=0,"",INDEX('[1]Main v4'!C$2:C$3363,MATCH($E178,'[1]Main v4'!$A$2:$A$3363,0),0))</f>
        <v>C7H10N2O</v>
      </c>
      <c r="H178" s="1" t="str">
        <f>IF(INDEX('[1]Main v4'!D$2:D$3363,MATCH($E178,'[1]Main v4'!$A$2:$A$3363,0),0)=0,"",INDEX('[1]Main v4'!D$2:D$3363,MATCH($E178,'[1]Main v4'!$A$2:$A$3363,0),0))</f>
        <v>Ethylmethoxypyrazine</v>
      </c>
      <c r="I178" s="7">
        <f>INDEX('[1]Main v4'!K$2:K$3363,MATCH($E178,'[1]Main v4'!$A$2:$A$3363,0),0)</f>
        <v>5937449.5</v>
      </c>
      <c r="J178" s="7">
        <f>INDEX('[1]Main v4'!L$2:L$3363,MATCH($E178,'[1]Main v4'!$A$2:$A$3363,0),0)</f>
        <v>6343317.5</v>
      </c>
      <c r="K178" s="4">
        <f>INDEX('[1]Main v4'!M$2:M$3363,MATCH($E178,'[1]Main v4'!$A$2:$A$3363,0),0)</f>
        <v>0.9360164456532406</v>
      </c>
      <c r="L178" s="2">
        <f>IFERROR(INDEX('[2]r2 analysis primary smoke main'!$J$2:$J$2058,MATCH(D178,'[2]r2 analysis primary smoke main'!$A$2:$A$2058,0),0),"")</f>
        <v>0.86398875228796645</v>
      </c>
      <c r="M178" s="2">
        <f>IFERROR(INDEX('[2]r2 analysis primary smoke main'!$T$2:$T$2058,MATCH(D178,'[2]r2 analysis primary smoke main'!$A$2:$A$2058,0),0),"")</f>
        <v>0.71628516977582202</v>
      </c>
      <c r="N178" s="1"/>
      <c r="O178" s="1"/>
      <c r="P178" s="1"/>
      <c r="Q178" t="s">
        <v>74</v>
      </c>
      <c r="R178" t="s">
        <v>88</v>
      </c>
    </row>
    <row r="179" spans="1:18" ht="15.75" x14ac:dyDescent="0.25">
      <c r="A179" s="1">
        <v>139.10830000000001</v>
      </c>
      <c r="B179" s="1">
        <v>139.11199999999999</v>
      </c>
      <c r="C179" s="1">
        <v>139.11109999999999</v>
      </c>
      <c r="D179" s="1">
        <v>139.1104</v>
      </c>
      <c r="E179" s="1">
        <f t="shared" si="4"/>
        <v>139.1105</v>
      </c>
      <c r="F179" s="1">
        <f t="shared" si="5"/>
        <v>138.10319999999999</v>
      </c>
      <c r="G179" s="1" t="str">
        <f>IF(INDEX('[1]Main v4'!C$2:C$3363,MATCH($E179,'[1]Main v4'!$A$2:$A$3363,0),0)=0,"",INDEX('[1]Main v4'!C$2:C$3363,MATCH($E179,'[1]Main v4'!$A$2:$A$3363,0),0))</f>
        <v>C9H14O</v>
      </c>
      <c r="H179" s="1" t="str">
        <f>IF(INDEX('[1]Main v4'!D$2:D$3363,MATCH($E179,'[1]Main v4'!$A$2:$A$3363,0),0)=0,"",INDEX('[1]Main v4'!D$2:D$3363,MATCH($E179,'[1]Main v4'!$A$2:$A$3363,0),0))</f>
        <v/>
      </c>
      <c r="I179" s="7">
        <f>INDEX('[1]Main v4'!K$2:K$3363,MATCH($E179,'[1]Main v4'!$A$2:$A$3363,0),0)</f>
        <v>52340756</v>
      </c>
      <c r="J179" s="7">
        <f>INDEX('[1]Main v4'!L$2:L$3363,MATCH($E179,'[1]Main v4'!$A$2:$A$3363,0),0)</f>
        <v>6296651.5</v>
      </c>
      <c r="K179" s="4">
        <f>INDEX('[1]Main v4'!M$2:M$3363,MATCH($E179,'[1]Main v4'!$A$2:$A$3363,0),0)</f>
        <v>8.3124746541872288</v>
      </c>
      <c r="L179" s="2">
        <f>IFERROR(INDEX('[2]r2 analysis primary smoke main'!$J$2:$J$2058,MATCH(D179,'[2]r2 analysis primary smoke main'!$A$2:$A$2058,0),0),"")</f>
        <v>0.98134205321385803</v>
      </c>
      <c r="M179" s="2">
        <f>IFERROR(INDEX('[2]r2 analysis primary smoke main'!$T$2:$T$2058,MATCH(D179,'[2]r2 analysis primary smoke main'!$A$2:$A$2058,0),0),"")</f>
        <v>0.62119684298343447</v>
      </c>
      <c r="N179" s="1" t="s">
        <v>11</v>
      </c>
      <c r="O179" s="1"/>
      <c r="P179" s="1"/>
      <c r="Q179" t="s">
        <v>72</v>
      </c>
      <c r="R179" t="s">
        <v>83</v>
      </c>
    </row>
    <row r="180" spans="1:18" ht="15.75" x14ac:dyDescent="0.25">
      <c r="A180" s="1">
        <v>139.14879999999999</v>
      </c>
      <c r="B180" s="1">
        <v>139.14869999999999</v>
      </c>
      <c r="C180" s="1">
        <v>139.1474</v>
      </c>
      <c r="D180" s="1">
        <v>139.14670000000001</v>
      </c>
      <c r="E180" s="1">
        <f t="shared" si="4"/>
        <v>139.14789999999999</v>
      </c>
      <c r="F180" s="1">
        <f t="shared" si="5"/>
        <v>138.14060000000001</v>
      </c>
      <c r="G180" s="1" t="str">
        <f>IF(INDEX('[1]Main v4'!C$2:C$3363,MATCH($E180,'[1]Main v4'!$A$2:$A$3363,0),0)=0,"",INDEX('[1]Main v4'!C$2:C$3363,MATCH($E180,'[1]Main v4'!$A$2:$A$3363,0),0))</f>
        <v>C10H18</v>
      </c>
      <c r="H180" s="1" t="str">
        <f>IF(INDEX('[1]Main v4'!D$2:D$3363,MATCH($E180,'[1]Main v4'!$A$2:$A$3363,0),0)=0,"",INDEX('[1]Main v4'!D$2:D$3363,MATCH($E180,'[1]Main v4'!$A$2:$A$3363,0),0))</f>
        <v>Monoterpenoids</v>
      </c>
      <c r="I180" s="7">
        <f>INDEX('[1]Main v4'!K$2:K$3363,MATCH($E180,'[1]Main v4'!$A$2:$A$3363,0),0)</f>
        <v>6477405</v>
      </c>
      <c r="J180" s="7">
        <f>INDEX('[1]Main v4'!L$2:L$3363,MATCH($E180,'[1]Main v4'!$A$2:$A$3363,0),0)</f>
        <v>6343317.5</v>
      </c>
      <c r="K180" s="4">
        <f>INDEX('[1]Main v4'!M$2:M$3363,MATCH($E180,'[1]Main v4'!$A$2:$A$3363,0),0)</f>
        <v>1.0211383869718014</v>
      </c>
      <c r="L180" s="2">
        <f>IFERROR(INDEX('[2]r2 analysis primary smoke main'!$J$2:$J$2058,MATCH(D180,'[2]r2 analysis primary smoke main'!$A$2:$A$2058,0),0),"")</f>
        <v>0.96850842227919709</v>
      </c>
      <c r="M180" s="2">
        <f>IFERROR(INDEX('[2]r2 analysis primary smoke main'!$T$2:$T$2058,MATCH(D180,'[2]r2 analysis primary smoke main'!$A$2:$A$2058,0),0),"")</f>
        <v>0.62929144071563758</v>
      </c>
      <c r="N180" s="1" t="s">
        <v>12</v>
      </c>
      <c r="O180" s="1"/>
      <c r="P180" s="1">
        <v>1</v>
      </c>
      <c r="Q180" t="s">
        <v>73</v>
      </c>
      <c r="R180" t="s">
        <v>73</v>
      </c>
    </row>
    <row r="181" spans="1:18" ht="15.75" x14ac:dyDescent="0.25">
      <c r="A181" s="1">
        <v>140.10810000000001</v>
      </c>
      <c r="B181" s="1"/>
      <c r="C181" s="1">
        <v>140.1046</v>
      </c>
      <c r="D181" s="1">
        <v>140.10980000000001</v>
      </c>
      <c r="E181" s="1">
        <f t="shared" si="4"/>
        <v>140.10749999999999</v>
      </c>
      <c r="F181" s="1">
        <f t="shared" si="5"/>
        <v>139.1002</v>
      </c>
      <c r="G181" s="1" t="str">
        <f>IF(INDEX('[1]Main v4'!C$2:C$3363,MATCH($E181,'[1]Main v4'!$A$2:$A$3363,0),0)=0,"",INDEX('[1]Main v4'!C$2:C$3363,MATCH($E181,'[1]Main v4'!$A$2:$A$3363,0),0))</f>
        <v>C8H13NO</v>
      </c>
      <c r="H181" s="1" t="str">
        <f>IF(INDEX('[1]Main v4'!D$2:D$3363,MATCH($E181,'[1]Main v4'!$A$2:$A$3363,0),0)=0,"",INDEX('[1]Main v4'!D$2:D$3363,MATCH($E181,'[1]Main v4'!$A$2:$A$3363,0),0))</f>
        <v/>
      </c>
      <c r="I181" s="7">
        <f>INDEX('[1]Main v4'!K$2:K$3363,MATCH($E181,'[1]Main v4'!$A$2:$A$3363,0),0)</f>
        <v>9316638</v>
      </c>
      <c r="J181" s="7">
        <f>INDEX('[1]Main v4'!L$2:L$3363,MATCH($E181,'[1]Main v4'!$A$2:$A$3363,0),0)</f>
        <v>6296651.5</v>
      </c>
      <c r="K181" s="4">
        <f>INDEX('[1]Main v4'!M$2:M$3363,MATCH($E181,'[1]Main v4'!$A$2:$A$3363,0),0)</f>
        <v>1.4796178572055321</v>
      </c>
      <c r="L181" s="2">
        <f>IFERROR(INDEX('[2]r2 analysis primary smoke main'!$J$2:$J$2058,MATCH(D181,'[2]r2 analysis primary smoke main'!$A$2:$A$2058,0),0),"")</f>
        <v>0.95149104200761603</v>
      </c>
      <c r="M181" s="2">
        <f>IFERROR(INDEX('[2]r2 analysis primary smoke main'!$T$2:$T$2058,MATCH(D181,'[2]r2 analysis primary smoke main'!$A$2:$A$2058,0),0),"")</f>
        <v>0.82132306409815004</v>
      </c>
      <c r="N181" s="1"/>
      <c r="O181" s="1"/>
      <c r="P181" s="1"/>
      <c r="Q181" t="s">
        <v>74</v>
      </c>
      <c r="R181" t="s">
        <v>78</v>
      </c>
    </row>
    <row r="182" spans="1:18" ht="15.75" x14ac:dyDescent="0.25">
      <c r="A182" s="1">
        <v>141.05539999999999</v>
      </c>
      <c r="B182" s="1">
        <v>141.05459999999999</v>
      </c>
      <c r="C182" s="1">
        <v>141.05350000000001</v>
      </c>
      <c r="D182" s="1">
        <v>141.05289999999999</v>
      </c>
      <c r="E182" s="1">
        <f t="shared" si="4"/>
        <v>141.05410000000001</v>
      </c>
      <c r="F182" s="1">
        <f t="shared" si="5"/>
        <v>140.04679999999999</v>
      </c>
      <c r="G182" s="1" t="str">
        <f>IF(INDEX('[1]Main v4'!C$2:C$3363,MATCH($E182,'[1]Main v4'!$A$2:$A$3363,0),0)=0,"",INDEX('[1]Main v4'!C$2:C$3363,MATCH($E182,'[1]Main v4'!$A$2:$A$3363,0),0))</f>
        <v>C7H8O3</v>
      </c>
      <c r="H182" s="1" t="str">
        <f>IF(INDEX('[1]Main v4'!D$2:D$3363,MATCH($E182,'[1]Main v4'!$A$2:$A$3363,0),0)=0,"",INDEX('[1]Main v4'!D$2:D$3363,MATCH($E182,'[1]Main v4'!$A$2:$A$3363,0),0))</f>
        <v/>
      </c>
      <c r="I182" s="7">
        <f>INDEX('[1]Main v4'!K$2:K$3363,MATCH($E182,'[1]Main v4'!$A$2:$A$3363,0),0)</f>
        <v>7828365.5</v>
      </c>
      <c r="J182" s="7">
        <f>INDEX('[1]Main v4'!L$2:L$3363,MATCH($E182,'[1]Main v4'!$A$2:$A$3363,0),0)</f>
        <v>6010868</v>
      </c>
      <c r="K182" s="4">
        <f>INDEX('[1]Main v4'!M$2:M$3363,MATCH($E182,'[1]Main v4'!$A$2:$A$3363,0),0)</f>
        <v>1.3023685597487751</v>
      </c>
      <c r="L182" s="2">
        <f>IFERROR(INDEX('[2]r2 analysis primary smoke main'!$J$2:$J$2058,MATCH(D182,'[2]r2 analysis primary smoke main'!$A$2:$A$2058,0),0),"")</f>
        <v>0.92594908390171304</v>
      </c>
      <c r="M182" s="2">
        <f>IFERROR(INDEX('[2]r2 analysis primary smoke main'!$T$2:$T$2058,MATCH(D182,'[2]r2 analysis primary smoke main'!$A$2:$A$2058,0),0),"")</f>
        <v>0.63696492058896304</v>
      </c>
      <c r="N182" s="1"/>
      <c r="O182" s="1"/>
      <c r="P182" s="1"/>
      <c r="Q182" t="s">
        <v>72</v>
      </c>
      <c r="R182" t="s">
        <v>85</v>
      </c>
    </row>
    <row r="183" spans="1:18" ht="15.75" x14ac:dyDescent="0.25">
      <c r="A183" s="1">
        <v>141.09190000000001</v>
      </c>
      <c r="B183" s="1">
        <v>141.09139999999999</v>
      </c>
      <c r="C183" s="1">
        <v>141.09010000000001</v>
      </c>
      <c r="D183" s="1">
        <v>141.08949999999999</v>
      </c>
      <c r="E183" s="1">
        <f t="shared" si="4"/>
        <v>141.0907</v>
      </c>
      <c r="F183" s="1">
        <f t="shared" si="5"/>
        <v>140.08340000000001</v>
      </c>
      <c r="G183" s="1" t="str">
        <f>IF(INDEX('[1]Main v4'!C$2:C$3363,MATCH($E183,'[1]Main v4'!$A$2:$A$3363,0),0)=0,"",INDEX('[1]Main v4'!C$2:C$3363,MATCH($E183,'[1]Main v4'!$A$2:$A$3363,0),0))</f>
        <v>C8H12O2</v>
      </c>
      <c r="H183" s="1" t="str">
        <f>IF(INDEX('[1]Main v4'!D$2:D$3363,MATCH($E183,'[1]Main v4'!$A$2:$A$3363,0),0)=0,"",INDEX('[1]Main v4'!D$2:D$3363,MATCH($E183,'[1]Main v4'!$A$2:$A$3363,0),0))</f>
        <v/>
      </c>
      <c r="I183" s="7">
        <f>INDEX('[1]Main v4'!K$2:K$3363,MATCH($E183,'[1]Main v4'!$A$2:$A$3363,0),0)</f>
        <v>22688506</v>
      </c>
      <c r="J183" s="7">
        <f>INDEX('[1]Main v4'!L$2:L$3363,MATCH($E183,'[1]Main v4'!$A$2:$A$3363,0),0)</f>
        <v>5937449.5</v>
      </c>
      <c r="K183" s="4">
        <f>INDEX('[1]Main v4'!M$2:M$3363,MATCH($E183,'[1]Main v4'!$A$2:$A$3363,0),0)</f>
        <v>3.8212545639335542</v>
      </c>
      <c r="L183" s="2">
        <f>IFERROR(INDEX('[2]r2 analysis primary smoke main'!$J$2:$J$2058,MATCH(D183,'[2]r2 analysis primary smoke main'!$A$2:$A$2058,0),0),"")</f>
        <v>0.95559164601866098</v>
      </c>
      <c r="M183" s="2">
        <f>IFERROR(INDEX('[2]r2 analysis primary smoke main'!$T$2:$T$2058,MATCH(D183,'[2]r2 analysis primary smoke main'!$A$2:$A$2058,0),0),"")</f>
        <v>0.60593126773334705</v>
      </c>
      <c r="N183" s="1" t="s">
        <v>11</v>
      </c>
      <c r="O183" s="1"/>
      <c r="P183" s="1"/>
      <c r="Q183" t="s">
        <v>72</v>
      </c>
      <c r="R183" t="s">
        <v>84</v>
      </c>
    </row>
    <row r="184" spans="1:18" ht="15.75" x14ac:dyDescent="0.25">
      <c r="A184" s="1"/>
      <c r="B184" s="1"/>
      <c r="C184" s="1">
        <v>141.10499999999999</v>
      </c>
      <c r="D184" s="1">
        <v>141.1035</v>
      </c>
      <c r="E184" s="1">
        <f t="shared" si="4"/>
        <v>141.10429999999999</v>
      </c>
      <c r="F184" s="1">
        <f t="shared" si="5"/>
        <v>140.09700000000001</v>
      </c>
      <c r="G184" s="1" t="str">
        <f>IF(INDEX('[1]Main v4'!C$2:C$3363,MATCH($E184,'[1]Main v4'!$A$2:$A$3363,0),0)=0,"",INDEX('[1]Main v4'!C$2:C$3363,MATCH($E184,'[1]Main v4'!$A$2:$A$3363,0),0))</f>
        <v>C7H12N2O</v>
      </c>
      <c r="H184" s="1" t="str">
        <f>IF(INDEX('[1]Main v4'!D$2:D$3363,MATCH($E184,'[1]Main v4'!$A$2:$A$3363,0),0)=0,"",INDEX('[1]Main v4'!D$2:D$3363,MATCH($E184,'[1]Main v4'!$A$2:$A$3363,0),0))</f>
        <v/>
      </c>
      <c r="I184" s="7">
        <f>INDEX('[1]Main v4'!K$2:K$3363,MATCH($E184,'[1]Main v4'!$A$2:$A$3363,0),0)</f>
        <v>3293516</v>
      </c>
      <c r="J184" s="7">
        <f>INDEX('[1]Main v4'!L$2:L$3363,MATCH($E184,'[1]Main v4'!$A$2:$A$3363,0),0)</f>
        <v>5937449.5</v>
      </c>
      <c r="K184" s="4">
        <f>INDEX('[1]Main v4'!M$2:M$3363,MATCH($E184,'[1]Main v4'!$A$2:$A$3363,0),0)</f>
        <v>0.55470214946670282</v>
      </c>
      <c r="L184" s="2">
        <f>IFERROR(INDEX('[2]r2 analysis primary smoke main'!$J$2:$J$2058,MATCH(D184,'[2]r2 analysis primary smoke main'!$A$2:$A$2058,0),0),"")</f>
        <v>0.90908609664037754</v>
      </c>
      <c r="M184" s="2">
        <f>IFERROR(INDEX('[2]r2 analysis primary smoke main'!$T$2:$T$2058,MATCH(D184,'[2]r2 analysis primary smoke main'!$A$2:$A$2058,0),0),"")</f>
        <v>0.61368055437232805</v>
      </c>
      <c r="N184" s="1"/>
      <c r="O184" s="1"/>
      <c r="P184" s="1"/>
      <c r="Q184" t="s">
        <v>74</v>
      </c>
      <c r="R184" t="s">
        <v>88</v>
      </c>
    </row>
    <row r="185" spans="1:18" ht="15.75" x14ac:dyDescent="0.25">
      <c r="A185" s="1">
        <v>141.16480000000001</v>
      </c>
      <c r="B185" s="1">
        <v>141.1643</v>
      </c>
      <c r="C185" s="1">
        <v>141.1628</v>
      </c>
      <c r="D185" s="1">
        <v>141.1627</v>
      </c>
      <c r="E185" s="1">
        <f t="shared" si="4"/>
        <v>141.16370000000001</v>
      </c>
      <c r="F185" s="1">
        <f t="shared" si="5"/>
        <v>140.15639999999999</v>
      </c>
      <c r="G185" s="1" t="str">
        <f>IF(INDEX('[1]Main v4'!C$2:C$3363,MATCH($E185,'[1]Main v4'!$A$2:$A$3363,0),0)=0,"",INDEX('[1]Main v4'!C$2:C$3363,MATCH($E185,'[1]Main v4'!$A$2:$A$3363,0),0))</f>
        <v>C10H20</v>
      </c>
      <c r="H185" s="1" t="str">
        <f>IF(INDEX('[1]Main v4'!D$2:D$3363,MATCH($E185,'[1]Main v4'!$A$2:$A$3363,0),0)=0,"",INDEX('[1]Main v4'!D$2:D$3363,MATCH($E185,'[1]Main v4'!$A$2:$A$3363,0),0))</f>
        <v>Decene</v>
      </c>
      <c r="I185" s="7">
        <f>INDEX('[1]Main v4'!K$2:K$3363,MATCH($E185,'[1]Main v4'!$A$2:$A$3363,0),0)</f>
        <v>6905537</v>
      </c>
      <c r="J185" s="7">
        <f>INDEX('[1]Main v4'!L$2:L$3363,MATCH($E185,'[1]Main v4'!$A$2:$A$3363,0),0)</f>
        <v>6296651.5</v>
      </c>
      <c r="K185" s="4">
        <f>INDEX('[1]Main v4'!M$2:M$3363,MATCH($E185,'[1]Main v4'!$A$2:$A$3363,0),0)</f>
        <v>1.0966998888218604</v>
      </c>
      <c r="L185" s="2">
        <f>IFERROR(INDEX('[2]r2 analysis primary smoke main'!$J$2:$J$2058,MATCH(D185,'[2]r2 analysis primary smoke main'!$A$2:$A$2058,0),0),"")</f>
        <v>0.9256663949595465</v>
      </c>
      <c r="M185" s="2">
        <f>IFERROR(INDEX('[2]r2 analysis primary smoke main'!$T$2:$T$2058,MATCH(D185,'[2]r2 analysis primary smoke main'!$A$2:$A$2058,0),0),"")</f>
        <v>0.83993713291644845</v>
      </c>
      <c r="N185" s="1" t="s">
        <v>12</v>
      </c>
      <c r="O185" s="1"/>
      <c r="P185" s="1">
        <v>1</v>
      </c>
      <c r="Q185" t="s">
        <v>73</v>
      </c>
      <c r="R185" t="s">
        <v>73</v>
      </c>
    </row>
    <row r="186" spans="1:18" ht="15.75" x14ac:dyDescent="0.25">
      <c r="A186" s="1">
        <v>142.12379999999999</v>
      </c>
      <c r="B186" s="1"/>
      <c r="C186" s="1">
        <v>142.1225</v>
      </c>
      <c r="D186" s="1">
        <v>142.12270000000001</v>
      </c>
      <c r="E186" s="1">
        <f t="shared" si="4"/>
        <v>142.12299999999999</v>
      </c>
      <c r="F186" s="1">
        <f t="shared" si="5"/>
        <v>141.1157</v>
      </c>
      <c r="G186" s="1" t="str">
        <f>IF(INDEX('[1]Main v4'!C$2:C$3363,MATCH($E186,'[1]Main v4'!$A$2:$A$3363,0),0)=0,"",INDEX('[1]Main v4'!C$2:C$3363,MATCH($E186,'[1]Main v4'!$A$2:$A$3363,0),0))</f>
        <v>C8H15NO</v>
      </c>
      <c r="H186" s="1" t="str">
        <f>IF(INDEX('[1]Main v4'!D$2:D$3363,MATCH($E186,'[1]Main v4'!$A$2:$A$3363,0),0)=0,"",INDEX('[1]Main v4'!D$2:D$3363,MATCH($E186,'[1]Main v4'!$A$2:$A$3363,0),0))</f>
        <v/>
      </c>
      <c r="I186" s="7">
        <f>INDEX('[1]Main v4'!K$2:K$3363,MATCH($E186,'[1]Main v4'!$A$2:$A$3363,0),0)</f>
        <v>4698922</v>
      </c>
      <c r="J186" s="7">
        <f>INDEX('[1]Main v4'!L$2:L$3363,MATCH($E186,'[1]Main v4'!$A$2:$A$3363,0),0)</f>
        <v>5071029.5</v>
      </c>
      <c r="K186" s="4">
        <f>INDEX('[1]Main v4'!M$2:M$3363,MATCH($E186,'[1]Main v4'!$A$2:$A$3363,0),0)</f>
        <v>0.92662091593038454</v>
      </c>
      <c r="L186" s="2">
        <f>IFERROR(INDEX('[2]r2 analysis primary smoke main'!$J$2:$J$2058,MATCH(D186,'[2]r2 analysis primary smoke main'!$A$2:$A$2058,0),0),"")</f>
        <v>0.96193266761196194</v>
      </c>
      <c r="M186" s="2">
        <f>IFERROR(INDEX('[2]r2 analysis primary smoke main'!$T$2:$T$2058,MATCH(D186,'[2]r2 analysis primary smoke main'!$A$2:$A$2058,0),0),"")</f>
        <v>0.81690455034287046</v>
      </c>
      <c r="N186" s="1"/>
      <c r="O186" s="1"/>
      <c r="P186" s="1"/>
      <c r="Q186" t="s">
        <v>74</v>
      </c>
      <c r="R186" t="s">
        <v>78</v>
      </c>
    </row>
    <row r="187" spans="1:18" ht="15.75" x14ac:dyDescent="0.25">
      <c r="A187" s="1">
        <v>143.07050000000001</v>
      </c>
      <c r="B187" s="1">
        <v>143.06989999999999</v>
      </c>
      <c r="C187" s="1">
        <v>143.0684</v>
      </c>
      <c r="D187" s="1">
        <v>143.06729999999999</v>
      </c>
      <c r="E187" s="1">
        <f t="shared" si="4"/>
        <v>143.06899999999999</v>
      </c>
      <c r="F187" s="1">
        <f t="shared" si="5"/>
        <v>142.0617</v>
      </c>
      <c r="G187" s="1" t="str">
        <f>IF(INDEX('[1]Main v4'!C$2:C$3363,MATCH($E187,'[1]Main v4'!$A$2:$A$3363,0),0)=0,"",INDEX('[1]Main v4'!C$2:C$3363,MATCH($E187,'[1]Main v4'!$A$2:$A$3363,0),0))</f>
        <v>C7H10O3</v>
      </c>
      <c r="H187" s="1" t="str">
        <f>IF(INDEX('[1]Main v4'!D$2:D$3363,MATCH($E187,'[1]Main v4'!$A$2:$A$3363,0),0)=0,"",INDEX('[1]Main v4'!D$2:D$3363,MATCH($E187,'[1]Main v4'!$A$2:$A$3363,0),0))</f>
        <v/>
      </c>
      <c r="I187" s="7">
        <f>INDEX('[1]Main v4'!K$2:K$3363,MATCH($E187,'[1]Main v4'!$A$2:$A$3363,0),0)</f>
        <v>8384832.5</v>
      </c>
      <c r="J187" s="7">
        <f>INDEX('[1]Main v4'!L$2:L$3363,MATCH($E187,'[1]Main v4'!$A$2:$A$3363,0),0)</f>
        <v>5071029.5</v>
      </c>
      <c r="K187" s="4">
        <f>INDEX('[1]Main v4'!M$2:M$3363,MATCH($E187,'[1]Main v4'!$A$2:$A$3363,0),0)</f>
        <v>1.6534773658879327</v>
      </c>
      <c r="L187" s="2">
        <f>IFERROR(INDEX('[2]r2 analysis primary smoke main'!$J$2:$J$2058,MATCH(D187,'[2]r2 analysis primary smoke main'!$A$2:$A$2058,0),0),"")</f>
        <v>0.93946312215461647</v>
      </c>
      <c r="M187" s="2">
        <f>IFERROR(INDEX('[2]r2 analysis primary smoke main'!$T$2:$T$2058,MATCH(D187,'[2]r2 analysis primary smoke main'!$A$2:$A$2058,0),0),"")</f>
        <v>0.60707241181916194</v>
      </c>
      <c r="N187" s="1"/>
      <c r="O187" s="1"/>
      <c r="P187" s="1"/>
      <c r="Q187" t="s">
        <v>72</v>
      </c>
      <c r="R187" t="s">
        <v>85</v>
      </c>
    </row>
    <row r="188" spans="1:18" ht="15.75" x14ac:dyDescent="0.25">
      <c r="A188" s="1">
        <v>143.08500000000001</v>
      </c>
      <c r="B188" s="1">
        <v>143.08459999999999</v>
      </c>
      <c r="C188" s="1">
        <v>143.08459999999999</v>
      </c>
      <c r="D188" s="1">
        <v>143.08439999999999</v>
      </c>
      <c r="E188" s="1">
        <f t="shared" si="4"/>
        <v>143.0847</v>
      </c>
      <c r="F188" s="1">
        <f t="shared" si="5"/>
        <v>142.07740000000001</v>
      </c>
      <c r="G188" s="1" t="str">
        <f>IF(INDEX('[1]Main v4'!C$2:C$3363,MATCH($E188,'[1]Main v4'!$A$2:$A$3363,0),0)=0,"",INDEX('[1]Main v4'!C$2:C$3363,MATCH($E188,'[1]Main v4'!$A$2:$A$3363,0),0))</f>
        <v>C11H10</v>
      </c>
      <c r="H188" s="5" t="str">
        <f>IF(INDEX('[1]Main v4'!D$2:D$3363,MATCH($E188,'[1]Main v4'!$A$2:$A$3363,0),0)=0,"",INDEX('[1]Main v4'!D$2:D$3363,MATCH($E188,'[1]Main v4'!$A$2:$A$3363,0),0))</f>
        <v>Methylnaphthalenes</v>
      </c>
      <c r="I188" s="7">
        <f>INDEX('[1]Main v4'!K$2:K$3363,MATCH($E188,'[1]Main v4'!$A$2:$A$3363,0),0)</f>
        <v>71777624</v>
      </c>
      <c r="J188" s="7">
        <f>INDEX('[1]Main v4'!L$2:L$3363,MATCH($E188,'[1]Main v4'!$A$2:$A$3363,0),0)</f>
        <v>5071029.5</v>
      </c>
      <c r="K188" s="4">
        <f>INDEX('[1]Main v4'!M$2:M$3363,MATCH($E188,'[1]Main v4'!$A$2:$A$3363,0),0)</f>
        <v>14.154448125375724</v>
      </c>
      <c r="L188" s="2">
        <f>IFERROR(INDEX('[2]r2 analysis primary smoke main'!$J$2:$J$2058,MATCH(D188,'[2]r2 analysis primary smoke main'!$A$2:$A$2058,0),0),"")</f>
        <v>0.91703372286601748</v>
      </c>
      <c r="M188" s="2">
        <f>IFERROR(INDEX('[2]r2 analysis primary smoke main'!$T$2:$T$2058,MATCH(D188,'[2]r2 analysis primary smoke main'!$A$2:$A$2058,0),0),"")</f>
        <v>0.87335420435480304</v>
      </c>
      <c r="N188" s="1" t="s">
        <v>11</v>
      </c>
      <c r="O188" s="1"/>
      <c r="P188" s="1">
        <v>1</v>
      </c>
      <c r="Q188" t="s">
        <v>73</v>
      </c>
      <c r="R188" t="s">
        <v>73</v>
      </c>
    </row>
    <row r="189" spans="1:18" ht="15.75" x14ac:dyDescent="0.25">
      <c r="A189" s="1">
        <v>143.1437</v>
      </c>
      <c r="B189" s="1">
        <v>143.14330000000001</v>
      </c>
      <c r="C189" s="1">
        <v>143.14279999999999</v>
      </c>
      <c r="D189" s="1">
        <v>143.1421</v>
      </c>
      <c r="E189" s="1">
        <f t="shared" si="4"/>
        <v>143.143</v>
      </c>
      <c r="F189" s="1">
        <f t="shared" si="5"/>
        <v>142.13570000000001</v>
      </c>
      <c r="G189" s="1" t="str">
        <f>IF(INDEX('[1]Main v4'!C$2:C$3363,MATCH($E189,'[1]Main v4'!$A$2:$A$3363,0),0)=0,"",INDEX('[1]Main v4'!C$2:C$3363,MATCH($E189,'[1]Main v4'!$A$2:$A$3363,0),0))</f>
        <v>C9H18O</v>
      </c>
      <c r="H189" s="1" t="str">
        <f>IF(INDEX('[1]Main v4'!D$2:D$3363,MATCH($E189,'[1]Main v4'!$A$2:$A$3363,0),0)=0,"",INDEX('[1]Main v4'!D$2:D$3363,MATCH($E189,'[1]Main v4'!$A$2:$A$3363,0),0))</f>
        <v>Nonanal</v>
      </c>
      <c r="I189" s="7">
        <f>INDEX('[1]Main v4'!K$2:K$3363,MATCH($E189,'[1]Main v4'!$A$2:$A$3363,0),0)</f>
        <v>22274826</v>
      </c>
      <c r="J189" s="7">
        <f>INDEX('[1]Main v4'!L$2:L$3363,MATCH($E189,'[1]Main v4'!$A$2:$A$3363,0),0)</f>
        <v>5071029.5</v>
      </c>
      <c r="K189" s="4">
        <f>INDEX('[1]Main v4'!M$2:M$3363,MATCH($E189,'[1]Main v4'!$A$2:$A$3363,0),0)</f>
        <v>4.3925648628153313</v>
      </c>
      <c r="L189" s="2">
        <f>IFERROR(INDEX('[2]r2 analysis primary smoke main'!$J$2:$J$2058,MATCH(D189,'[2]r2 analysis primary smoke main'!$A$2:$A$2058,0),0),"")</f>
        <v>0.150443644638764</v>
      </c>
      <c r="M189" s="2">
        <f>IFERROR(INDEX('[2]r2 analysis primary smoke main'!$T$2:$T$2058,MATCH(D189,'[2]r2 analysis primary smoke main'!$A$2:$A$2058,0),0),"")</f>
        <v>0.1404208035175</v>
      </c>
      <c r="N189" s="1" t="s">
        <v>11</v>
      </c>
      <c r="O189" s="1"/>
      <c r="P189" s="1"/>
      <c r="Q189" t="s">
        <v>72</v>
      </c>
      <c r="R189" t="s">
        <v>83</v>
      </c>
    </row>
    <row r="190" spans="1:18" ht="15.75" x14ac:dyDescent="0.25">
      <c r="A190" s="1">
        <v>144.0814</v>
      </c>
      <c r="B190" s="1">
        <v>144.0805</v>
      </c>
      <c r="C190" s="1">
        <v>144.0805</v>
      </c>
      <c r="D190" s="1">
        <v>144.07900000000001</v>
      </c>
      <c r="E190" s="1">
        <f t="shared" si="4"/>
        <v>144.0804</v>
      </c>
      <c r="F190" s="1">
        <f t="shared" si="5"/>
        <v>143.07310000000001</v>
      </c>
      <c r="G190" s="1" t="str">
        <f>IF(INDEX('[1]Main v4'!C$2:C$3363,MATCH($E190,'[1]Main v4'!$A$2:$A$3363,0),0)=0,"",INDEX('[1]Main v4'!C$2:C$3363,MATCH($E190,'[1]Main v4'!$A$2:$A$3363,0),0))</f>
        <v>C10H9N</v>
      </c>
      <c r="H190" s="1" t="str">
        <f>IF(INDEX('[1]Main v4'!D$2:D$3363,MATCH($E190,'[1]Main v4'!$A$2:$A$3363,0),0)=0,"",INDEX('[1]Main v4'!D$2:D$3363,MATCH($E190,'[1]Main v4'!$A$2:$A$3363,0),0))</f>
        <v>Methylquinolines or Naphthylamine</v>
      </c>
      <c r="I190" s="7">
        <f>INDEX('[1]Main v4'!K$2:K$3363,MATCH($E190,'[1]Main v4'!$A$2:$A$3363,0),0)</f>
        <v>18014066</v>
      </c>
      <c r="J190" s="7">
        <f>INDEX('[1]Main v4'!L$2:L$3363,MATCH($E190,'[1]Main v4'!$A$2:$A$3363,0),0)</f>
        <v>6010868</v>
      </c>
      <c r="K190" s="4">
        <f>INDEX('[1]Main v4'!M$2:M$3363,MATCH($E190,'[1]Main v4'!$A$2:$A$3363,0),0)</f>
        <v>2.9969159196309088</v>
      </c>
      <c r="L190" s="2">
        <f>IFERROR(INDEX('[2]r2 analysis primary smoke main'!$J$2:$J$2058,MATCH(D190,'[2]r2 analysis primary smoke main'!$A$2:$A$2058,0),0),"")</f>
        <v>0.78869376809824998</v>
      </c>
      <c r="M190" s="2">
        <f>IFERROR(INDEX('[2]r2 analysis primary smoke main'!$T$2:$T$2058,MATCH(D190,'[2]r2 analysis primary smoke main'!$A$2:$A$2058,0),0),"")</f>
        <v>0.95703268952136544</v>
      </c>
      <c r="N190" s="1"/>
      <c r="O190" s="1"/>
      <c r="P190" s="1"/>
      <c r="Q190" t="s">
        <v>75</v>
      </c>
      <c r="R190" t="s">
        <v>76</v>
      </c>
    </row>
    <row r="191" spans="1:18" ht="15.75" x14ac:dyDescent="0.25">
      <c r="A191" s="1">
        <v>144.1397</v>
      </c>
      <c r="B191" s="1">
        <v>144.14570000000001</v>
      </c>
      <c r="C191" s="1">
        <v>144.13990000000001</v>
      </c>
      <c r="D191" s="1">
        <v>144.14089999999999</v>
      </c>
      <c r="E191" s="1">
        <f t="shared" si="4"/>
        <v>144.14160000000001</v>
      </c>
      <c r="F191" s="1">
        <f t="shared" si="5"/>
        <v>143.1343</v>
      </c>
      <c r="G191" s="1" t="str">
        <f>IF(INDEX('[1]Main v4'!C$2:C$3363,MATCH($E191,'[1]Main v4'!$A$2:$A$3363,0),0)=0,"",INDEX('[1]Main v4'!C$2:C$3363,MATCH($E191,'[1]Main v4'!$A$2:$A$3363,0),0))</f>
        <v>C8H17NO</v>
      </c>
      <c r="H191" s="1" t="str">
        <f>IF(INDEX('[1]Main v4'!D$2:D$3363,MATCH($E191,'[1]Main v4'!$A$2:$A$3363,0),0)=0,"",INDEX('[1]Main v4'!D$2:D$3363,MATCH($E191,'[1]Main v4'!$A$2:$A$3363,0),0))</f>
        <v/>
      </c>
      <c r="I191" s="7">
        <f>INDEX('[1]Main v4'!K$2:K$3363,MATCH($E191,'[1]Main v4'!$A$2:$A$3363,0),0)</f>
        <v>3261843</v>
      </c>
      <c r="J191" s="7">
        <f>INDEX('[1]Main v4'!L$2:L$3363,MATCH($E191,'[1]Main v4'!$A$2:$A$3363,0),0)</f>
        <v>6010868</v>
      </c>
      <c r="K191" s="4">
        <f>INDEX('[1]Main v4'!M$2:M$3363,MATCH($E191,'[1]Main v4'!$A$2:$A$3363,0),0)</f>
        <v>0.54265756626164474</v>
      </c>
      <c r="L191" s="2">
        <f>IFERROR(INDEX('[2]r2 analysis primary smoke main'!$J$2:$J$2058,MATCH(D191,'[2]r2 analysis primary smoke main'!$A$2:$A$2058,0),0),"")</f>
        <v>0.85181318826967045</v>
      </c>
      <c r="M191" s="2">
        <f>IFERROR(INDEX('[2]r2 analysis primary smoke main'!$T$2:$T$2058,MATCH(D191,'[2]r2 analysis primary smoke main'!$A$2:$A$2058,0),0),"")</f>
        <v>0.70338837303062096</v>
      </c>
      <c r="N191" s="1"/>
      <c r="O191" s="1"/>
      <c r="P191" s="1"/>
      <c r="Q191" t="s">
        <v>74</v>
      </c>
      <c r="R191" t="s">
        <v>78</v>
      </c>
    </row>
    <row r="192" spans="1:18" ht="15.75" x14ac:dyDescent="0.25">
      <c r="A192" s="1">
        <v>145.0505</v>
      </c>
      <c r="B192" s="1">
        <v>145.05009999999999</v>
      </c>
      <c r="C192" s="1">
        <v>145.0489</v>
      </c>
      <c r="D192" s="1">
        <v>145.04839999999999</v>
      </c>
      <c r="E192" s="1">
        <f t="shared" si="4"/>
        <v>145.04949999999999</v>
      </c>
      <c r="F192" s="1">
        <f t="shared" si="5"/>
        <v>144.04220000000001</v>
      </c>
      <c r="G192" s="1" t="str">
        <f>IF(INDEX('[1]Main v4'!C$2:C$3363,MATCH($E192,'[1]Main v4'!$A$2:$A$3363,0),0)=0,"",INDEX('[1]Main v4'!C$2:C$3363,MATCH($E192,'[1]Main v4'!$A$2:$A$3363,0),0))</f>
        <v>C6H8O4</v>
      </c>
      <c r="H192" s="1" t="str">
        <f>IF(INDEX('[1]Main v4'!D$2:D$3363,MATCH($E192,'[1]Main v4'!$A$2:$A$3363,0),0)=0,"",INDEX('[1]Main v4'!D$2:D$3363,MATCH($E192,'[1]Main v4'!$A$2:$A$3363,0),0))</f>
        <v/>
      </c>
      <c r="I192" s="7">
        <f>INDEX('[1]Main v4'!K$2:K$3363,MATCH($E192,'[1]Main v4'!$A$2:$A$3363,0),0)</f>
        <v>40714188</v>
      </c>
      <c r="J192" s="7">
        <f>INDEX('[1]Main v4'!L$2:L$3363,MATCH($E192,'[1]Main v4'!$A$2:$A$3363,0),0)</f>
        <v>6010868</v>
      </c>
      <c r="K192" s="4">
        <f>INDEX('[1]Main v4'!M$2:M$3363,MATCH($E192,'[1]Main v4'!$A$2:$A$3363,0),0)</f>
        <v>6.7734290621587432</v>
      </c>
      <c r="L192" s="2">
        <f>IFERROR(INDEX('[2]r2 analysis primary smoke main'!$J$2:$J$2058,MATCH(D192,'[2]r2 analysis primary smoke main'!$A$2:$A$2058,0),0),"")</f>
        <v>0.92991134445974299</v>
      </c>
      <c r="M192" s="2">
        <f>IFERROR(INDEX('[2]r2 analysis primary smoke main'!$T$2:$T$2058,MATCH(D192,'[2]r2 analysis primary smoke main'!$A$2:$A$2058,0),0),"")</f>
        <v>0.74354801640459844</v>
      </c>
      <c r="N192" s="1"/>
      <c r="O192" s="1"/>
      <c r="P192" s="1"/>
      <c r="Q192" t="s">
        <v>72</v>
      </c>
      <c r="R192" t="s">
        <v>86</v>
      </c>
    </row>
    <row r="193" spans="1:18" ht="15.75" x14ac:dyDescent="0.25">
      <c r="A193" s="1">
        <v>145.0633</v>
      </c>
      <c r="B193" s="1" t="s">
        <v>12</v>
      </c>
      <c r="C193" s="1">
        <v>145.06399999999999</v>
      </c>
      <c r="D193" s="1">
        <v>145.06389999999999</v>
      </c>
      <c r="E193" s="1">
        <f t="shared" si="4"/>
        <v>145.06370000000001</v>
      </c>
      <c r="F193" s="1">
        <f t="shared" si="5"/>
        <v>144.0564</v>
      </c>
      <c r="G193" s="1" t="str">
        <f>IF(INDEX('[1]Main v4'!C$2:C$3363,MATCH($E193,'[1]Main v4'!$A$2:$A$3363,0),0)=0,"",INDEX('[1]Main v4'!C$2:C$3363,MATCH($E193,'[1]Main v4'!$A$2:$A$3363,0),0))</f>
        <v>C10H8O</v>
      </c>
      <c r="H193" s="1" t="str">
        <f>IF(INDEX('[1]Main v4'!D$2:D$3363,MATCH($E193,'[1]Main v4'!$A$2:$A$3363,0),0)=0,"",INDEX('[1]Main v4'!D$2:D$3363,MATCH($E193,'[1]Main v4'!$A$2:$A$3363,0),0))</f>
        <v>2-Ethenylbenzofuran</v>
      </c>
      <c r="I193" s="7">
        <f>INDEX('[1]Main v4'!K$2:K$3363,MATCH($E193,'[1]Main v4'!$A$2:$A$3363,0),0)</f>
        <v>19553620</v>
      </c>
      <c r="J193" s="7">
        <f>INDEX('[1]Main v4'!L$2:L$3363,MATCH($E193,'[1]Main v4'!$A$2:$A$3363,0),0)</f>
        <v>5071029.5</v>
      </c>
      <c r="K193" s="4">
        <f>INDEX('[1]Main v4'!M$2:M$3363,MATCH($E193,'[1]Main v4'!$A$2:$A$3363,0),0)</f>
        <v>3.8559468052788888</v>
      </c>
      <c r="L193" s="2">
        <f>IFERROR(INDEX('[2]r2 analysis primary smoke main'!$J$2:$J$2058,MATCH(D193,'[2]r2 analysis primary smoke main'!$A$2:$A$2058,0),0),"")</f>
        <v>0.88657639482810802</v>
      </c>
      <c r="M193" s="2">
        <f>IFERROR(INDEX('[2]r2 analysis primary smoke main'!$T$2:$T$2058,MATCH(D193,'[2]r2 analysis primary smoke main'!$A$2:$A$2058,0),0),"")</f>
        <v>0.88467301831506195</v>
      </c>
      <c r="N193" s="1" t="s">
        <v>11</v>
      </c>
      <c r="O193" s="1"/>
      <c r="P193" s="1"/>
      <c r="Q193" t="s">
        <v>72</v>
      </c>
      <c r="R193" t="s">
        <v>83</v>
      </c>
    </row>
    <row r="194" spans="1:18" ht="15.75" x14ac:dyDescent="0.25">
      <c r="A194" s="1">
        <v>145.07749999999999</v>
      </c>
      <c r="B194" s="1">
        <v>145.08369999999999</v>
      </c>
      <c r="C194" s="1">
        <v>145.07990000000001</v>
      </c>
      <c r="D194" s="1">
        <v>145.07990000000001</v>
      </c>
      <c r="E194" s="1">
        <f t="shared" ref="E194:E257" si="6">VALUE(FIXED(AVERAGE(A194:D194),4))</f>
        <v>145.08029999999999</v>
      </c>
      <c r="F194" s="1">
        <f t="shared" ref="F194:F257" si="7">VALUE(FIXED(E194-1.007276,4))</f>
        <v>144.07300000000001</v>
      </c>
      <c r="G194" s="1" t="str">
        <f>IF(INDEX('[1]Main v4'!C$2:C$3363,MATCH($E194,'[1]Main v4'!$A$2:$A$3363,0),0)=0,"",INDEX('[1]Main v4'!C$2:C$3363,MATCH($E194,'[1]Main v4'!$A$2:$A$3363,0),0))</f>
        <v>C9H8N2</v>
      </c>
      <c r="H194" s="1" t="str">
        <f>IF(INDEX('[1]Main v4'!D$2:D$3363,MATCH($E194,'[1]Main v4'!$A$2:$A$3363,0),0)=0,"",INDEX('[1]Main v4'!D$2:D$3363,MATCH($E194,'[1]Main v4'!$A$2:$A$3363,0),0))</f>
        <v/>
      </c>
      <c r="I194" s="7">
        <f>INDEX('[1]Main v4'!K$2:K$3363,MATCH($E194,'[1]Main v4'!$A$2:$A$3363,0),0)</f>
        <v>9598041</v>
      </c>
      <c r="J194" s="7">
        <f>INDEX('[1]Main v4'!L$2:L$3363,MATCH($E194,'[1]Main v4'!$A$2:$A$3363,0),0)</f>
        <v>5071029.5</v>
      </c>
      <c r="K194" s="4">
        <f>INDEX('[1]Main v4'!M$2:M$3363,MATCH($E194,'[1]Main v4'!$A$2:$A$3363,0),0)</f>
        <v>1.8927204032238425</v>
      </c>
      <c r="L194" s="2">
        <f>IFERROR(INDEX('[2]r2 analysis primary smoke main'!$J$2:$J$2058,MATCH(D194,'[2]r2 analysis primary smoke main'!$A$2:$A$2058,0),0),"")</f>
        <v>0.87622283195651152</v>
      </c>
      <c r="M194" s="2">
        <f>IFERROR(INDEX('[2]r2 analysis primary smoke main'!$T$2:$T$2058,MATCH(D194,'[2]r2 analysis primary smoke main'!$A$2:$A$2058,0),0),"")</f>
        <v>0.91468838484315396</v>
      </c>
      <c r="N194" s="1"/>
      <c r="O194" s="1"/>
      <c r="P194" s="1"/>
      <c r="Q194" t="s">
        <v>75</v>
      </c>
      <c r="R194" t="s">
        <v>77</v>
      </c>
    </row>
    <row r="195" spans="1:18" ht="15.75" x14ac:dyDescent="0.25">
      <c r="A195" s="1">
        <v>145.09639999999999</v>
      </c>
      <c r="B195" s="1">
        <v>145.10059999999999</v>
      </c>
      <c r="C195" s="1">
        <v>145.1001</v>
      </c>
      <c r="D195" s="1">
        <v>145.09979999999999</v>
      </c>
      <c r="E195" s="1">
        <f t="shared" si="6"/>
        <v>145.0992</v>
      </c>
      <c r="F195" s="1">
        <f t="shared" si="7"/>
        <v>144.09190000000001</v>
      </c>
      <c r="G195" s="1" t="str">
        <f>IF(INDEX('[1]Main v4'!C$2:C$3363,MATCH($E195,'[1]Main v4'!$A$2:$A$3363,0),0)=0,"",INDEX('[1]Main v4'!C$2:C$3363,MATCH($E195,'[1]Main v4'!$A$2:$A$3363,0),0))</f>
        <v>C11H12</v>
      </c>
      <c r="H195" s="1" t="str">
        <f>IF(INDEX('[1]Main v4'!D$2:D$3363,MATCH($E195,'[1]Main v4'!$A$2:$A$3363,0),0)=0,"",INDEX('[1]Main v4'!D$2:D$3363,MATCH($E195,'[1]Main v4'!$A$2:$A$3363,0),0))</f>
        <v>Ethylindene</v>
      </c>
      <c r="I195" s="7">
        <f>INDEX('[1]Main v4'!K$2:K$3363,MATCH($E195,'[1]Main v4'!$A$2:$A$3363,0),0)</f>
        <v>46824700</v>
      </c>
      <c r="J195" s="7">
        <f>INDEX('[1]Main v4'!L$2:L$3363,MATCH($E195,'[1]Main v4'!$A$2:$A$3363,0),0)</f>
        <v>4794872</v>
      </c>
      <c r="K195" s="4">
        <f>INDEX('[1]Main v4'!M$2:M$3363,MATCH($E195,'[1]Main v4'!$A$2:$A$3363,0),0)</f>
        <v>9.7655787266062575</v>
      </c>
      <c r="L195" s="2">
        <f>IFERROR(INDEX('[2]r2 analysis primary smoke main'!$J$2:$J$2058,MATCH(D195,'[2]r2 analysis primary smoke main'!$A$2:$A$2058,0),0),"")</f>
        <v>0.97294662037797996</v>
      </c>
      <c r="M195" s="2">
        <f>IFERROR(INDEX('[2]r2 analysis primary smoke main'!$T$2:$T$2058,MATCH(D195,'[2]r2 analysis primary smoke main'!$A$2:$A$2058,0),0),"")</f>
        <v>0.78695040548685702</v>
      </c>
      <c r="N195" s="1" t="s">
        <v>11</v>
      </c>
      <c r="O195" s="1"/>
      <c r="P195" s="1"/>
      <c r="Q195" t="s">
        <v>73</v>
      </c>
      <c r="R195" t="s">
        <v>73</v>
      </c>
    </row>
    <row r="196" spans="1:18" ht="15.75" x14ac:dyDescent="0.25">
      <c r="A196" s="1">
        <v>146.0975</v>
      </c>
      <c r="B196" s="1">
        <v>146.09110000000001</v>
      </c>
      <c r="C196" s="1">
        <v>146.09819999999999</v>
      </c>
      <c r="D196" s="1">
        <v>146.0976</v>
      </c>
      <c r="E196" s="1">
        <f t="shared" si="6"/>
        <v>146.09610000000001</v>
      </c>
      <c r="F196" s="1">
        <f t="shared" si="7"/>
        <v>145.08879999999999</v>
      </c>
      <c r="G196" s="1" t="str">
        <f>IF(INDEX('[1]Main v4'!C$2:C$3363,MATCH($E196,'[1]Main v4'!$A$2:$A$3363,0),0)=0,"",INDEX('[1]Main v4'!C$2:C$3363,MATCH($E196,'[1]Main v4'!$A$2:$A$3363,0),0))</f>
        <v>C10H11N</v>
      </c>
      <c r="H196" s="1" t="str">
        <f>IF(INDEX('[1]Main v4'!D$2:D$3363,MATCH($E196,'[1]Main v4'!$A$2:$A$3363,0),0)=0,"",INDEX('[1]Main v4'!D$2:D$3363,MATCH($E196,'[1]Main v4'!$A$2:$A$3363,0),0))</f>
        <v>Indole + C2</v>
      </c>
      <c r="I196" s="7">
        <f>INDEX('[1]Main v4'!K$2:K$3363,MATCH($E196,'[1]Main v4'!$A$2:$A$3363,0),0)</f>
        <v>33086538</v>
      </c>
      <c r="J196" s="7">
        <f>INDEX('[1]Main v4'!L$2:L$3363,MATCH($E196,'[1]Main v4'!$A$2:$A$3363,0),0)</f>
        <v>4698922</v>
      </c>
      <c r="K196" s="4">
        <f>INDEX('[1]Main v4'!M$2:M$3363,MATCH($E196,'[1]Main v4'!$A$2:$A$3363,0),0)</f>
        <v>7.0413039416274623</v>
      </c>
      <c r="L196" s="2">
        <f>IFERROR(INDEX('[2]r2 analysis primary smoke main'!$J$2:$J$2058,MATCH(D196,'[2]r2 analysis primary smoke main'!$A$2:$A$2058,0),0),"")</f>
        <v>0.9332087758898745</v>
      </c>
      <c r="M196" s="2">
        <f>IFERROR(INDEX('[2]r2 analysis primary smoke main'!$T$2:$T$2058,MATCH(D196,'[2]r2 analysis primary smoke main'!$A$2:$A$2058,0),0),"")</f>
        <v>0.85999830718620751</v>
      </c>
      <c r="N196" s="1" t="s">
        <v>12</v>
      </c>
      <c r="O196" s="1"/>
      <c r="P196" s="1"/>
      <c r="Q196" t="s">
        <v>75</v>
      </c>
      <c r="R196" t="s">
        <v>76</v>
      </c>
    </row>
    <row r="197" spans="1:18" ht="15.75" x14ac:dyDescent="0.25">
      <c r="A197" s="1">
        <v>147.0547</v>
      </c>
      <c r="B197" s="1">
        <v>147.05109999999999</v>
      </c>
      <c r="C197" s="1"/>
      <c r="D197" s="1">
        <v>147.0575</v>
      </c>
      <c r="E197" s="1">
        <f t="shared" si="6"/>
        <v>147.05439999999999</v>
      </c>
      <c r="F197" s="1">
        <f t="shared" si="7"/>
        <v>146.0471</v>
      </c>
      <c r="G197" s="1" t="str">
        <f>IF(INDEX('[1]Main v4'!C$2:C$3363,MATCH($E197,'[1]Main v4'!$A$2:$A$3363,0),0)=0,"",INDEX('[1]Main v4'!C$2:C$3363,MATCH($E197,'[1]Main v4'!$A$2:$A$3363,0),0))</f>
        <v>C8H6N2O</v>
      </c>
      <c r="H197" s="1" t="str">
        <f>IF(INDEX('[1]Main v4'!D$2:D$3363,MATCH($E197,'[1]Main v4'!$A$2:$A$3363,0),0)=0,"",INDEX('[1]Main v4'!D$2:D$3363,MATCH($E197,'[1]Main v4'!$A$2:$A$3363,0),0))</f>
        <v/>
      </c>
      <c r="I197" s="7">
        <f>INDEX('[1]Main v4'!K$2:K$3363,MATCH($E197,'[1]Main v4'!$A$2:$A$3363,0),0)</f>
        <v>4251047</v>
      </c>
      <c r="J197" s="7">
        <f>INDEX('[1]Main v4'!L$2:L$3363,MATCH($E197,'[1]Main v4'!$A$2:$A$3363,0),0)</f>
        <v>5071029.5</v>
      </c>
      <c r="K197" s="4">
        <f>INDEX('[1]Main v4'!M$2:M$3363,MATCH($E197,'[1]Main v4'!$A$2:$A$3363,0),0)</f>
        <v>0.83830058570946986</v>
      </c>
      <c r="L197" s="2">
        <f>IFERROR(INDEX('[2]r2 analysis primary smoke main'!$J$2:$J$2058,MATCH(D197,'[2]r2 analysis primary smoke main'!$A$2:$A$2058,0),0),"")</f>
        <v>0.93709799685954498</v>
      </c>
      <c r="M197" s="2">
        <f>IFERROR(INDEX('[2]r2 analysis primary smoke main'!$T$2:$T$2058,MATCH(D197,'[2]r2 analysis primary smoke main'!$A$2:$A$2058,0),0),"")</f>
        <v>0.74639808561432253</v>
      </c>
      <c r="N197" s="1"/>
      <c r="O197" s="1"/>
      <c r="P197" s="1"/>
      <c r="Q197" t="s">
        <v>74</v>
      </c>
      <c r="R197" t="s">
        <v>88</v>
      </c>
    </row>
    <row r="198" spans="1:18" ht="15.75" x14ac:dyDescent="0.25">
      <c r="A198" s="1" t="s">
        <v>12</v>
      </c>
      <c r="B198" s="1" t="s">
        <v>12</v>
      </c>
      <c r="C198" s="1">
        <v>147.0796</v>
      </c>
      <c r="D198" s="1">
        <v>147.07910000000001</v>
      </c>
      <c r="E198" s="1">
        <f t="shared" si="6"/>
        <v>147.07939999999999</v>
      </c>
      <c r="F198" s="1">
        <f t="shared" si="7"/>
        <v>146.07210000000001</v>
      </c>
      <c r="G198" s="1" t="str">
        <f>IF(INDEX('[1]Main v4'!C$2:C$3363,MATCH($E198,'[1]Main v4'!$A$2:$A$3363,0),0)=0,"",INDEX('[1]Main v4'!C$2:C$3363,MATCH($E198,'[1]Main v4'!$A$2:$A$3363,0),0))</f>
        <v>C10H10O</v>
      </c>
      <c r="H198" s="1" t="str">
        <f>IF(INDEX('[1]Main v4'!D$2:D$3363,MATCH($E198,'[1]Main v4'!$A$2:$A$3363,0),0)=0,"",INDEX('[1]Main v4'!D$2:D$3363,MATCH($E198,'[1]Main v4'!$A$2:$A$3363,0),0))</f>
        <v>Benzofuran + C2</v>
      </c>
      <c r="I198" s="7">
        <f>INDEX('[1]Main v4'!K$2:K$3363,MATCH($E198,'[1]Main v4'!$A$2:$A$3363,0),0)</f>
        <v>36645492</v>
      </c>
      <c r="J198" s="7">
        <f>INDEX('[1]Main v4'!L$2:L$3363,MATCH($E198,'[1]Main v4'!$A$2:$A$3363,0),0)</f>
        <v>5476261</v>
      </c>
      <c r="K198" s="4">
        <f>INDEX('[1]Main v4'!M$2:M$3363,MATCH($E198,'[1]Main v4'!$A$2:$A$3363,0),0)</f>
        <v>6.6916993182026934</v>
      </c>
      <c r="L198" s="2">
        <f>IFERROR(INDEX('[2]r2 analysis primary smoke main'!$J$2:$J$2058,MATCH(D198,'[2]r2 analysis primary smoke main'!$A$2:$A$2058,0),0),"")</f>
        <v>0.96944490072881506</v>
      </c>
      <c r="M198" s="2">
        <f>IFERROR(INDEX('[2]r2 analysis primary smoke main'!$T$2:$T$2058,MATCH(D198,'[2]r2 analysis primary smoke main'!$A$2:$A$2058,0),0),"")</f>
        <v>0.76802036788591255</v>
      </c>
      <c r="N198" s="1" t="s">
        <v>12</v>
      </c>
      <c r="O198" s="1"/>
      <c r="P198" s="1">
        <v>1</v>
      </c>
      <c r="Q198" t="s">
        <v>72</v>
      </c>
      <c r="R198" t="s">
        <v>83</v>
      </c>
    </row>
    <row r="199" spans="1:18" ht="15.75" x14ac:dyDescent="0.25">
      <c r="A199" s="1">
        <v>147.09309999999999</v>
      </c>
      <c r="B199" s="1">
        <v>147.09200000000001</v>
      </c>
      <c r="C199" s="1">
        <v>147.0915</v>
      </c>
      <c r="D199" s="1">
        <v>147.0908</v>
      </c>
      <c r="E199" s="1">
        <f t="shared" si="6"/>
        <v>147.09190000000001</v>
      </c>
      <c r="F199" s="1">
        <f t="shared" si="7"/>
        <v>146.08459999999999</v>
      </c>
      <c r="G199" s="1" t="str">
        <f>IF(INDEX('[1]Main v4'!C$2:C$3363,MATCH($E199,'[1]Main v4'!$A$2:$A$3363,0),0)=0,"",INDEX('[1]Main v4'!C$2:C$3363,MATCH($E199,'[1]Main v4'!$A$2:$A$3363,0),0))</f>
        <v>C9H10N2</v>
      </c>
      <c r="H199" s="1" t="str">
        <f>IF(INDEX('[1]Main v4'!D$2:D$3363,MATCH($E199,'[1]Main v4'!$A$2:$A$3363,0),0)=0,"",INDEX('[1]Main v4'!D$2:D$3363,MATCH($E199,'[1]Main v4'!$A$2:$A$3363,0),0))</f>
        <v>Myosmine</v>
      </c>
      <c r="I199" s="7">
        <f>INDEX('[1]Main v4'!K$2:K$3363,MATCH($E199,'[1]Main v4'!$A$2:$A$3363,0),0)</f>
        <v>103820416</v>
      </c>
      <c r="J199" s="7">
        <f>INDEX('[1]Main v4'!L$2:L$3363,MATCH($E199,'[1]Main v4'!$A$2:$A$3363,0),0)</f>
        <v>7392560</v>
      </c>
      <c r="K199" s="4">
        <f>INDEX('[1]Main v4'!M$2:M$3363,MATCH($E199,'[1]Main v4'!$A$2:$A$3363,0),0)</f>
        <v>14.043905764714795</v>
      </c>
      <c r="L199" s="2">
        <f>IFERROR(INDEX('[2]r2 analysis primary smoke main'!$J$2:$J$2058,MATCH(D199,'[2]r2 analysis primary smoke main'!$A$2:$A$2058,0),0),"")</f>
        <v>0.48449361091300247</v>
      </c>
      <c r="M199" s="2">
        <f>IFERROR(INDEX('[2]r2 analysis primary smoke main'!$T$2:$T$2058,MATCH(D199,'[2]r2 analysis primary smoke main'!$A$2:$A$2058,0),0),"")</f>
        <v>0.89424803582731305</v>
      </c>
      <c r="N199" s="1"/>
      <c r="O199" s="1"/>
      <c r="P199" s="1">
        <v>1</v>
      </c>
      <c r="Q199" t="s">
        <v>75</v>
      </c>
      <c r="R199" t="s">
        <v>77</v>
      </c>
    </row>
    <row r="200" spans="1:18" ht="15.75" x14ac:dyDescent="0.25">
      <c r="A200" s="1" t="s">
        <v>12</v>
      </c>
      <c r="B200" s="1" t="s">
        <v>12</v>
      </c>
      <c r="C200" s="1">
        <v>147.1156</v>
      </c>
      <c r="D200" s="1">
        <v>147.11500000000001</v>
      </c>
      <c r="E200" s="1">
        <f t="shared" si="6"/>
        <v>147.11529999999999</v>
      </c>
      <c r="F200" s="1">
        <f t="shared" si="7"/>
        <v>146.108</v>
      </c>
      <c r="G200" s="1" t="str">
        <f>IF(INDEX('[1]Main v4'!C$2:C$3363,MATCH($E200,'[1]Main v4'!$A$2:$A$3363,0),0)=0,"",INDEX('[1]Main v4'!C$2:C$3363,MATCH($E200,'[1]Main v4'!$A$2:$A$3363,0),0))</f>
        <v>C11H14</v>
      </c>
      <c r="H200" s="1" t="str">
        <f>IF(INDEX('[1]Main v4'!D$2:D$3363,MATCH($E200,'[1]Main v4'!$A$2:$A$3363,0),0)=0,"",INDEX('[1]Main v4'!D$2:D$3363,MATCH($E200,'[1]Main v4'!$A$2:$A$3363,0),0))</f>
        <v/>
      </c>
      <c r="I200" s="7">
        <f>INDEX('[1]Main v4'!K$2:K$3363,MATCH($E200,'[1]Main v4'!$A$2:$A$3363,0),0)</f>
        <v>25525944</v>
      </c>
      <c r="J200" s="7">
        <f>INDEX('[1]Main v4'!L$2:L$3363,MATCH($E200,'[1]Main v4'!$A$2:$A$3363,0),0)</f>
        <v>8367748</v>
      </c>
      <c r="K200" s="4">
        <f>INDEX('[1]Main v4'!M$2:M$3363,MATCH($E200,'[1]Main v4'!$A$2:$A$3363,0),0)</f>
        <v>3.0505153835894676</v>
      </c>
      <c r="L200" s="2">
        <f>IFERROR(INDEX('[2]r2 analysis primary smoke main'!$J$2:$J$2058,MATCH(D200,'[2]r2 analysis primary smoke main'!$A$2:$A$2058,0),0),"")</f>
        <v>0.96607458717978645</v>
      </c>
      <c r="M200" s="2">
        <f>IFERROR(INDEX('[2]r2 analysis primary smoke main'!$T$2:$T$2058,MATCH(D200,'[2]r2 analysis primary smoke main'!$A$2:$A$2058,0),0),"")</f>
        <v>0.78438343961825807</v>
      </c>
      <c r="N200" s="1" t="s">
        <v>12</v>
      </c>
      <c r="O200" s="1"/>
      <c r="P200" s="1"/>
      <c r="Q200" t="s">
        <v>73</v>
      </c>
      <c r="R200" t="s">
        <v>73</v>
      </c>
    </row>
    <row r="201" spans="1:18" ht="15.75" x14ac:dyDescent="0.25">
      <c r="A201" s="1">
        <v>148.07650000000001</v>
      </c>
      <c r="B201" s="1">
        <v>148.07589999999999</v>
      </c>
      <c r="C201" s="1">
        <v>148.0761</v>
      </c>
      <c r="D201" s="1">
        <v>148.07579999999999</v>
      </c>
      <c r="E201" s="1">
        <f t="shared" si="6"/>
        <v>148.0761</v>
      </c>
      <c r="F201" s="1">
        <f t="shared" si="7"/>
        <v>147.06880000000001</v>
      </c>
      <c r="G201" s="1" t="str">
        <f>IF(INDEX('[1]Main v4'!C$2:C$3363,MATCH($E201,'[1]Main v4'!$A$2:$A$3363,0),0)=0,"",INDEX('[1]Main v4'!C$2:C$3363,MATCH($E201,'[1]Main v4'!$A$2:$A$3363,0),0))</f>
        <v>C9H9NO</v>
      </c>
      <c r="H201" s="1" t="str">
        <f>IF(INDEX('[1]Main v4'!D$2:D$3363,MATCH($E201,'[1]Main v4'!$A$2:$A$3363,0),0)=0,"",INDEX('[1]Main v4'!D$2:D$3363,MATCH($E201,'[1]Main v4'!$A$2:$A$3363,0),0))</f>
        <v/>
      </c>
      <c r="I201" s="7">
        <f>INDEX('[1]Main v4'!K$2:K$3363,MATCH($E201,'[1]Main v4'!$A$2:$A$3363,0),0)</f>
        <v>14925154</v>
      </c>
      <c r="J201" s="7">
        <f>INDEX('[1]Main v4'!L$2:L$3363,MATCH($E201,'[1]Main v4'!$A$2:$A$3363,0),0)</f>
        <v>4794872</v>
      </c>
      <c r="K201" s="4">
        <f>INDEX('[1]Main v4'!M$2:M$3363,MATCH($E201,'[1]Main v4'!$A$2:$A$3363,0),0)</f>
        <v>3.1127325192413897</v>
      </c>
      <c r="L201" s="2">
        <f>IFERROR(INDEX('[2]r2 analysis primary smoke main'!$J$2:$J$2058,MATCH(D201,'[2]r2 analysis primary smoke main'!$A$2:$A$2058,0),0),"")</f>
        <v>0.91148889845608294</v>
      </c>
      <c r="M201" s="2">
        <f>IFERROR(INDEX('[2]r2 analysis primary smoke main'!$T$2:$T$2058,MATCH(D201,'[2]r2 analysis primary smoke main'!$A$2:$A$2058,0),0),"")</f>
        <v>0.88484759305441507</v>
      </c>
      <c r="N201" s="1" t="s">
        <v>12</v>
      </c>
      <c r="O201" s="1"/>
      <c r="P201" s="1"/>
      <c r="Q201" t="s">
        <v>74</v>
      </c>
      <c r="R201" t="s">
        <v>78</v>
      </c>
    </row>
    <row r="202" spans="1:18" ht="15.75" x14ac:dyDescent="0.25">
      <c r="A202" s="1">
        <v>148.11359999999999</v>
      </c>
      <c r="B202" s="1" t="s">
        <v>12</v>
      </c>
      <c r="C202" s="1">
        <v>148.1146</v>
      </c>
      <c r="D202" s="1">
        <v>148.11259999999999</v>
      </c>
      <c r="E202" s="1">
        <f t="shared" si="6"/>
        <v>148.11359999999999</v>
      </c>
      <c r="F202" s="1">
        <f t="shared" si="7"/>
        <v>147.1063</v>
      </c>
      <c r="G202" s="1" t="str">
        <f>IF(INDEX('[1]Main v4'!C$2:C$3363,MATCH($E202,'[1]Main v4'!$A$2:$A$3363,0),0)=0,"",INDEX('[1]Main v4'!C$2:C$3363,MATCH($E202,'[1]Main v4'!$A$2:$A$3363,0),0))</f>
        <v>C10H13N</v>
      </c>
      <c r="H202" s="1" t="str">
        <f>IF(INDEX('[1]Main v4'!D$2:D$3363,MATCH($E202,'[1]Main v4'!$A$2:$A$3363,0),0)=0,"",INDEX('[1]Main v4'!D$2:D$3363,MATCH($E202,'[1]Main v4'!$A$2:$A$3363,0),0))</f>
        <v/>
      </c>
      <c r="I202" s="7">
        <f>INDEX('[1]Main v4'!K$2:K$3363,MATCH($E202,'[1]Main v4'!$A$2:$A$3363,0),0)</f>
        <v>22695698</v>
      </c>
      <c r="J202" s="7">
        <f>INDEX('[1]Main v4'!L$2:L$3363,MATCH($E202,'[1]Main v4'!$A$2:$A$3363,0),0)</f>
        <v>4794872</v>
      </c>
      <c r="K202" s="4">
        <f>INDEX('[1]Main v4'!M$2:M$3363,MATCH($E202,'[1]Main v4'!$A$2:$A$3363,0),0)</f>
        <v>4.733327187879051</v>
      </c>
      <c r="L202" s="2">
        <f>IFERROR(INDEX('[2]r2 analysis primary smoke main'!$J$2:$J$2058,MATCH(D202,'[2]r2 analysis primary smoke main'!$A$2:$A$2058,0),0),"")</f>
        <v>0.90594982194487295</v>
      </c>
      <c r="M202" s="2">
        <f>IFERROR(INDEX('[2]r2 analysis primary smoke main'!$T$2:$T$2058,MATCH(D202,'[2]r2 analysis primary smoke main'!$A$2:$A$2058,0),0),"")</f>
        <v>0.89929911885117253</v>
      </c>
      <c r="N202" s="1" t="s">
        <v>12</v>
      </c>
      <c r="O202" s="1"/>
      <c r="P202" s="1"/>
      <c r="Q202" t="s">
        <v>75</v>
      </c>
      <c r="R202" t="s">
        <v>76</v>
      </c>
    </row>
    <row r="203" spans="1:18" ht="15.75" x14ac:dyDescent="0.25">
      <c r="A203" s="1">
        <v>149.02529999999999</v>
      </c>
      <c r="B203" s="1"/>
      <c r="C203" s="1">
        <v>149.0205</v>
      </c>
      <c r="D203" s="1"/>
      <c r="E203" s="1">
        <f t="shared" si="6"/>
        <v>149.02289999999999</v>
      </c>
      <c r="F203" s="1">
        <f t="shared" si="7"/>
        <v>148.01560000000001</v>
      </c>
      <c r="G203" s="1" t="str">
        <f>IF(INDEX('[1]Main v4'!C$2:C$3363,MATCH($E203,'[1]Main v4'!$A$2:$A$3363,0),0)=0,"",INDEX('[1]Main v4'!C$2:C$3363,MATCH($E203,'[1]Main v4'!$A$2:$A$3363,0),0))</f>
        <v>C8H4O3</v>
      </c>
      <c r="H203" s="1" t="str">
        <f>IF(INDEX('[1]Main v4'!D$2:D$3363,MATCH($E203,'[1]Main v4'!$A$2:$A$3363,0),0)=0,"",INDEX('[1]Main v4'!D$2:D$3363,MATCH($E203,'[1]Main v4'!$A$2:$A$3363,0),0))</f>
        <v>Phthalic anhydride</v>
      </c>
      <c r="I203" s="7">
        <f>INDEX('[1]Main v4'!K$2:K$3363,MATCH($E203,'[1]Main v4'!$A$2:$A$3363,0),0)</f>
        <v>0</v>
      </c>
      <c r="J203" s="7">
        <f>INDEX('[1]Main v4'!L$2:L$3363,MATCH($E203,'[1]Main v4'!$A$2:$A$3363,0),0)</f>
        <v>0</v>
      </c>
      <c r="K203" s="4">
        <f>INDEX('[1]Main v4'!M$2:M$3363,MATCH($E203,'[1]Main v4'!$A$2:$A$3363,0),0)</f>
        <v>0</v>
      </c>
      <c r="L203" s="2" t="str">
        <f>IFERROR(INDEX('[2]r2 analysis primary smoke main'!$J$2:$J$2058,MATCH(D203,'[2]r2 analysis primary smoke main'!$A$2:$A$2058,0),0),"")</f>
        <v/>
      </c>
      <c r="M203" s="2" t="str">
        <f>IFERROR(INDEX('[2]r2 analysis primary smoke main'!$T$2:$T$2058,MATCH(D203,'[2]r2 analysis primary smoke main'!$A$2:$A$2058,0),0),"")</f>
        <v/>
      </c>
      <c r="N203" s="1"/>
      <c r="O203" s="1"/>
      <c r="P203" s="1"/>
      <c r="Q203" t="s">
        <v>72</v>
      </c>
      <c r="R203" t="s">
        <v>85</v>
      </c>
    </row>
    <row r="204" spans="1:18" ht="15.75" x14ac:dyDescent="0.25">
      <c r="A204" s="1">
        <v>149.0778</v>
      </c>
      <c r="B204" s="1">
        <v>149.0754</v>
      </c>
      <c r="C204" s="1">
        <v>149.07259999999999</v>
      </c>
      <c r="D204" s="1">
        <v>149.07300000000001</v>
      </c>
      <c r="E204" s="1">
        <f t="shared" si="6"/>
        <v>149.07470000000001</v>
      </c>
      <c r="F204" s="1">
        <f t="shared" si="7"/>
        <v>148.06739999999999</v>
      </c>
      <c r="G204" s="1" t="str">
        <f>IF(INDEX('[1]Main v4'!C$2:C$3363,MATCH($E204,'[1]Main v4'!$A$2:$A$3363,0),0)=0,"",INDEX('[1]Main v4'!C$2:C$3363,MATCH($E204,'[1]Main v4'!$A$2:$A$3363,0),0))</f>
        <v>C8H8N2O</v>
      </c>
      <c r="H204" s="1" t="str">
        <f>IF(INDEX('[1]Main v4'!D$2:D$3363,MATCH($E204,'[1]Main v4'!$A$2:$A$3363,0),0)=0,"",INDEX('[1]Main v4'!D$2:D$3363,MATCH($E204,'[1]Main v4'!$A$2:$A$3363,0),0))</f>
        <v/>
      </c>
      <c r="I204" s="7">
        <f>INDEX('[1]Main v4'!K$2:K$3363,MATCH($E204,'[1]Main v4'!$A$2:$A$3363,0),0)</f>
        <v>4199630.5</v>
      </c>
      <c r="J204" s="7">
        <f>INDEX('[1]Main v4'!L$2:L$3363,MATCH($E204,'[1]Main v4'!$A$2:$A$3363,0),0)</f>
        <v>5476261</v>
      </c>
      <c r="K204" s="4">
        <f>INDEX('[1]Main v4'!M$2:M$3363,MATCH($E204,'[1]Main v4'!$A$2:$A$3363,0),0)</f>
        <v>0.76687917175605769</v>
      </c>
      <c r="L204" s="2">
        <f>IFERROR(INDEX('[2]r2 analysis primary smoke main'!$J$2:$J$2058,MATCH(D204,'[2]r2 analysis primary smoke main'!$A$2:$A$2058,0),0),"")</f>
        <v>0.86958121284439804</v>
      </c>
      <c r="M204" s="2">
        <f>IFERROR(INDEX('[2]r2 analysis primary smoke main'!$T$2:$T$2058,MATCH(D204,'[2]r2 analysis primary smoke main'!$A$2:$A$2058,0),0),"")</f>
        <v>0.9031071938282309</v>
      </c>
      <c r="N204" s="1"/>
      <c r="O204" s="1"/>
      <c r="P204" s="1"/>
      <c r="Q204" t="s">
        <v>74</v>
      </c>
      <c r="R204" t="s">
        <v>88</v>
      </c>
    </row>
    <row r="205" spans="1:18" ht="15.75" x14ac:dyDescent="0.25">
      <c r="A205" s="1">
        <v>149.09530000000001</v>
      </c>
      <c r="B205" s="1">
        <v>149.09309999999999</v>
      </c>
      <c r="C205" s="1">
        <v>149.09450000000001</v>
      </c>
      <c r="D205" s="1">
        <v>149.0942</v>
      </c>
      <c r="E205" s="1">
        <f t="shared" si="6"/>
        <v>149.0943</v>
      </c>
      <c r="F205" s="1">
        <f t="shared" si="7"/>
        <v>148.08699999999999</v>
      </c>
      <c r="G205" s="1" t="str">
        <f>IF(INDEX('[1]Main v4'!C$2:C$3363,MATCH($E205,'[1]Main v4'!$A$2:$A$3363,0),0)=0,"",INDEX('[1]Main v4'!C$2:C$3363,MATCH($E205,'[1]Main v4'!$A$2:$A$3363,0),0))</f>
        <v>C10H12O</v>
      </c>
      <c r="H205" s="5" t="str">
        <f>IF(INDEX('[1]Main v4'!D$2:D$3363,MATCH($E205,'[1]Main v4'!$A$2:$A$3363,0),0)=0,"",INDEX('[1]Main v4'!D$2:D$3363,MATCH($E205,'[1]Main v4'!$A$2:$A$3363,0),0))</f>
        <v>Estragole(?)</v>
      </c>
      <c r="I205" s="7">
        <f>INDEX('[1]Main v4'!K$2:K$3363,MATCH($E205,'[1]Main v4'!$A$2:$A$3363,0),0)</f>
        <v>28898946</v>
      </c>
      <c r="J205" s="7">
        <f>INDEX('[1]Main v4'!L$2:L$3363,MATCH($E205,'[1]Main v4'!$A$2:$A$3363,0),0)</f>
        <v>5476261</v>
      </c>
      <c r="K205" s="4">
        <f>INDEX('[1]Main v4'!M$2:M$3363,MATCH($E205,'[1]Main v4'!$A$2:$A$3363,0),0)</f>
        <v>5.2771308745145635</v>
      </c>
      <c r="L205" s="2">
        <f>IFERROR(INDEX('[2]r2 analysis primary smoke main'!$J$2:$J$2058,MATCH(D205,'[2]r2 analysis primary smoke main'!$A$2:$A$2058,0),0),"")</f>
        <v>0.97668307228214157</v>
      </c>
      <c r="M205" s="2">
        <f>IFERROR(INDEX('[2]r2 analysis primary smoke main'!$T$2:$T$2058,MATCH(D205,'[2]r2 analysis primary smoke main'!$A$2:$A$2058,0),0),"")</f>
        <v>0.76491637139081847</v>
      </c>
      <c r="N205" s="1" t="s">
        <v>11</v>
      </c>
      <c r="O205" s="1"/>
      <c r="P205" s="1"/>
      <c r="Q205" t="s">
        <v>72</v>
      </c>
      <c r="R205" t="s">
        <v>83</v>
      </c>
    </row>
    <row r="206" spans="1:18" ht="15.75" x14ac:dyDescent="0.25">
      <c r="A206" s="1">
        <v>149.1328</v>
      </c>
      <c r="B206" s="1">
        <v>149.13290000000001</v>
      </c>
      <c r="C206" s="1">
        <v>149.13210000000001</v>
      </c>
      <c r="D206" s="1">
        <v>149.13069999999999</v>
      </c>
      <c r="E206" s="1">
        <f t="shared" si="6"/>
        <v>149.13210000000001</v>
      </c>
      <c r="F206" s="1">
        <f t="shared" si="7"/>
        <v>148.12479999999999</v>
      </c>
      <c r="G206" s="1" t="str">
        <f>IF(INDEX('[1]Main v4'!C$2:C$3363,MATCH($E206,'[1]Main v4'!$A$2:$A$3363,0),0)=0,"",INDEX('[1]Main v4'!C$2:C$3363,MATCH($E206,'[1]Main v4'!$A$2:$A$3363,0),0))</f>
        <v>C11H16</v>
      </c>
      <c r="H206" s="5" t="str">
        <f>IF(INDEX('[1]Main v4'!D$2:D$3363,MATCH($E206,'[1]Main v4'!$A$2:$A$3363,0),0)=0,"",INDEX('[1]Main v4'!D$2:D$3363,MATCH($E206,'[1]Main v4'!$A$2:$A$3363,0),0))</f>
        <v>C11 Aromatics</v>
      </c>
      <c r="I206" s="7">
        <f>INDEX('[1]Main v4'!K$2:K$3363,MATCH($E206,'[1]Main v4'!$A$2:$A$3363,0),0)</f>
        <v>21527588</v>
      </c>
      <c r="J206" s="7">
        <f>INDEX('[1]Main v4'!L$2:L$3363,MATCH($E206,'[1]Main v4'!$A$2:$A$3363,0),0)</f>
        <v>5476261</v>
      </c>
      <c r="K206" s="4">
        <f>INDEX('[1]Main v4'!M$2:M$3363,MATCH($E206,'[1]Main v4'!$A$2:$A$3363,0),0)</f>
        <v>3.9310741398191209</v>
      </c>
      <c r="L206" s="2">
        <f>IFERROR(INDEX('[2]r2 analysis primary smoke main'!$J$2:$J$2058,MATCH(D206,'[2]r2 analysis primary smoke main'!$A$2:$A$2058,0),0),"")</f>
        <v>0.97812362398044206</v>
      </c>
      <c r="M206" s="2">
        <f>IFERROR(INDEX('[2]r2 analysis primary smoke main'!$T$2:$T$2058,MATCH(D206,'[2]r2 analysis primary smoke main'!$A$2:$A$2058,0),0),"")</f>
        <v>0.74546134989297697</v>
      </c>
      <c r="N206" s="1" t="s">
        <v>11</v>
      </c>
      <c r="O206" s="1"/>
      <c r="P206" s="1">
        <v>1</v>
      </c>
      <c r="Q206" t="s">
        <v>73</v>
      </c>
      <c r="R206" t="s">
        <v>73</v>
      </c>
    </row>
    <row r="207" spans="1:18" ht="15.75" x14ac:dyDescent="0.25">
      <c r="A207" s="1">
        <v>150.09229999999999</v>
      </c>
      <c r="B207" s="1">
        <v>150.09139999999999</v>
      </c>
      <c r="C207" s="1">
        <v>150.09100000000001</v>
      </c>
      <c r="D207" s="1">
        <v>150.0933</v>
      </c>
      <c r="E207" s="1">
        <f t="shared" si="6"/>
        <v>150.09200000000001</v>
      </c>
      <c r="F207" s="1">
        <f t="shared" si="7"/>
        <v>149.0847</v>
      </c>
      <c r="G207" s="1" t="str">
        <f>IF(INDEX('[1]Main v4'!C$2:C$3363,MATCH($E207,'[1]Main v4'!$A$2:$A$3363,0),0)=0,"",INDEX('[1]Main v4'!C$2:C$3363,MATCH($E207,'[1]Main v4'!$A$2:$A$3363,0),0))</f>
        <v>C9H11NO</v>
      </c>
      <c r="H207" s="1" t="str">
        <f>IF(INDEX('[1]Main v4'!D$2:D$3363,MATCH($E207,'[1]Main v4'!$A$2:$A$3363,0),0)=0,"",INDEX('[1]Main v4'!D$2:D$3363,MATCH($E207,'[1]Main v4'!$A$2:$A$3363,0),0))</f>
        <v/>
      </c>
      <c r="I207" s="7">
        <f>INDEX('[1]Main v4'!K$2:K$3363,MATCH($E207,'[1]Main v4'!$A$2:$A$3363,0),0)</f>
        <v>17499592</v>
      </c>
      <c r="J207" s="7">
        <f>INDEX('[1]Main v4'!L$2:L$3363,MATCH($E207,'[1]Main v4'!$A$2:$A$3363,0),0)</f>
        <v>4794872</v>
      </c>
      <c r="K207" s="4">
        <f>INDEX('[1]Main v4'!M$2:M$3363,MATCH($E207,'[1]Main v4'!$A$2:$A$3363,0),0)</f>
        <v>3.6496473732771175</v>
      </c>
      <c r="L207" s="2">
        <f>IFERROR(INDEX('[2]r2 analysis primary smoke main'!$J$2:$J$2058,MATCH(D207,'[2]r2 analysis primary smoke main'!$A$2:$A$2058,0),0),"")</f>
        <v>0.953979517593743</v>
      </c>
      <c r="M207" s="2">
        <f>IFERROR(INDEX('[2]r2 analysis primary smoke main'!$T$2:$T$2058,MATCH(D207,'[2]r2 analysis primary smoke main'!$A$2:$A$2058,0),0),"")</f>
        <v>0.82903492542794055</v>
      </c>
      <c r="N207" s="1" t="s">
        <v>12</v>
      </c>
      <c r="O207" s="1"/>
      <c r="P207" s="1"/>
      <c r="Q207" t="s">
        <v>74</v>
      </c>
      <c r="R207" t="s">
        <v>78</v>
      </c>
    </row>
    <row r="208" spans="1:18" ht="15.75" x14ac:dyDescent="0.25">
      <c r="A208" s="1" t="s">
        <v>12</v>
      </c>
      <c r="B208" s="1" t="s">
        <v>12</v>
      </c>
      <c r="C208" s="1">
        <v>150.1293</v>
      </c>
      <c r="D208" s="1">
        <v>150.12780000000001</v>
      </c>
      <c r="E208" s="1">
        <f t="shared" si="6"/>
        <v>150.12860000000001</v>
      </c>
      <c r="F208" s="1">
        <f t="shared" si="7"/>
        <v>149.12129999999999</v>
      </c>
      <c r="G208" s="1" t="str">
        <f>IF(INDEX('[1]Main v4'!C$2:C$3363,MATCH($E208,'[1]Main v4'!$A$2:$A$3363,0),0)=0,"",INDEX('[1]Main v4'!C$2:C$3363,MATCH($E208,'[1]Main v4'!$A$2:$A$3363,0),0))</f>
        <v>C10H15N</v>
      </c>
      <c r="H208" s="1" t="str">
        <f>IF(INDEX('[1]Main v4'!D$2:D$3363,MATCH($E208,'[1]Main v4'!$A$2:$A$3363,0),0)=0,"",INDEX('[1]Main v4'!D$2:D$3363,MATCH($E208,'[1]Main v4'!$A$2:$A$3363,0),0))</f>
        <v/>
      </c>
      <c r="I208" s="7">
        <f>INDEX('[1]Main v4'!K$2:K$3363,MATCH($E208,'[1]Main v4'!$A$2:$A$3363,0),0)</f>
        <v>24513950</v>
      </c>
      <c r="J208" s="7">
        <f>INDEX('[1]Main v4'!L$2:L$3363,MATCH($E208,'[1]Main v4'!$A$2:$A$3363,0),0)</f>
        <v>4942419</v>
      </c>
      <c r="K208" s="4">
        <f>INDEX('[1]Main v4'!M$2:M$3363,MATCH($E208,'[1]Main v4'!$A$2:$A$3363,0),0)</f>
        <v>4.9599093075678127</v>
      </c>
      <c r="L208" s="2">
        <f>IFERROR(INDEX('[2]r2 analysis primary smoke main'!$J$2:$J$2058,MATCH(D208,'[2]r2 analysis primary smoke main'!$A$2:$A$2058,0),0),"")</f>
        <v>0.96397260531949447</v>
      </c>
      <c r="M208" s="2">
        <f>IFERROR(INDEX('[2]r2 analysis primary smoke main'!$T$2:$T$2058,MATCH(D208,'[2]r2 analysis primary smoke main'!$A$2:$A$2058,0),0),"")</f>
        <v>0.80910977016909302</v>
      </c>
      <c r="N208" s="1" t="s">
        <v>12</v>
      </c>
      <c r="O208" s="1"/>
      <c r="P208" s="1"/>
      <c r="Q208" t="s">
        <v>75</v>
      </c>
      <c r="R208" t="s">
        <v>76</v>
      </c>
    </row>
    <row r="209" spans="1:18" ht="15.75" x14ac:dyDescent="0.25">
      <c r="A209" s="1">
        <v>151.0753</v>
      </c>
      <c r="B209" s="1">
        <v>151.07409999999999</v>
      </c>
      <c r="C209" s="1">
        <v>151.07419999999999</v>
      </c>
      <c r="D209" s="1">
        <v>151.0735</v>
      </c>
      <c r="E209" s="1">
        <f t="shared" si="6"/>
        <v>151.07429999999999</v>
      </c>
      <c r="F209" s="1">
        <f t="shared" si="7"/>
        <v>150.06700000000001</v>
      </c>
      <c r="G209" s="1" t="str">
        <f>IF(INDEX('[1]Main v4'!C$2:C$3363,MATCH($E209,'[1]Main v4'!$A$2:$A$3363,0),0)=0,"",INDEX('[1]Main v4'!C$2:C$3363,MATCH($E209,'[1]Main v4'!$A$2:$A$3363,0),0))</f>
        <v>C9H10O2</v>
      </c>
      <c r="H209" s="1" t="str">
        <f>IF(INDEX('[1]Main v4'!D$2:D$3363,MATCH($E209,'[1]Main v4'!$A$2:$A$3363,0),0)=0,"",INDEX('[1]Main v4'!D$2:D$3363,MATCH($E209,'[1]Main v4'!$A$2:$A$3363,0),0))</f>
        <v>Vinylguaiacol</v>
      </c>
      <c r="I209" s="7">
        <f>INDEX('[1]Main v4'!K$2:K$3363,MATCH($E209,'[1]Main v4'!$A$2:$A$3363,0),0)</f>
        <v>22143060</v>
      </c>
      <c r="J209" s="7">
        <f>INDEX('[1]Main v4'!L$2:L$3363,MATCH($E209,'[1]Main v4'!$A$2:$A$3363,0),0)</f>
        <v>4719209.5</v>
      </c>
      <c r="K209" s="4">
        <f>INDEX('[1]Main v4'!M$2:M$3363,MATCH($E209,'[1]Main v4'!$A$2:$A$3363,0),0)</f>
        <v>4.6921121005541284</v>
      </c>
      <c r="L209" s="2">
        <f>IFERROR(INDEX('[2]r2 analysis primary smoke main'!$J$2:$J$2058,MATCH(D209,'[2]r2 analysis primary smoke main'!$A$2:$A$2058,0),0),"")</f>
        <v>0.95038734096239796</v>
      </c>
      <c r="M209" s="2">
        <f>IFERROR(INDEX('[2]r2 analysis primary smoke main'!$T$2:$T$2058,MATCH(D209,'[2]r2 analysis primary smoke main'!$A$2:$A$2058,0),0),"")</f>
        <v>0.72277900670443795</v>
      </c>
      <c r="N209" s="1" t="s">
        <v>12</v>
      </c>
      <c r="O209" s="1"/>
      <c r="P209" s="1"/>
      <c r="Q209" t="s">
        <v>72</v>
      </c>
      <c r="R209" t="s">
        <v>84</v>
      </c>
    </row>
    <row r="210" spans="1:18" ht="15.75" x14ac:dyDescent="0.25">
      <c r="A210" s="1">
        <v>151.0881</v>
      </c>
      <c r="B210" s="1">
        <v>151.0866</v>
      </c>
      <c r="C210" s="1">
        <v>151.08779999999999</v>
      </c>
      <c r="D210" s="1">
        <v>151.0866</v>
      </c>
      <c r="E210" s="1">
        <f t="shared" si="6"/>
        <v>151.0873</v>
      </c>
      <c r="F210" s="1">
        <f t="shared" si="7"/>
        <v>150.08000000000001</v>
      </c>
      <c r="G210" s="1" t="str">
        <f>IF(INDEX('[1]Main v4'!C$2:C$3363,MATCH($E210,'[1]Main v4'!$A$2:$A$3363,0),0)=0,"",INDEX('[1]Main v4'!C$2:C$3363,MATCH($E210,'[1]Main v4'!$A$2:$A$3363,0),0))</f>
        <v>C8H10N2O</v>
      </c>
      <c r="H210" s="1" t="str">
        <f>IF(INDEX('[1]Main v4'!D$2:D$3363,MATCH($E210,'[1]Main v4'!$A$2:$A$3363,0),0)=0,"",INDEX('[1]Main v4'!D$2:D$3363,MATCH($E210,'[1]Main v4'!$A$2:$A$3363,0),0))</f>
        <v/>
      </c>
      <c r="I210" s="7">
        <f>INDEX('[1]Main v4'!K$2:K$3363,MATCH($E210,'[1]Main v4'!$A$2:$A$3363,0),0)</f>
        <v>5476261</v>
      </c>
      <c r="J210" s="7">
        <f>INDEX('[1]Main v4'!L$2:L$3363,MATCH($E210,'[1]Main v4'!$A$2:$A$3363,0),0)</f>
        <v>4942419</v>
      </c>
      <c r="K210" s="4">
        <f>INDEX('[1]Main v4'!M$2:M$3363,MATCH($E210,'[1]Main v4'!$A$2:$A$3363,0),0)</f>
        <v>1.1080122911473107</v>
      </c>
      <c r="L210" s="2">
        <f>IFERROR(INDEX('[2]r2 analysis primary smoke main'!$J$2:$J$2058,MATCH(D210,'[2]r2 analysis primary smoke main'!$A$2:$A$2058,0),0),"")</f>
        <v>0.92798354228496549</v>
      </c>
      <c r="M210" s="2">
        <f>IFERROR(INDEX('[2]r2 analysis primary smoke main'!$T$2:$T$2058,MATCH(D210,'[2]r2 analysis primary smoke main'!$A$2:$A$2058,0),0),"")</f>
        <v>0.79820969821267895</v>
      </c>
      <c r="N210" s="1"/>
      <c r="O210" s="1"/>
      <c r="P210" s="1"/>
      <c r="Q210" t="s">
        <v>74</v>
      </c>
      <c r="R210" t="s">
        <v>88</v>
      </c>
    </row>
    <row r="211" spans="1:18" ht="15.75" x14ac:dyDescent="0.25">
      <c r="A211" s="1">
        <v>151.11070000000001</v>
      </c>
      <c r="B211" s="1">
        <v>151.1112</v>
      </c>
      <c r="C211" s="1">
        <v>151.11070000000001</v>
      </c>
      <c r="D211" s="1">
        <v>151.1104</v>
      </c>
      <c r="E211" s="1">
        <f t="shared" si="6"/>
        <v>151.11080000000001</v>
      </c>
      <c r="F211" s="1">
        <f t="shared" si="7"/>
        <v>150.1035</v>
      </c>
      <c r="G211" s="1" t="str">
        <f>IF(INDEX('[1]Main v4'!C$2:C$3363,MATCH($E211,'[1]Main v4'!$A$2:$A$3363,0),0)=0,"",INDEX('[1]Main v4'!C$2:C$3363,MATCH($E211,'[1]Main v4'!$A$2:$A$3363,0),0))</f>
        <v>C10H14O</v>
      </c>
      <c r="H211" s="1" t="str">
        <f>IF(INDEX('[1]Main v4'!D$2:D$3363,MATCH($E211,'[1]Main v4'!$A$2:$A$3363,0),0)=0,"",INDEX('[1]Main v4'!D$2:D$3363,MATCH($E211,'[1]Main v4'!$A$2:$A$3363,0),0))</f>
        <v>Carvone</v>
      </c>
      <c r="I211" s="7">
        <f>INDEX('[1]Main v4'!K$2:K$3363,MATCH($E211,'[1]Main v4'!$A$2:$A$3363,0),0)</f>
        <v>43713444</v>
      </c>
      <c r="J211" s="7">
        <f>INDEX('[1]Main v4'!L$2:L$3363,MATCH($E211,'[1]Main v4'!$A$2:$A$3363,0),0)</f>
        <v>5476261</v>
      </c>
      <c r="K211" s="4">
        <f>INDEX('[1]Main v4'!M$2:M$3363,MATCH($E211,'[1]Main v4'!$A$2:$A$3363,0),0)</f>
        <v>7.9823521924904606</v>
      </c>
      <c r="L211" s="2">
        <f>IFERROR(INDEX('[2]r2 analysis primary smoke main'!$J$2:$J$2058,MATCH(D211,'[2]r2 analysis primary smoke main'!$A$2:$A$2058,0),0),"")</f>
        <v>0.98175550749013596</v>
      </c>
      <c r="M211" s="2">
        <f>IFERROR(INDEX('[2]r2 analysis primary smoke main'!$T$2:$T$2058,MATCH(D211,'[2]r2 analysis primary smoke main'!$A$2:$A$2058,0),0),"")</f>
        <v>0.65195183092897846</v>
      </c>
      <c r="N211" s="1"/>
      <c r="O211" s="1"/>
      <c r="P211" s="1"/>
      <c r="Q211" t="s">
        <v>72</v>
      </c>
      <c r="R211" t="s">
        <v>83</v>
      </c>
    </row>
    <row r="212" spans="1:18" ht="15.75" x14ac:dyDescent="0.25">
      <c r="A212" s="1" t="s">
        <v>12</v>
      </c>
      <c r="B212" s="1">
        <v>151.14789999999999</v>
      </c>
      <c r="C212" s="1">
        <v>151.14689999999999</v>
      </c>
      <c r="D212" s="1">
        <v>151.14599999999999</v>
      </c>
      <c r="E212" s="1">
        <f t="shared" si="6"/>
        <v>151.14689999999999</v>
      </c>
      <c r="F212" s="1">
        <f t="shared" si="7"/>
        <v>150.1396</v>
      </c>
      <c r="G212" s="1" t="str">
        <f>IF(INDEX('[1]Main v4'!C$2:C$3363,MATCH($E212,'[1]Main v4'!$A$2:$A$3363,0),0)=0,"",INDEX('[1]Main v4'!C$2:C$3363,MATCH($E212,'[1]Main v4'!$A$2:$A$3363,0),0))</f>
        <v>C11H18</v>
      </c>
      <c r="H212" s="1" t="str">
        <f>IF(INDEX('[1]Main v4'!D$2:D$3363,MATCH($E212,'[1]Main v4'!$A$2:$A$3363,0),0)=0,"",INDEX('[1]Main v4'!D$2:D$3363,MATCH($E212,'[1]Main v4'!$A$2:$A$3363,0),0))</f>
        <v/>
      </c>
      <c r="I212" s="7">
        <f>INDEX('[1]Main v4'!K$2:K$3363,MATCH($E212,'[1]Main v4'!$A$2:$A$3363,0),0)</f>
        <v>11718689</v>
      </c>
      <c r="J212" s="7">
        <f>INDEX('[1]Main v4'!L$2:L$3363,MATCH($E212,'[1]Main v4'!$A$2:$A$3363,0),0)</f>
        <v>4942419</v>
      </c>
      <c r="K212" s="4">
        <f>INDEX('[1]Main v4'!M$2:M$3363,MATCH($E212,'[1]Main v4'!$A$2:$A$3363,0),0)</f>
        <v>2.3710432077895458</v>
      </c>
      <c r="L212" s="2">
        <f>IFERROR(INDEX('[2]r2 analysis primary smoke main'!$J$2:$J$2058,MATCH(D212,'[2]r2 analysis primary smoke main'!$A$2:$A$2058,0),0),"")</f>
        <v>0.98359137372253502</v>
      </c>
      <c r="M212" s="2">
        <f>IFERROR(INDEX('[2]r2 analysis primary smoke main'!$T$2:$T$2058,MATCH(D212,'[2]r2 analysis primary smoke main'!$A$2:$A$2058,0),0),"")</f>
        <v>0.70794124808456105</v>
      </c>
      <c r="N212" s="1" t="s">
        <v>12</v>
      </c>
      <c r="O212" s="1"/>
      <c r="P212" s="1"/>
      <c r="Q212" t="s">
        <v>73</v>
      </c>
      <c r="R212" t="s">
        <v>73</v>
      </c>
    </row>
    <row r="213" spans="1:18" ht="15.75" x14ac:dyDescent="0.25">
      <c r="A213" s="1">
        <v>152.1097</v>
      </c>
      <c r="B213" s="1"/>
      <c r="C213" s="1">
        <v>152.11070000000001</v>
      </c>
      <c r="D213" s="1">
        <v>152.1079</v>
      </c>
      <c r="E213" s="1">
        <f t="shared" si="6"/>
        <v>152.10939999999999</v>
      </c>
      <c r="F213" s="1">
        <f t="shared" si="7"/>
        <v>151.10210000000001</v>
      </c>
      <c r="G213" s="1" t="str">
        <f>IF(INDEX('[1]Main v4'!C$2:C$3363,MATCH($E213,'[1]Main v4'!$A$2:$A$3363,0),0)=0,"",INDEX('[1]Main v4'!C$2:C$3363,MATCH($E213,'[1]Main v4'!$A$2:$A$3363,0),0))</f>
        <v>C9H13NO</v>
      </c>
      <c r="H213" s="1" t="str">
        <f>IF(INDEX('[1]Main v4'!D$2:D$3363,MATCH($E213,'[1]Main v4'!$A$2:$A$3363,0),0)=0,"",INDEX('[1]Main v4'!D$2:D$3363,MATCH($E213,'[1]Main v4'!$A$2:$A$3363,0),0))</f>
        <v/>
      </c>
      <c r="I213" s="7">
        <f>INDEX('[1]Main v4'!K$2:K$3363,MATCH($E213,'[1]Main v4'!$A$2:$A$3363,0),0)</f>
        <v>8654162</v>
      </c>
      <c r="J213" s="7">
        <f>INDEX('[1]Main v4'!L$2:L$3363,MATCH($E213,'[1]Main v4'!$A$2:$A$3363,0),0)</f>
        <v>4942419</v>
      </c>
      <c r="K213" s="4">
        <f>INDEX('[1]Main v4'!M$2:M$3363,MATCH($E213,'[1]Main v4'!$A$2:$A$3363,0),0)</f>
        <v>1.750997234350224</v>
      </c>
      <c r="L213" s="2">
        <f>IFERROR(INDEX('[2]r2 analysis primary smoke main'!$J$2:$J$2058,MATCH(D213,'[2]r2 analysis primary smoke main'!$A$2:$A$2058,0),0),"")</f>
        <v>0.93140845796412697</v>
      </c>
      <c r="M213" s="2">
        <f>IFERROR(INDEX('[2]r2 analysis primary smoke main'!$T$2:$T$2058,MATCH(D213,'[2]r2 analysis primary smoke main'!$A$2:$A$2058,0),0),"")</f>
        <v>0.85148461201733494</v>
      </c>
      <c r="N213" s="1"/>
      <c r="O213" s="1"/>
      <c r="P213" s="1"/>
      <c r="Q213" t="s">
        <v>74</v>
      </c>
      <c r="R213" t="s">
        <v>78</v>
      </c>
    </row>
    <row r="214" spans="1:18" ht="15.75" x14ac:dyDescent="0.25">
      <c r="A214" s="1">
        <v>153.05520000000001</v>
      </c>
      <c r="B214" s="1">
        <v>153.05529999999999</v>
      </c>
      <c r="C214" s="1">
        <v>153.05340000000001</v>
      </c>
      <c r="D214" s="1">
        <v>153.05350000000001</v>
      </c>
      <c r="E214" s="1">
        <f t="shared" si="6"/>
        <v>153.05439999999999</v>
      </c>
      <c r="F214" s="1">
        <f t="shared" si="7"/>
        <v>152.0471</v>
      </c>
      <c r="G214" s="1" t="str">
        <f>IF(INDEX('[1]Main v4'!C$2:C$3363,MATCH($E214,'[1]Main v4'!$A$2:$A$3363,0),0)=0,"",INDEX('[1]Main v4'!C$2:C$3363,MATCH($E214,'[1]Main v4'!$A$2:$A$3363,0),0))</f>
        <v>C8H8O3</v>
      </c>
      <c r="H214" s="1" t="str">
        <f>IF(INDEX('[1]Main v4'!D$2:D$3363,MATCH($E214,'[1]Main v4'!$A$2:$A$3363,0),0)=0,"",INDEX('[1]Main v4'!D$2:D$3363,MATCH($E214,'[1]Main v4'!$A$2:$A$3363,0),0))</f>
        <v>Vanillin</v>
      </c>
      <c r="I214" s="7">
        <f>INDEX('[1]Main v4'!K$2:K$3363,MATCH($E214,'[1]Main v4'!$A$2:$A$3363,0),0)</f>
        <v>6110404</v>
      </c>
      <c r="J214" s="7">
        <f>INDEX('[1]Main v4'!L$2:L$3363,MATCH($E214,'[1]Main v4'!$A$2:$A$3363,0),0)</f>
        <v>4604913.5</v>
      </c>
      <c r="K214" s="4">
        <f>INDEX('[1]Main v4'!M$2:M$3363,MATCH($E214,'[1]Main v4'!$A$2:$A$3363,0),0)</f>
        <v>1.3269313310662623</v>
      </c>
      <c r="L214" s="2">
        <f>IFERROR(INDEX('[2]r2 analysis primary smoke main'!$J$2:$J$2058,MATCH(D214,'[2]r2 analysis primary smoke main'!$A$2:$A$2058,0),0),"")</f>
        <v>0.91193473273891146</v>
      </c>
      <c r="M214" s="2">
        <f>IFERROR(INDEX('[2]r2 analysis primary smoke main'!$T$2:$T$2058,MATCH(D214,'[2]r2 analysis primary smoke main'!$A$2:$A$2058,0),0),"")</f>
        <v>0.73160692810751404</v>
      </c>
      <c r="N214" s="1"/>
      <c r="O214" s="1"/>
      <c r="P214" s="1"/>
      <c r="Q214" t="s">
        <v>72</v>
      </c>
      <c r="R214" t="s">
        <v>85</v>
      </c>
    </row>
    <row r="215" spans="1:18" ht="15.75" x14ac:dyDescent="0.25">
      <c r="A215" s="1">
        <v>153.0694</v>
      </c>
      <c r="B215" s="1"/>
      <c r="C215" s="1">
        <v>153.0684</v>
      </c>
      <c r="D215" s="1">
        <v>153.0685</v>
      </c>
      <c r="E215" s="1">
        <f t="shared" si="6"/>
        <v>153.06880000000001</v>
      </c>
      <c r="F215" s="1">
        <f t="shared" si="7"/>
        <v>152.0615</v>
      </c>
      <c r="G215" s="1" t="str">
        <f>IF(INDEX('[1]Main v4'!C$2:C$3363,MATCH($E215,'[1]Main v4'!$A$2:$A$3363,0),0)=0,"",INDEX('[1]Main v4'!C$2:C$3363,MATCH($E215,'[1]Main v4'!$A$2:$A$3363,0),0))</f>
        <v>C12H8</v>
      </c>
      <c r="H215" s="1" t="str">
        <f>IF(INDEX('[1]Main v4'!D$2:D$3363,MATCH($E215,'[1]Main v4'!$A$2:$A$3363,0),0)=0,"",INDEX('[1]Main v4'!D$2:D$3363,MATCH($E215,'[1]Main v4'!$A$2:$A$3363,0),0))</f>
        <v>Acenaphthylene</v>
      </c>
      <c r="I215" s="7">
        <f>INDEX('[1]Main v4'!K$2:K$3363,MATCH($E215,'[1]Main v4'!$A$2:$A$3363,0),0)</f>
        <v>6629963</v>
      </c>
      <c r="J215" s="7">
        <f>INDEX('[1]Main v4'!L$2:L$3363,MATCH($E215,'[1]Main v4'!$A$2:$A$3363,0),0)</f>
        <v>4604913.5</v>
      </c>
      <c r="K215" s="4">
        <f>INDEX('[1]Main v4'!M$2:M$3363,MATCH($E215,'[1]Main v4'!$A$2:$A$3363,0),0)</f>
        <v>1.4397584232581133</v>
      </c>
      <c r="L215" s="2">
        <f>IFERROR(INDEX('[2]r2 analysis primary smoke main'!$J$2:$J$2058,MATCH(D215,'[2]r2 analysis primary smoke main'!$A$2:$A$2058,0),0),"")</f>
        <v>0.82895662384641</v>
      </c>
      <c r="M215" s="2">
        <f>IFERROR(INDEX('[2]r2 analysis primary smoke main'!$T$2:$T$2058,MATCH(D215,'[2]r2 analysis primary smoke main'!$A$2:$A$2058,0),0),"")</f>
        <v>0.90648912485211897</v>
      </c>
      <c r="N215" s="1"/>
      <c r="O215" s="1"/>
      <c r="P215" s="1">
        <v>1</v>
      </c>
      <c r="Q215" t="s">
        <v>73</v>
      </c>
      <c r="R215" t="s">
        <v>73</v>
      </c>
    </row>
    <row r="216" spans="1:18" ht="15.75" x14ac:dyDescent="0.25">
      <c r="A216" s="1">
        <v>153.0909</v>
      </c>
      <c r="B216" s="1">
        <v>153.0909</v>
      </c>
      <c r="C216" s="1">
        <v>153.08959999999999</v>
      </c>
      <c r="D216" s="1">
        <v>153.0889</v>
      </c>
      <c r="E216" s="1">
        <f t="shared" si="6"/>
        <v>153.09010000000001</v>
      </c>
      <c r="F216" s="1">
        <f t="shared" si="7"/>
        <v>152.08279999999999</v>
      </c>
      <c r="G216" s="1" t="str">
        <f>IF(INDEX('[1]Main v4'!C$2:C$3363,MATCH($E216,'[1]Main v4'!$A$2:$A$3363,0),0)=0,"",INDEX('[1]Main v4'!C$2:C$3363,MATCH($E216,'[1]Main v4'!$A$2:$A$3363,0),0))</f>
        <v>C9H12O2</v>
      </c>
      <c r="H216" s="1" t="str">
        <f>IF(INDEX('[1]Main v4'!D$2:D$3363,MATCH($E216,'[1]Main v4'!$A$2:$A$3363,0),0)=0,"",INDEX('[1]Main v4'!D$2:D$3363,MATCH($E216,'[1]Main v4'!$A$2:$A$3363,0),0))</f>
        <v/>
      </c>
      <c r="I216" s="7">
        <f>INDEX('[1]Main v4'!K$2:K$3363,MATCH($E216,'[1]Main v4'!$A$2:$A$3363,0),0)</f>
        <v>21517642</v>
      </c>
      <c r="J216" s="7">
        <f>INDEX('[1]Main v4'!L$2:L$3363,MATCH($E216,'[1]Main v4'!$A$2:$A$3363,0),0)</f>
        <v>4604913.5</v>
      </c>
      <c r="K216" s="4">
        <f>INDEX('[1]Main v4'!M$2:M$3363,MATCH($E216,'[1]Main v4'!$A$2:$A$3363,0),0)</f>
        <v>4.6727570452734888</v>
      </c>
      <c r="L216" s="2">
        <f>IFERROR(INDEX('[2]r2 analysis primary smoke main'!$J$2:$J$2058,MATCH(D216,'[2]r2 analysis primary smoke main'!$A$2:$A$2058,0),0),"")</f>
        <v>0.96415171094623298</v>
      </c>
      <c r="M216" s="2">
        <f>IFERROR(INDEX('[2]r2 analysis primary smoke main'!$T$2:$T$2058,MATCH(D216,'[2]r2 analysis primary smoke main'!$A$2:$A$2058,0),0),"")</f>
        <v>0.64352982719991147</v>
      </c>
      <c r="N216" s="1"/>
      <c r="O216" s="1"/>
      <c r="P216" s="1"/>
      <c r="Q216" t="s">
        <v>72</v>
      </c>
      <c r="R216" t="s">
        <v>84</v>
      </c>
    </row>
    <row r="217" spans="1:18" ht="15.75" x14ac:dyDescent="0.25">
      <c r="A217" s="1">
        <v>153.1035</v>
      </c>
      <c r="B217" s="1">
        <v>153.10839999999999</v>
      </c>
      <c r="C217" s="1">
        <v>153.1027</v>
      </c>
      <c r="D217" s="1">
        <v>153.10120000000001</v>
      </c>
      <c r="E217" s="1">
        <f t="shared" si="6"/>
        <v>153.10400000000001</v>
      </c>
      <c r="F217" s="1">
        <f t="shared" si="7"/>
        <v>152.0967</v>
      </c>
      <c r="G217" s="1" t="str">
        <f>IF(INDEX('[1]Main v4'!C$2:C$3363,MATCH($E217,'[1]Main v4'!$A$2:$A$3363,0),0)=0,"",INDEX('[1]Main v4'!C$2:C$3363,MATCH($E217,'[1]Main v4'!$A$2:$A$3363,0),0))</f>
        <v>C8H12N2O</v>
      </c>
      <c r="H217" s="1" t="str">
        <f>IF(INDEX('[1]Main v4'!D$2:D$3363,MATCH($E217,'[1]Main v4'!$A$2:$A$3363,0),0)=0,"",INDEX('[1]Main v4'!D$2:D$3363,MATCH($E217,'[1]Main v4'!$A$2:$A$3363,0),0))</f>
        <v/>
      </c>
      <c r="I217" s="7">
        <f>INDEX('[1]Main v4'!K$2:K$3363,MATCH($E217,'[1]Main v4'!$A$2:$A$3363,0),0)</f>
        <v>4604913.5</v>
      </c>
      <c r="J217" s="7">
        <f>INDEX('[1]Main v4'!L$2:L$3363,MATCH($E217,'[1]Main v4'!$A$2:$A$3363,0),0)</f>
        <v>4604913.5</v>
      </c>
      <c r="K217" s="4">
        <f>INDEX('[1]Main v4'!M$2:M$3363,MATCH($E217,'[1]Main v4'!$A$2:$A$3363,0),0)</f>
        <v>1</v>
      </c>
      <c r="L217" s="2">
        <f>IFERROR(INDEX('[2]r2 analysis primary smoke main'!$J$2:$J$2058,MATCH(D217,'[2]r2 analysis primary smoke main'!$A$2:$A$2058,0),0),"")</f>
        <v>0.90001472051840548</v>
      </c>
      <c r="M217" s="2">
        <f>IFERROR(INDEX('[2]r2 analysis primary smoke main'!$T$2:$T$2058,MATCH(D217,'[2]r2 analysis primary smoke main'!$A$2:$A$2058,0),0),"")</f>
        <v>0.80936743553718404</v>
      </c>
      <c r="N217" s="1"/>
      <c r="O217" s="1"/>
      <c r="P217" s="1"/>
      <c r="Q217" t="s">
        <v>74</v>
      </c>
      <c r="R217" t="s">
        <v>88</v>
      </c>
    </row>
    <row r="218" spans="1:18" ht="15.75" x14ac:dyDescent="0.25">
      <c r="A218" s="1">
        <v>153.12520000000001</v>
      </c>
      <c r="B218" s="1">
        <v>153.12620000000001</v>
      </c>
      <c r="C218" s="1">
        <v>153.12629999999999</v>
      </c>
      <c r="D218" s="1">
        <v>153.12569999999999</v>
      </c>
      <c r="E218" s="1">
        <f t="shared" si="6"/>
        <v>153.1259</v>
      </c>
      <c r="F218" s="1">
        <f t="shared" si="7"/>
        <v>152.11859999999999</v>
      </c>
      <c r="G218" s="1" t="str">
        <f>IF(INDEX('[1]Main v4'!C$2:C$3363,MATCH($E218,'[1]Main v4'!$A$2:$A$3363,0),0)=0,"",INDEX('[1]Main v4'!C$2:C$3363,MATCH($E218,'[1]Main v4'!$A$2:$A$3363,0),0))</f>
        <v>C10H16O</v>
      </c>
      <c r="H218" s="1" t="str">
        <f>IF(INDEX('[1]Main v4'!D$2:D$3363,MATCH($E218,'[1]Main v4'!$A$2:$A$3363,0),0)=0,"",INDEX('[1]Main v4'!D$2:D$3363,MATCH($E218,'[1]Main v4'!$A$2:$A$3363,0),0))</f>
        <v>Camphor and other monoterpenoids</v>
      </c>
      <c r="I218" s="7">
        <f>INDEX('[1]Main v4'!K$2:K$3363,MATCH($E218,'[1]Main v4'!$A$2:$A$3363,0),0)</f>
        <v>36718252</v>
      </c>
      <c r="J218" s="7">
        <f>INDEX('[1]Main v4'!L$2:L$3363,MATCH($E218,'[1]Main v4'!$A$2:$A$3363,0),0)</f>
        <v>4604913.5</v>
      </c>
      <c r="K218" s="4">
        <f>INDEX('[1]Main v4'!M$2:M$3363,MATCH($E218,'[1]Main v4'!$A$2:$A$3363,0),0)</f>
        <v>7.9737115583170022</v>
      </c>
      <c r="L218" s="2">
        <f>IFERROR(INDEX('[2]r2 analysis primary smoke main'!$J$2:$J$2058,MATCH(D218,'[2]r2 analysis primary smoke main'!$A$2:$A$2058,0),0),"")</f>
        <v>0.97218886210983202</v>
      </c>
      <c r="M218" s="2">
        <f>IFERROR(INDEX('[2]r2 analysis primary smoke main'!$T$2:$T$2058,MATCH(D218,'[2]r2 analysis primary smoke main'!$A$2:$A$2058,0),0),"")</f>
        <v>0.59415908435630693</v>
      </c>
      <c r="N218" s="1" t="s">
        <v>12</v>
      </c>
      <c r="O218" s="1"/>
      <c r="P218" s="1">
        <v>1</v>
      </c>
      <c r="Q218" t="s">
        <v>72</v>
      </c>
      <c r="R218" t="s">
        <v>83</v>
      </c>
    </row>
    <row r="219" spans="1:18" ht="15.75" x14ac:dyDescent="0.25">
      <c r="A219" s="1">
        <v>153.1645</v>
      </c>
      <c r="B219" s="1">
        <v>153.16390000000001</v>
      </c>
      <c r="C219" s="1">
        <v>153.16239999999999</v>
      </c>
      <c r="D219" s="1">
        <v>153.1618</v>
      </c>
      <c r="E219" s="1">
        <f t="shared" si="6"/>
        <v>153.16319999999999</v>
      </c>
      <c r="F219" s="1">
        <f t="shared" si="7"/>
        <v>152.1559</v>
      </c>
      <c r="G219" s="1" t="str">
        <f>IF(INDEX('[1]Main v4'!C$2:C$3363,MATCH($E219,'[1]Main v4'!$A$2:$A$3363,0),0)=0,"",INDEX('[1]Main v4'!C$2:C$3363,MATCH($E219,'[1]Main v4'!$A$2:$A$3363,0),0))</f>
        <v>C11H20</v>
      </c>
      <c r="H219" s="1" t="str">
        <f>IF(INDEX('[1]Main v4'!D$2:D$3363,MATCH($E219,'[1]Main v4'!$A$2:$A$3363,0),0)=0,"",INDEX('[1]Main v4'!D$2:D$3363,MATCH($E219,'[1]Main v4'!$A$2:$A$3363,0),0))</f>
        <v/>
      </c>
      <c r="I219" s="7">
        <f>INDEX('[1]Main v4'!K$2:K$3363,MATCH($E219,'[1]Main v4'!$A$2:$A$3363,0),0)</f>
        <v>2692893.75</v>
      </c>
      <c r="J219" s="7">
        <f>INDEX('[1]Main v4'!L$2:L$3363,MATCH($E219,'[1]Main v4'!$A$2:$A$3363,0),0)</f>
        <v>4719209.5</v>
      </c>
      <c r="K219" s="4">
        <f>INDEX('[1]Main v4'!M$2:M$3363,MATCH($E219,'[1]Main v4'!$A$2:$A$3363,0),0)</f>
        <v>0.57062390427888399</v>
      </c>
      <c r="L219" s="2">
        <f>IFERROR(INDEX('[2]r2 analysis primary smoke main'!$J$2:$J$2058,MATCH(D219,'[2]r2 analysis primary smoke main'!$A$2:$A$2058,0),0),"")</f>
        <v>0.96761459228270352</v>
      </c>
      <c r="M219" s="2">
        <f>IFERROR(INDEX('[2]r2 analysis primary smoke main'!$T$2:$T$2058,MATCH(D219,'[2]r2 analysis primary smoke main'!$A$2:$A$2058,0),0),"")</f>
        <v>0.75237859524940043</v>
      </c>
      <c r="N219" s="1"/>
      <c r="O219" s="1"/>
      <c r="P219" s="1"/>
      <c r="Q219" t="s">
        <v>73</v>
      </c>
      <c r="R219" t="s">
        <v>73</v>
      </c>
    </row>
    <row r="220" spans="1:18" ht="15.75" x14ac:dyDescent="0.25">
      <c r="A220" s="1">
        <v>154.0651</v>
      </c>
      <c r="B220" s="1"/>
      <c r="C220" s="1">
        <v>154.06280000000001</v>
      </c>
      <c r="D220" s="1">
        <v>154.0669</v>
      </c>
      <c r="E220" s="1">
        <f t="shared" si="6"/>
        <v>154.06489999999999</v>
      </c>
      <c r="F220" s="1">
        <f t="shared" si="7"/>
        <v>153.05760000000001</v>
      </c>
      <c r="G220" s="1" t="str">
        <f>IF(INDEX('[1]Main v4'!C$2:C$3363,MATCH($E220,'[1]Main v4'!$A$2:$A$3363,0),0)=0,"",INDEX('[1]Main v4'!C$2:C$3363,MATCH($E220,'[1]Main v4'!$A$2:$A$3363,0),0))</f>
        <v>C11H7N</v>
      </c>
      <c r="H220" s="1" t="str">
        <f>IF(INDEX('[1]Main v4'!D$2:D$3363,MATCH($E220,'[1]Main v4'!$A$2:$A$3363,0),0)=0,"",INDEX('[1]Main v4'!D$2:D$3363,MATCH($E220,'[1]Main v4'!$A$2:$A$3363,0),0))</f>
        <v/>
      </c>
      <c r="I220" s="7">
        <f>INDEX('[1]Main v4'!K$2:K$3363,MATCH($E220,'[1]Main v4'!$A$2:$A$3363,0),0)</f>
        <v>4942419</v>
      </c>
      <c r="J220" s="7">
        <f>INDEX('[1]Main v4'!L$2:L$3363,MATCH($E220,'[1]Main v4'!$A$2:$A$3363,0),0)</f>
        <v>4942419</v>
      </c>
      <c r="K220" s="4">
        <f>INDEX('[1]Main v4'!M$2:M$3363,MATCH($E220,'[1]Main v4'!$A$2:$A$3363,0),0)</f>
        <v>1</v>
      </c>
      <c r="L220" s="2">
        <f>IFERROR(INDEX('[2]r2 analysis primary smoke main'!$J$2:$J$2058,MATCH(D220,'[2]r2 analysis primary smoke main'!$A$2:$A$2058,0),0),"")</f>
        <v>0.73550980076765304</v>
      </c>
      <c r="M220" s="2">
        <f>IFERROR(INDEX('[2]r2 analysis primary smoke main'!$T$2:$T$2058,MATCH(D220,'[2]r2 analysis primary smoke main'!$A$2:$A$2058,0),0),"")</f>
        <v>0.94062893500732847</v>
      </c>
      <c r="N220" s="1"/>
      <c r="O220" s="1"/>
      <c r="P220" s="1"/>
      <c r="Q220" t="s">
        <v>75</v>
      </c>
      <c r="R220" t="s">
        <v>76</v>
      </c>
    </row>
    <row r="221" spans="1:18" ht="15.75" x14ac:dyDescent="0.25">
      <c r="A221" s="1">
        <v>155.0702</v>
      </c>
      <c r="B221" s="1">
        <v>155.06870000000001</v>
      </c>
      <c r="C221" s="1">
        <v>155.0685</v>
      </c>
      <c r="D221" s="1">
        <v>155.06739999999999</v>
      </c>
      <c r="E221" s="1">
        <f t="shared" si="6"/>
        <v>155.06870000000001</v>
      </c>
      <c r="F221" s="1">
        <f t="shared" si="7"/>
        <v>154.06139999999999</v>
      </c>
      <c r="G221" s="1" t="str">
        <f>IF(INDEX('[1]Main v4'!C$2:C$3363,MATCH($E221,'[1]Main v4'!$A$2:$A$3363,0),0)=0,"",INDEX('[1]Main v4'!C$2:C$3363,MATCH($E221,'[1]Main v4'!$A$2:$A$3363,0),0))</f>
        <v>C8H10O3</v>
      </c>
      <c r="H221" s="1" t="str">
        <f>IF(INDEX('[1]Main v4'!D$2:D$3363,MATCH($E221,'[1]Main v4'!$A$2:$A$3363,0),0)=0,"",INDEX('[1]Main v4'!D$2:D$3363,MATCH($E221,'[1]Main v4'!$A$2:$A$3363,0),0))</f>
        <v>Syringol</v>
      </c>
      <c r="I221" s="7">
        <f>INDEX('[1]Main v4'!K$2:K$3363,MATCH($E221,'[1]Main v4'!$A$2:$A$3363,0),0)</f>
        <v>7617878.5</v>
      </c>
      <c r="J221" s="7">
        <f>INDEX('[1]Main v4'!L$2:L$3363,MATCH($E221,'[1]Main v4'!$A$2:$A$3363,0),0)</f>
        <v>4730723.5</v>
      </c>
      <c r="K221" s="4">
        <f>INDEX('[1]Main v4'!M$2:M$3363,MATCH($E221,'[1]Main v4'!$A$2:$A$3363,0),0)</f>
        <v>1.6102988263845901</v>
      </c>
      <c r="L221" s="2">
        <f>IFERROR(INDEX('[2]r2 analysis primary smoke main'!$J$2:$J$2058,MATCH(D221,'[2]r2 analysis primary smoke main'!$A$2:$A$2058,0),0),"")</f>
        <v>0.90584755968499953</v>
      </c>
      <c r="M221" s="2">
        <f>IFERROR(INDEX('[2]r2 analysis primary smoke main'!$T$2:$T$2058,MATCH(D221,'[2]r2 analysis primary smoke main'!$A$2:$A$2058,0),0),"")</f>
        <v>0.79843286716161899</v>
      </c>
      <c r="N221" s="1"/>
      <c r="O221" s="1"/>
      <c r="P221" s="1"/>
      <c r="Q221" t="s">
        <v>72</v>
      </c>
      <c r="R221" t="s">
        <v>85</v>
      </c>
    </row>
    <row r="222" spans="1:18" ht="15.75" x14ac:dyDescent="0.25">
      <c r="A222" s="1">
        <v>155.08369999999999</v>
      </c>
      <c r="B222" s="1"/>
      <c r="C222" s="1">
        <v>155.08439999999999</v>
      </c>
      <c r="D222" s="1">
        <v>155.08420000000001</v>
      </c>
      <c r="E222" s="1">
        <f t="shared" si="6"/>
        <v>155.08410000000001</v>
      </c>
      <c r="F222" s="1">
        <f t="shared" si="7"/>
        <v>154.07679999999999</v>
      </c>
      <c r="G222" s="1" t="str">
        <f>IF(INDEX('[1]Main v4'!C$2:C$3363,MATCH($E222,'[1]Main v4'!$A$2:$A$3363,0),0)=0,"",INDEX('[1]Main v4'!C$2:C$3363,MATCH($E222,'[1]Main v4'!$A$2:$A$3363,0),0))</f>
        <v>C12H10</v>
      </c>
      <c r="H222" s="1" t="str">
        <f>IF(INDEX('[1]Main v4'!D$2:D$3363,MATCH($E222,'[1]Main v4'!$A$2:$A$3363,0),0)=0,"",INDEX('[1]Main v4'!D$2:D$3363,MATCH($E222,'[1]Main v4'!$A$2:$A$3363,0),0))</f>
        <v>Biphenyl, Acenaphthene</v>
      </c>
      <c r="I222" s="7">
        <f>INDEX('[1]Main v4'!K$2:K$3363,MATCH($E222,'[1]Main v4'!$A$2:$A$3363,0),0)</f>
        <v>14895355</v>
      </c>
      <c r="J222" s="7">
        <f>INDEX('[1]Main v4'!L$2:L$3363,MATCH($E222,'[1]Main v4'!$A$2:$A$3363,0),0)</f>
        <v>4719209.5</v>
      </c>
      <c r="K222" s="4">
        <f>INDEX('[1]Main v4'!M$2:M$3363,MATCH($E222,'[1]Main v4'!$A$2:$A$3363,0),0)</f>
        <v>3.1563241682743688</v>
      </c>
      <c r="L222" s="2">
        <f>IFERROR(INDEX('[2]r2 analysis primary smoke main'!$J$2:$J$2058,MATCH(D222,'[2]r2 analysis primary smoke main'!$A$2:$A$2058,0),0),"")</f>
        <v>0.86757769616799252</v>
      </c>
      <c r="M222" s="2">
        <f>IFERROR(INDEX('[2]r2 analysis primary smoke main'!$T$2:$T$2058,MATCH(D222,'[2]r2 analysis primary smoke main'!$A$2:$A$2058,0),0),"")</f>
        <v>0.90782925655214552</v>
      </c>
      <c r="N222" s="1"/>
      <c r="O222" s="1"/>
      <c r="P222" s="1">
        <v>1</v>
      </c>
      <c r="Q222" t="s">
        <v>73</v>
      </c>
      <c r="R222" t="s">
        <v>73</v>
      </c>
    </row>
    <row r="223" spans="1:18" ht="15.75" x14ac:dyDescent="0.25">
      <c r="A223" s="1"/>
      <c r="B223" s="1">
        <v>155.14269999999999</v>
      </c>
      <c r="C223" s="1">
        <v>155.14179999999999</v>
      </c>
      <c r="D223" s="1">
        <v>155.14070000000001</v>
      </c>
      <c r="E223" s="1">
        <f t="shared" si="6"/>
        <v>155.14169999999999</v>
      </c>
      <c r="F223" s="1">
        <f t="shared" si="7"/>
        <v>154.1344</v>
      </c>
      <c r="G223" s="1" t="str">
        <f>IF(INDEX('[1]Main v4'!C$2:C$3363,MATCH($E223,'[1]Main v4'!$A$2:$A$3363,0),0)=0,"",INDEX('[1]Main v4'!C$2:C$3363,MATCH($E223,'[1]Main v4'!$A$2:$A$3363,0),0))</f>
        <v>C10H18O</v>
      </c>
      <c r="H223" s="1" t="str">
        <f>IF(INDEX('[1]Main v4'!D$2:D$3363,MATCH($E223,'[1]Main v4'!$A$2:$A$3363,0),0)=0,"",INDEX('[1]Main v4'!D$2:D$3363,MATCH($E223,'[1]Main v4'!$A$2:$A$3363,0),0))</f>
        <v>Cineole and other monoterpenoids</v>
      </c>
      <c r="I223" s="7">
        <f>INDEX('[1]Main v4'!K$2:K$3363,MATCH($E223,'[1]Main v4'!$A$2:$A$3363,0),0)</f>
        <v>6704837</v>
      </c>
      <c r="J223" s="7">
        <f>INDEX('[1]Main v4'!L$2:L$3363,MATCH($E223,'[1]Main v4'!$A$2:$A$3363,0),0)</f>
        <v>4236624.5</v>
      </c>
      <c r="K223" s="4">
        <f>INDEX('[1]Main v4'!M$2:M$3363,MATCH($E223,'[1]Main v4'!$A$2:$A$3363,0),0)</f>
        <v>1.5825893939857072</v>
      </c>
      <c r="L223" s="2">
        <f>IFERROR(INDEX('[2]r2 analysis primary smoke main'!$J$2:$J$2058,MATCH(D223,'[2]r2 analysis primary smoke main'!$A$2:$A$2058,0),0),"")</f>
        <v>0.96812989218882994</v>
      </c>
      <c r="M223" s="2">
        <f>IFERROR(INDEX('[2]r2 analysis primary smoke main'!$T$2:$T$2058,MATCH(D223,'[2]r2 analysis primary smoke main'!$A$2:$A$2058,0),0),"")</f>
        <v>0.61500084781388298</v>
      </c>
      <c r="N223" s="1"/>
      <c r="O223" s="1"/>
      <c r="P223" s="1"/>
      <c r="Q223" t="s">
        <v>72</v>
      </c>
      <c r="R223" t="s">
        <v>83</v>
      </c>
    </row>
    <row r="224" spans="1:18" ht="15.75" x14ac:dyDescent="0.25">
      <c r="A224" s="1">
        <v>156.08109999999999</v>
      </c>
      <c r="B224" s="1">
        <v>156.08099999999999</v>
      </c>
      <c r="C224" s="1">
        <v>156.07660000000001</v>
      </c>
      <c r="D224" s="1">
        <v>156.07849999999999</v>
      </c>
      <c r="E224" s="1">
        <f t="shared" si="6"/>
        <v>156.07929999999999</v>
      </c>
      <c r="F224" s="1">
        <f t="shared" si="7"/>
        <v>155.072</v>
      </c>
      <c r="G224" s="1" t="str">
        <f>IF(INDEX('[1]Main v4'!C$2:C$3363,MATCH($E224,'[1]Main v4'!$A$2:$A$3363,0),0)=0,"",INDEX('[1]Main v4'!C$2:C$3363,MATCH($E224,'[1]Main v4'!$A$2:$A$3363,0),0))</f>
        <v>C11H9N</v>
      </c>
      <c r="H224" s="1" t="str">
        <f>IF(INDEX('[1]Main v4'!D$2:D$3363,MATCH($E224,'[1]Main v4'!$A$2:$A$3363,0),0)=0,"",INDEX('[1]Main v4'!D$2:D$3363,MATCH($E224,'[1]Main v4'!$A$2:$A$3363,0),0))</f>
        <v/>
      </c>
      <c r="I224" s="7">
        <f>INDEX('[1]Main v4'!K$2:K$3363,MATCH($E224,'[1]Main v4'!$A$2:$A$3363,0),0)</f>
        <v>6864851</v>
      </c>
      <c r="J224" s="7">
        <f>INDEX('[1]Main v4'!L$2:L$3363,MATCH($E224,'[1]Main v4'!$A$2:$A$3363,0),0)</f>
        <v>4809719</v>
      </c>
      <c r="K224" s="4">
        <f>INDEX('[1]Main v4'!M$2:M$3363,MATCH($E224,'[1]Main v4'!$A$2:$A$3363,0),0)</f>
        <v>1.4272873321705488</v>
      </c>
      <c r="L224" s="2">
        <f>IFERROR(INDEX('[2]r2 analysis primary smoke main'!$J$2:$J$2058,MATCH(D224,'[2]r2 analysis primary smoke main'!$A$2:$A$2058,0),0),"")</f>
        <v>0.75230953006815859</v>
      </c>
      <c r="M224" s="2">
        <f>IFERROR(INDEX('[2]r2 analysis primary smoke main'!$T$2:$T$2058,MATCH(D224,'[2]r2 analysis primary smoke main'!$A$2:$A$2058,0),0),"")</f>
        <v>0.95363072723681541</v>
      </c>
      <c r="N224" s="1"/>
      <c r="O224" s="1"/>
      <c r="P224" s="1"/>
      <c r="Q224" t="s">
        <v>75</v>
      </c>
      <c r="R224" t="s">
        <v>76</v>
      </c>
    </row>
    <row r="225" spans="1:20" ht="15.75" x14ac:dyDescent="0.25">
      <c r="A225" s="1">
        <v>157.07689999999999</v>
      </c>
      <c r="B225" s="1">
        <v>157.07679999999999</v>
      </c>
      <c r="C225" s="1">
        <v>157.0727</v>
      </c>
      <c r="D225" s="1"/>
      <c r="E225" s="1">
        <f t="shared" si="6"/>
        <v>157.07550000000001</v>
      </c>
      <c r="F225" s="1">
        <f t="shared" si="7"/>
        <v>156.06819999999999</v>
      </c>
      <c r="G225" s="1" t="str">
        <f>IF(INDEX('[1]Main v4'!C$2:C$3363,MATCH($E225,'[1]Main v4'!$A$2:$A$3363,0),0)=0,"",INDEX('[1]Main v4'!C$2:C$3363,MATCH($E225,'[1]Main v4'!$A$2:$A$3363,0),0))</f>
        <v>C10H8N2</v>
      </c>
      <c r="H225" s="1" t="str">
        <f>IF(INDEX('[1]Main v4'!D$2:D$3363,MATCH($E225,'[1]Main v4'!$A$2:$A$3363,0),0)=0,"",INDEX('[1]Main v4'!D$2:D$3363,MATCH($E225,'[1]Main v4'!$A$2:$A$3363,0),0))</f>
        <v>Dipyridyl</v>
      </c>
      <c r="I225" s="7">
        <f>INDEX('[1]Main v4'!K$2:K$3363,MATCH($E225,'[1]Main v4'!$A$2:$A$3363,0),0)</f>
        <v>0</v>
      </c>
      <c r="J225" s="7">
        <f>INDEX('[1]Main v4'!L$2:L$3363,MATCH($E225,'[1]Main v4'!$A$2:$A$3363,0),0)</f>
        <v>0</v>
      </c>
      <c r="K225" s="4">
        <f>INDEX('[1]Main v4'!M$2:M$3363,MATCH($E225,'[1]Main v4'!$A$2:$A$3363,0),0)</f>
        <v>0</v>
      </c>
      <c r="L225" s="2" t="str">
        <f>IFERROR(INDEX('[2]r2 analysis primary smoke main'!$J$2:$J$2058,MATCH(D225,'[2]r2 analysis primary smoke main'!$A$2:$A$2058,0),0),"")</f>
        <v/>
      </c>
      <c r="M225" s="2" t="str">
        <f>IFERROR(INDEX('[2]r2 analysis primary smoke main'!$T$2:$T$2058,MATCH(D225,'[2]r2 analysis primary smoke main'!$A$2:$A$2058,0),0),"")</f>
        <v/>
      </c>
      <c r="N225" s="1"/>
      <c r="O225" s="1"/>
      <c r="P225" s="1"/>
      <c r="Q225" t="s">
        <v>75</v>
      </c>
      <c r="R225" t="s">
        <v>77</v>
      </c>
    </row>
    <row r="226" spans="1:20" ht="15.75" x14ac:dyDescent="0.25">
      <c r="A226" s="1">
        <v>157.10300000000001</v>
      </c>
      <c r="B226" s="1" t="s">
        <v>12</v>
      </c>
      <c r="C226" s="1">
        <v>157.1002</v>
      </c>
      <c r="D226" s="1">
        <v>157.09979999999999</v>
      </c>
      <c r="E226" s="1">
        <f t="shared" si="6"/>
        <v>157.101</v>
      </c>
      <c r="F226" s="1">
        <f t="shared" si="7"/>
        <v>156.09370000000001</v>
      </c>
      <c r="G226" s="1" t="str">
        <f>IF(INDEX('[1]Main v4'!C$2:C$3363,MATCH($E226,'[1]Main v4'!$A$2:$A$3363,0),0)=0,"",INDEX('[1]Main v4'!C$2:C$3363,MATCH($E226,'[1]Main v4'!$A$2:$A$3363,0),0))</f>
        <v>C12H12</v>
      </c>
      <c r="H226" s="5" t="str">
        <f>IF(INDEX('[1]Main v4'!D$2:D$3363,MATCH($E226,'[1]Main v4'!$A$2:$A$3363,0),0)=0,"",INDEX('[1]Main v4'!D$2:D$3363,MATCH($E226,'[1]Main v4'!$A$2:$A$3363,0),0))</f>
        <v>Naphthalenes + C2</v>
      </c>
      <c r="I226" s="7">
        <f>INDEX('[1]Main v4'!K$2:K$3363,MATCH($E226,'[1]Main v4'!$A$2:$A$3363,0),0)</f>
        <v>78553288</v>
      </c>
      <c r="J226" s="7">
        <f>INDEX('[1]Main v4'!L$2:L$3363,MATCH($E226,'[1]Main v4'!$A$2:$A$3363,0),0)</f>
        <v>6171497.5</v>
      </c>
      <c r="K226" s="4">
        <f>INDEX('[1]Main v4'!M$2:M$3363,MATCH($E226,'[1]Main v4'!$A$2:$A$3363,0),0)</f>
        <v>12.728399873774558</v>
      </c>
      <c r="L226" s="2">
        <f>IFERROR(INDEX('[2]r2 analysis primary smoke main'!$J$2:$J$2058,MATCH(D226,'[2]r2 analysis primary smoke main'!$A$2:$A$2058,0),0),"")</f>
        <v>0.8793164957071371</v>
      </c>
      <c r="M226" s="2">
        <f>IFERROR(INDEX('[2]r2 analysis primary smoke main'!$T$2:$T$2058,MATCH(D226,'[2]r2 analysis primary smoke main'!$A$2:$A$2058,0),0),"")</f>
        <v>0.87981357658742554</v>
      </c>
      <c r="N226" s="1" t="s">
        <v>11</v>
      </c>
      <c r="O226" s="1"/>
      <c r="P226" s="1">
        <v>1</v>
      </c>
      <c r="Q226" t="s">
        <v>73</v>
      </c>
      <c r="R226" t="s">
        <v>73</v>
      </c>
    </row>
    <row r="227" spans="1:20" ht="15.75" x14ac:dyDescent="0.25">
      <c r="A227" s="1">
        <v>157.1584</v>
      </c>
      <c r="B227" s="1">
        <v>157.1593</v>
      </c>
      <c r="C227" s="1">
        <v>157.1584</v>
      </c>
      <c r="D227" s="1">
        <v>157.15690000000001</v>
      </c>
      <c r="E227" s="1">
        <f t="shared" si="6"/>
        <v>157.1583</v>
      </c>
      <c r="F227" s="1">
        <f t="shared" si="7"/>
        <v>156.15100000000001</v>
      </c>
      <c r="G227" s="1" t="str">
        <f>IF(INDEX('[1]Main v4'!C$2:C$3363,MATCH($E227,'[1]Main v4'!$A$2:$A$3363,0),0)=0,"",INDEX('[1]Main v4'!C$2:C$3363,MATCH($E227,'[1]Main v4'!$A$2:$A$3363,0),0))</f>
        <v>C10H20O</v>
      </c>
      <c r="H227" s="1" t="str">
        <f>IF(INDEX('[1]Main v4'!D$2:D$3363,MATCH($E227,'[1]Main v4'!$A$2:$A$3363,0),0)=0,"",INDEX('[1]Main v4'!D$2:D$3363,MATCH($E227,'[1]Main v4'!$A$2:$A$3363,0),0))</f>
        <v>Decanal</v>
      </c>
      <c r="I227" s="7">
        <f>INDEX('[1]Main v4'!K$2:K$3363,MATCH($E227,'[1]Main v4'!$A$2:$A$3363,0),0)</f>
        <v>11551494</v>
      </c>
      <c r="J227" s="7">
        <f>INDEX('[1]Main v4'!L$2:L$3363,MATCH($E227,'[1]Main v4'!$A$2:$A$3363,0),0)</f>
        <v>6470439.5</v>
      </c>
      <c r="K227" s="4">
        <f>INDEX('[1]Main v4'!M$2:M$3363,MATCH($E227,'[1]Main v4'!$A$2:$A$3363,0),0)</f>
        <v>1.7852719278188136</v>
      </c>
      <c r="L227" s="2">
        <f>IFERROR(INDEX('[2]r2 analysis primary smoke main'!$J$2:$J$2058,MATCH(D227,'[2]r2 analysis primary smoke main'!$A$2:$A$2058,0),0),"")</f>
        <v>0.2945410911429755</v>
      </c>
      <c r="M227" s="2">
        <f>IFERROR(INDEX('[2]r2 analysis primary smoke main'!$T$2:$T$2058,MATCH(D227,'[2]r2 analysis primary smoke main'!$A$2:$A$2058,0),0),"")</f>
        <v>0.2341380836627445</v>
      </c>
      <c r="N227" s="1"/>
      <c r="O227" s="1"/>
      <c r="P227" s="1">
        <v>1</v>
      </c>
      <c r="Q227" t="s">
        <v>72</v>
      </c>
      <c r="R227" t="s">
        <v>83</v>
      </c>
    </row>
    <row r="228" spans="1:20" ht="15.75" x14ac:dyDescent="0.25">
      <c r="A228" s="1">
        <v>158.09649999999999</v>
      </c>
      <c r="B228" s="1">
        <v>158.0992</v>
      </c>
      <c r="C228" s="1">
        <v>158.09800000000001</v>
      </c>
      <c r="D228" s="1">
        <v>158.09379999999999</v>
      </c>
      <c r="E228" s="1">
        <f t="shared" si="6"/>
        <v>158.09690000000001</v>
      </c>
      <c r="F228" s="1">
        <f t="shared" si="7"/>
        <v>157.08959999999999</v>
      </c>
      <c r="G228" s="1" t="str">
        <f>IF(INDEX('[1]Main v4'!C$2:C$3363,MATCH($E228,'[1]Main v4'!$A$2:$A$3363,0),0)=0,"",INDEX('[1]Main v4'!C$2:C$3363,MATCH($E228,'[1]Main v4'!$A$2:$A$3363,0),0))</f>
        <v>C11H11N</v>
      </c>
      <c r="H228" s="1" t="str">
        <f>IF(INDEX('[1]Main v4'!D$2:D$3363,MATCH($E228,'[1]Main v4'!$A$2:$A$3363,0),0)=0,"",INDEX('[1]Main v4'!D$2:D$3363,MATCH($E228,'[1]Main v4'!$A$2:$A$3363,0),0))</f>
        <v/>
      </c>
      <c r="I228" s="7">
        <f>INDEX('[1]Main v4'!K$2:K$3363,MATCH($E228,'[1]Main v4'!$A$2:$A$3363,0),0)</f>
        <v>10900946</v>
      </c>
      <c r="J228" s="7">
        <f>INDEX('[1]Main v4'!L$2:L$3363,MATCH($E228,'[1]Main v4'!$A$2:$A$3363,0),0)</f>
        <v>6704837</v>
      </c>
      <c r="K228" s="4">
        <f>INDEX('[1]Main v4'!M$2:M$3363,MATCH($E228,'[1]Main v4'!$A$2:$A$3363,0),0)</f>
        <v>1.6258331112299971</v>
      </c>
      <c r="L228" s="2">
        <f>IFERROR(INDEX('[2]r2 analysis primary smoke main'!$J$2:$J$2058,MATCH(D228,'[2]r2 analysis primary smoke main'!$A$2:$A$2058,0),0),"")</f>
        <v>0.71024331623878645</v>
      </c>
      <c r="M228" s="2">
        <f>IFERROR(INDEX('[2]r2 analysis primary smoke main'!$T$2:$T$2058,MATCH(D228,'[2]r2 analysis primary smoke main'!$A$2:$A$2058,0),0),"")</f>
        <v>0.95056455497027903</v>
      </c>
      <c r="N228" s="1"/>
      <c r="O228" s="1"/>
      <c r="P228" s="1"/>
      <c r="Q228" t="s">
        <v>75</v>
      </c>
      <c r="R228" t="s">
        <v>76</v>
      </c>
    </row>
    <row r="229" spans="1:20" ht="15.75" x14ac:dyDescent="0.25">
      <c r="A229" s="1">
        <v>159.06620000000001</v>
      </c>
      <c r="B229" s="1">
        <v>159.0677</v>
      </c>
      <c r="C229" s="1">
        <v>159.0643</v>
      </c>
      <c r="D229" s="1">
        <v>159.06399999999999</v>
      </c>
      <c r="E229" s="1">
        <f t="shared" si="6"/>
        <v>159.06559999999999</v>
      </c>
      <c r="F229" s="1">
        <f t="shared" si="7"/>
        <v>158.0583</v>
      </c>
      <c r="G229" s="1" t="str">
        <f>IF(INDEX('[1]Main v4'!C$2:C$3363,MATCH($E229,'[1]Main v4'!$A$2:$A$3363,0),0)=0,"",INDEX('[1]Main v4'!C$2:C$3363,MATCH($E229,'[1]Main v4'!$A$2:$A$3363,0),0))</f>
        <v>C8H6N4 or C7H10O4</v>
      </c>
      <c r="H229" s="1" t="str">
        <f>IF(INDEX('[1]Main v4'!D$2:D$3363,MATCH($E229,'[1]Main v4'!$A$2:$A$3363,0),0)=0,"",INDEX('[1]Main v4'!D$2:D$3363,MATCH($E229,'[1]Main v4'!$A$2:$A$3363,0),0))</f>
        <v>Bipyrimidines or Triacetin fragment</v>
      </c>
      <c r="I229" s="7">
        <f>INDEX('[1]Main v4'!K$2:K$3363,MATCH($E229,'[1]Main v4'!$A$2:$A$3363,0),0)</f>
        <v>77255384</v>
      </c>
      <c r="J229" s="7">
        <f>INDEX('[1]Main v4'!L$2:L$3363,MATCH($E229,'[1]Main v4'!$A$2:$A$3363,0),0)</f>
        <v>6649249.5</v>
      </c>
      <c r="K229" s="4">
        <f>INDEX('[1]Main v4'!M$2:M$3363,MATCH($E229,'[1]Main v4'!$A$2:$A$3363,0),0)</f>
        <v>11.618662226466311</v>
      </c>
      <c r="L229" s="2">
        <f>IFERROR(INDEX('[2]r2 analysis primary smoke main'!$J$2:$J$2058,MATCH(D229,'[2]r2 analysis primary smoke main'!$A$2:$A$2058,0),0),"")</f>
        <v>0.23509686453630449</v>
      </c>
      <c r="M229" s="2">
        <f>IFERROR(INDEX('[2]r2 analysis primary smoke main'!$T$2:$T$2058,MATCH(D229,'[2]r2 analysis primary smoke main'!$A$2:$A$2058,0),0),"")</f>
        <v>0.515705497185311</v>
      </c>
      <c r="N229" s="1"/>
      <c r="O229" s="1"/>
      <c r="P229" s="1"/>
      <c r="Q229" t="s">
        <v>72</v>
      </c>
      <c r="R229" t="s">
        <v>86</v>
      </c>
    </row>
    <row r="230" spans="1:20" ht="15.75" x14ac:dyDescent="0.25">
      <c r="A230" s="1"/>
      <c r="B230" s="1"/>
      <c r="C230" s="1"/>
      <c r="D230" s="1">
        <v>159.07939999999999</v>
      </c>
      <c r="E230" s="1">
        <f t="shared" si="6"/>
        <v>159.07939999999999</v>
      </c>
      <c r="F230" s="1">
        <f t="shared" si="7"/>
        <v>158.07210000000001</v>
      </c>
      <c r="G230" s="1" t="str">
        <f>IF(INDEX('[1]Main v4'!C$2:C$3363,MATCH($E230,'[1]Main v4'!$A$2:$A$3363,0),0)=0,"",INDEX('[1]Main v4'!C$2:C$3363,MATCH($E230,'[1]Main v4'!$A$2:$A$3363,0),0))</f>
        <v>C11H10O</v>
      </c>
      <c r="H230" s="1" t="str">
        <f>IF(INDEX('[1]Main v4'!D$2:D$3363,MATCH($E230,'[1]Main v4'!$A$2:$A$3363,0),0)=0,"",INDEX('[1]Main v4'!D$2:D$3363,MATCH($E230,'[1]Main v4'!$A$2:$A$3363,0),0))</f>
        <v/>
      </c>
      <c r="I230" s="7">
        <f>INDEX('[1]Main v4'!K$2:K$3363,MATCH($E230,'[1]Main v4'!$A$2:$A$3363,0),0)</f>
        <v>29793980</v>
      </c>
      <c r="J230" s="7">
        <f>INDEX('[1]Main v4'!L$2:L$3363,MATCH($E230,'[1]Main v4'!$A$2:$A$3363,0),0)</f>
        <v>6649249.5</v>
      </c>
      <c r="K230" s="4">
        <f>INDEX('[1]Main v4'!M$2:M$3363,MATCH($E230,'[1]Main v4'!$A$2:$A$3363,0),0)</f>
        <v>4.4808034350342849</v>
      </c>
      <c r="L230" s="2">
        <f>IFERROR(INDEX('[2]r2 analysis primary smoke main'!$J$2:$J$2058,MATCH(D230,'[2]r2 analysis primary smoke main'!$A$2:$A$2058,0),0),"")</f>
        <v>0.79236279443978641</v>
      </c>
      <c r="M230" s="2">
        <f>IFERROR(INDEX('[2]r2 analysis primary smoke main'!$T$2:$T$2058,MATCH(D230,'[2]r2 analysis primary smoke main'!$A$2:$A$2058,0),0),"")</f>
        <v>0.9096861585504995</v>
      </c>
      <c r="N230" s="1" t="s">
        <v>12</v>
      </c>
      <c r="O230" s="1"/>
      <c r="P230" s="1"/>
      <c r="Q230" t="s">
        <v>72</v>
      </c>
      <c r="R230" t="s">
        <v>83</v>
      </c>
    </row>
    <row r="231" spans="1:20" ht="15.75" x14ac:dyDescent="0.25">
      <c r="A231" s="1">
        <v>159.0926</v>
      </c>
      <c r="B231" s="1"/>
      <c r="C231" s="1">
        <v>159.09129999999999</v>
      </c>
      <c r="D231" s="1">
        <v>159.0907</v>
      </c>
      <c r="E231" s="1">
        <f t="shared" si="6"/>
        <v>159.0915</v>
      </c>
      <c r="F231" s="1">
        <f t="shared" si="7"/>
        <v>158.08420000000001</v>
      </c>
      <c r="G231" s="1" t="str">
        <f>IF(INDEX('[1]Main v4'!C$2:C$3363,MATCH($E231,'[1]Main v4'!$A$2:$A$3363,0),0)=0,"",INDEX('[1]Main v4'!C$2:C$3363,MATCH($E231,'[1]Main v4'!$A$2:$A$3363,0),0))</f>
        <v>C10H10N2</v>
      </c>
      <c r="H231" s="1" t="str">
        <f>IF(INDEX('[1]Main v4'!D$2:D$3363,MATCH($E231,'[1]Main v4'!$A$2:$A$3363,0),0)=0,"",INDEX('[1]Main v4'!D$2:D$3363,MATCH($E231,'[1]Main v4'!$A$2:$A$3363,0),0))</f>
        <v>Nicotyrine</v>
      </c>
      <c r="I231" s="7">
        <f>INDEX('[1]Main v4'!K$2:K$3363,MATCH($E231,'[1]Main v4'!$A$2:$A$3363,0),0)</f>
        <v>55063956</v>
      </c>
      <c r="J231" s="7">
        <f>INDEX('[1]Main v4'!L$2:L$3363,MATCH($E231,'[1]Main v4'!$A$2:$A$3363,0),0)</f>
        <v>6649249.5</v>
      </c>
      <c r="K231" s="4">
        <f>INDEX('[1]Main v4'!M$2:M$3363,MATCH($E231,'[1]Main v4'!$A$2:$A$3363,0),0)</f>
        <v>8.2812287311522894</v>
      </c>
      <c r="L231" s="2">
        <f>IFERROR(INDEX('[2]r2 analysis primary smoke main'!$J$2:$J$2058,MATCH(D231,'[2]r2 analysis primary smoke main'!$A$2:$A$2058,0),0),"")</f>
        <v>0.36430766683821247</v>
      </c>
      <c r="M231" s="2">
        <f>IFERROR(INDEX('[2]r2 analysis primary smoke main'!$T$2:$T$2058,MATCH(D231,'[2]r2 analysis primary smoke main'!$A$2:$A$2058,0),0),"")</f>
        <v>0.81736868671886853</v>
      </c>
      <c r="N231" s="1"/>
      <c r="O231" s="1"/>
      <c r="P231" s="1">
        <v>1</v>
      </c>
      <c r="Q231" t="s">
        <v>75</v>
      </c>
      <c r="R231" t="s">
        <v>77</v>
      </c>
    </row>
    <row r="232" spans="1:20" ht="15.75" x14ac:dyDescent="0.25">
      <c r="A232" s="1"/>
      <c r="B232" s="1"/>
      <c r="C232" s="1">
        <v>159.11369999999999</v>
      </c>
      <c r="D232" s="1">
        <v>159.11510000000001</v>
      </c>
      <c r="E232" s="1">
        <f t="shared" si="6"/>
        <v>159.11439999999999</v>
      </c>
      <c r="F232" s="1">
        <f t="shared" si="7"/>
        <v>158.1071</v>
      </c>
      <c r="G232" s="1" t="str">
        <f>IF(INDEX('[1]Main v4'!C$2:C$3363,MATCH($E232,'[1]Main v4'!$A$2:$A$3363,0),0)=0,"",INDEX('[1]Main v4'!C$2:C$3363,MATCH($E232,'[1]Main v4'!$A$2:$A$3363,0),0))</f>
        <v>C12H14</v>
      </c>
      <c r="H232" s="1" t="str">
        <f>IF(INDEX('[1]Main v4'!D$2:D$3363,MATCH($E232,'[1]Main v4'!$A$2:$A$3363,0),0)=0,"",INDEX('[1]Main v4'!D$2:D$3363,MATCH($E232,'[1]Main v4'!$A$2:$A$3363,0),0))</f>
        <v/>
      </c>
      <c r="I232" s="7">
        <f>INDEX('[1]Main v4'!K$2:K$3363,MATCH($E232,'[1]Main v4'!$A$2:$A$3363,0),0)</f>
        <v>55195896</v>
      </c>
      <c r="J232" s="7">
        <f>INDEX('[1]Main v4'!L$2:L$3363,MATCH($E232,'[1]Main v4'!$A$2:$A$3363,0),0)</f>
        <v>6864851</v>
      </c>
      <c r="K232" s="4">
        <f>INDEX('[1]Main v4'!M$2:M$3363,MATCH($E232,'[1]Main v4'!$A$2:$A$3363,0),0)</f>
        <v>8.0403632941195671</v>
      </c>
      <c r="L232" s="2">
        <f>IFERROR(INDEX('[2]r2 analysis primary smoke main'!$J$2:$J$2058,MATCH(D232,'[2]r2 analysis primary smoke main'!$A$2:$A$2058,0),0),"")</f>
        <v>0.95395846374551352</v>
      </c>
      <c r="M232" s="2">
        <f>IFERROR(INDEX('[2]r2 analysis primary smoke main'!$T$2:$T$2058,MATCH(D232,'[2]r2 analysis primary smoke main'!$A$2:$A$2058,0),0),"")</f>
        <v>0.81026827187588146</v>
      </c>
      <c r="N232" s="1"/>
      <c r="O232" s="1"/>
      <c r="P232" s="1"/>
      <c r="Q232" t="s">
        <v>73</v>
      </c>
      <c r="R232" t="s">
        <v>73</v>
      </c>
    </row>
    <row r="233" spans="1:20" ht="15.75" x14ac:dyDescent="0.25">
      <c r="A233" s="1">
        <v>160.1129</v>
      </c>
      <c r="B233" s="1"/>
      <c r="C233" s="1">
        <v>160.11529999999999</v>
      </c>
      <c r="D233" s="1">
        <v>160.11410000000001</v>
      </c>
      <c r="E233" s="1">
        <f t="shared" si="6"/>
        <v>160.11410000000001</v>
      </c>
      <c r="F233" s="1">
        <f t="shared" si="7"/>
        <v>159.10679999999999</v>
      </c>
      <c r="G233" s="1" t="str">
        <f>IF(INDEX('[1]Main v4'!C$2:C$3363,MATCH($E233,'[1]Main v4'!$A$2:$A$3363,0),0)=0,"",INDEX('[1]Main v4'!C$2:C$3363,MATCH($E233,'[1]Main v4'!$A$2:$A$3363,0),0))</f>
        <v>C11H13N</v>
      </c>
      <c r="H233" s="1" t="str">
        <f>IF(INDEX('[1]Main v4'!D$2:D$3363,MATCH($E233,'[1]Main v4'!$A$2:$A$3363,0),0)=0,"",INDEX('[1]Main v4'!D$2:D$3363,MATCH($E233,'[1]Main v4'!$A$2:$A$3363,0),0))</f>
        <v/>
      </c>
      <c r="I233" s="7">
        <f>INDEX('[1]Main v4'!K$2:K$3363,MATCH($E233,'[1]Main v4'!$A$2:$A$3363,0),0)</f>
        <v>18549692</v>
      </c>
      <c r="J233" s="7">
        <f>INDEX('[1]Main v4'!L$2:L$3363,MATCH($E233,'[1]Main v4'!$A$2:$A$3363,0),0)</f>
        <v>7453368.5</v>
      </c>
      <c r="K233" s="4">
        <f>INDEX('[1]Main v4'!M$2:M$3363,MATCH($E233,'[1]Main v4'!$A$2:$A$3363,0),0)</f>
        <v>2.4887662538085968</v>
      </c>
      <c r="L233" s="2">
        <f>IFERROR(INDEX('[2]r2 analysis primary smoke main'!$J$2:$J$2058,MATCH(D233,'[2]r2 analysis primary smoke main'!$A$2:$A$2058,0),0),"")</f>
        <v>0.88812663328292096</v>
      </c>
      <c r="M233" s="2">
        <f>IFERROR(INDEX('[2]r2 analysis primary smoke main'!$T$2:$T$2058,MATCH(D233,'[2]r2 analysis primary smoke main'!$A$2:$A$2058,0),0),"")</f>
        <v>0.89924920384846052</v>
      </c>
      <c r="N233" s="1"/>
      <c r="O233" s="1"/>
      <c r="P233" s="1"/>
      <c r="Q233" t="s">
        <v>75</v>
      </c>
      <c r="R233" t="s">
        <v>76</v>
      </c>
      <c r="T233" t="e">
        <f>#REF!/I230</f>
        <v>#REF!</v>
      </c>
    </row>
    <row r="234" spans="1:20" ht="15.75" x14ac:dyDescent="0.25">
      <c r="A234" s="1">
        <v>161.07249999999999</v>
      </c>
      <c r="B234" s="1">
        <v>161.06890000000001</v>
      </c>
      <c r="C234" s="1">
        <v>161.07079999999999</v>
      </c>
      <c r="D234" s="1">
        <v>161.06809999999999</v>
      </c>
      <c r="E234" s="1">
        <f t="shared" si="6"/>
        <v>161.0701</v>
      </c>
      <c r="F234" s="1">
        <f t="shared" si="7"/>
        <v>160.06280000000001</v>
      </c>
      <c r="G234" s="1" t="str">
        <f>IF(INDEX('[1]Main v4'!C$2:C$3363,MATCH($E234,'[1]Main v4'!$A$2:$A$3363,0),0)=0,"",INDEX('[1]Main v4'!C$2:C$3363,MATCH($E234,'[1]Main v4'!$A$2:$A$3363,0),0))</f>
        <v>C9H8N2O</v>
      </c>
      <c r="H234" s="1" t="str">
        <f>IF(INDEX('[1]Main v4'!D$2:D$3363,MATCH($E234,'[1]Main v4'!$A$2:$A$3363,0),0)=0,"",INDEX('[1]Main v4'!D$2:D$3363,MATCH($E234,'[1]Main v4'!$A$2:$A$3363,0),0))</f>
        <v/>
      </c>
      <c r="I234" s="7">
        <f>INDEX('[1]Main v4'!K$2:K$3363,MATCH($E234,'[1]Main v4'!$A$2:$A$3363,0),0)</f>
        <v>8197898</v>
      </c>
      <c r="J234" s="7">
        <f>INDEX('[1]Main v4'!L$2:L$3363,MATCH($E234,'[1]Main v4'!$A$2:$A$3363,0),0)</f>
        <v>7453368.5</v>
      </c>
      <c r="K234" s="4">
        <f>INDEX('[1]Main v4'!M$2:M$3363,MATCH($E234,'[1]Main v4'!$A$2:$A$3363,0),0)</f>
        <v>1.0998916798491849</v>
      </c>
      <c r="L234" s="2">
        <f>IFERROR(INDEX('[2]r2 analysis primary smoke main'!$J$2:$J$2058,MATCH(D234,'[2]r2 analysis primary smoke main'!$A$2:$A$2058,0),0),"")</f>
        <v>0.64481099119947249</v>
      </c>
      <c r="M234" s="2">
        <f>IFERROR(INDEX('[2]r2 analysis primary smoke main'!$T$2:$T$2058,MATCH(D234,'[2]r2 analysis primary smoke main'!$A$2:$A$2058,0),0),"")</f>
        <v>0.93410949457723602</v>
      </c>
      <c r="N234" s="1"/>
      <c r="O234" s="1"/>
      <c r="P234" s="1"/>
      <c r="Q234" t="s">
        <v>74</v>
      </c>
      <c r="R234" t="s">
        <v>88</v>
      </c>
    </row>
    <row r="235" spans="1:20" ht="15.75" x14ac:dyDescent="0.25">
      <c r="A235" s="1">
        <v>161.0934</v>
      </c>
      <c r="B235" s="1" t="s">
        <v>12</v>
      </c>
      <c r="C235" s="1">
        <v>161.09460000000001</v>
      </c>
      <c r="D235" s="1">
        <v>161.0949</v>
      </c>
      <c r="E235" s="1">
        <f t="shared" si="6"/>
        <v>161.0943</v>
      </c>
      <c r="F235" s="1">
        <f t="shared" si="7"/>
        <v>160.08699999999999</v>
      </c>
      <c r="G235" s="1" t="str">
        <f>IF(INDEX('[1]Main v4'!C$2:C$3363,MATCH($E235,'[1]Main v4'!$A$2:$A$3363,0),0)=0,"",INDEX('[1]Main v4'!C$2:C$3363,MATCH($E235,'[1]Main v4'!$A$2:$A$3363,0),0))</f>
        <v>C11H12O</v>
      </c>
      <c r="H235" s="1" t="str">
        <f>IF(INDEX('[1]Main v4'!D$2:D$3363,MATCH($E235,'[1]Main v4'!$A$2:$A$3363,0),0)=0,"",INDEX('[1]Main v4'!D$2:D$3363,MATCH($E235,'[1]Main v4'!$A$2:$A$3363,0),0))</f>
        <v/>
      </c>
      <c r="I235" s="7">
        <f>INDEX('[1]Main v4'!K$2:K$3363,MATCH($E235,'[1]Main v4'!$A$2:$A$3363,0),0)</f>
        <v>33485462</v>
      </c>
      <c r="J235" s="7">
        <f>INDEX('[1]Main v4'!L$2:L$3363,MATCH($E235,'[1]Main v4'!$A$2:$A$3363,0),0)</f>
        <v>7373979</v>
      </c>
      <c r="K235" s="4">
        <f>INDEX('[1]Main v4'!M$2:M$3363,MATCH($E235,'[1]Main v4'!$A$2:$A$3363,0),0)</f>
        <v>4.541030290430716</v>
      </c>
      <c r="L235" s="2">
        <f>IFERROR(INDEX('[2]r2 analysis primary smoke main'!$J$2:$J$2058,MATCH(D235,'[2]r2 analysis primary smoke main'!$A$2:$A$2058,0),0),"")</f>
        <v>0.95153307169598245</v>
      </c>
      <c r="M235" s="2">
        <f>IFERROR(INDEX('[2]r2 analysis primary smoke main'!$T$2:$T$2058,MATCH(D235,'[2]r2 analysis primary smoke main'!$A$2:$A$2058,0),0),"")</f>
        <v>0.6872782022399111</v>
      </c>
      <c r="N235" s="1"/>
      <c r="O235" s="1"/>
      <c r="P235" s="1"/>
      <c r="Q235" t="s">
        <v>72</v>
      </c>
      <c r="R235" t="s">
        <v>83</v>
      </c>
    </row>
    <row r="236" spans="1:20" ht="15.75" x14ac:dyDescent="0.25">
      <c r="A236" s="1">
        <v>161.108</v>
      </c>
      <c r="B236" s="1">
        <v>161.10839999999999</v>
      </c>
      <c r="C236" s="1">
        <v>161.10650000000001</v>
      </c>
      <c r="D236" s="1">
        <v>161.1061</v>
      </c>
      <c r="E236" s="1">
        <f t="shared" si="6"/>
        <v>161.10730000000001</v>
      </c>
      <c r="F236" s="1">
        <f t="shared" si="7"/>
        <v>160.1</v>
      </c>
      <c r="G236" s="1" t="str">
        <f>IF(INDEX('[1]Main v4'!C$2:C$3363,MATCH($E236,'[1]Main v4'!$A$2:$A$3363,0),0)=0,"",INDEX('[1]Main v4'!C$2:C$3363,MATCH($E236,'[1]Main v4'!$A$2:$A$3363,0),0))</f>
        <v>C10H12N2</v>
      </c>
      <c r="H236" s="1" t="str">
        <f>IF(INDEX('[1]Main v4'!D$2:D$3363,MATCH($E236,'[1]Main v4'!$A$2:$A$3363,0),0)=0,"",INDEX('[1]Main v4'!D$2:D$3363,MATCH($E236,'[1]Main v4'!$A$2:$A$3363,0),0))</f>
        <v>Anatabine or Anabaseine</v>
      </c>
      <c r="I236" s="7">
        <f>INDEX('[1]Main v4'!K$2:K$3363,MATCH($E236,'[1]Main v4'!$A$2:$A$3363,0),0)</f>
        <v>98790728</v>
      </c>
      <c r="J236" s="7">
        <f>INDEX('[1]Main v4'!L$2:L$3363,MATCH($E236,'[1]Main v4'!$A$2:$A$3363,0),0)</f>
        <v>6912086</v>
      </c>
      <c r="K236" s="4">
        <f>INDEX('[1]Main v4'!M$2:M$3363,MATCH($E236,'[1]Main v4'!$A$2:$A$3363,0),0)</f>
        <v>14.292462217628659</v>
      </c>
      <c r="L236" s="2">
        <f>IFERROR(INDEX('[2]r2 analysis primary smoke main'!$J$2:$J$2058,MATCH(D236,'[2]r2 analysis primary smoke main'!$A$2:$A$2058,0),0),"")</f>
        <v>0.5801940796939935</v>
      </c>
      <c r="M236" s="2">
        <f>IFERROR(INDEX('[2]r2 analysis primary smoke main'!$T$2:$T$2058,MATCH(D236,'[2]r2 analysis primary smoke main'!$A$2:$A$2058,0),0),"")</f>
        <v>0.94478938759110498</v>
      </c>
      <c r="N236" s="1"/>
      <c r="O236" s="1"/>
      <c r="P236" s="1"/>
      <c r="Q236" t="s">
        <v>75</v>
      </c>
      <c r="R236" t="s">
        <v>77</v>
      </c>
    </row>
    <row r="237" spans="1:20" ht="15.75" x14ac:dyDescent="0.25">
      <c r="A237" s="1"/>
      <c r="B237" s="1"/>
      <c r="C237" s="1">
        <v>161.13030000000001</v>
      </c>
      <c r="D237" s="1">
        <v>161.1302</v>
      </c>
      <c r="E237" s="1">
        <f t="shared" si="6"/>
        <v>161.13030000000001</v>
      </c>
      <c r="F237" s="1">
        <f t="shared" si="7"/>
        <v>160.12299999999999</v>
      </c>
      <c r="G237" s="1" t="str">
        <f>IF(INDEX('[1]Main v4'!C$2:C$3363,MATCH($E237,'[1]Main v4'!$A$2:$A$3363,0),0)=0,"",INDEX('[1]Main v4'!C$2:C$3363,MATCH($E237,'[1]Main v4'!$A$2:$A$3363,0),0))</f>
        <v>C12H16</v>
      </c>
      <c r="H237" s="1" t="str">
        <f>IF(INDEX('[1]Main v4'!D$2:D$3363,MATCH($E237,'[1]Main v4'!$A$2:$A$3363,0),0)=0,"",INDEX('[1]Main v4'!D$2:D$3363,MATCH($E237,'[1]Main v4'!$A$2:$A$3363,0),0))</f>
        <v/>
      </c>
      <c r="I237" s="7">
        <f>INDEX('[1]Main v4'!K$2:K$3363,MATCH($E237,'[1]Main v4'!$A$2:$A$3363,0),0)</f>
        <v>24187620</v>
      </c>
      <c r="J237" s="7">
        <f>INDEX('[1]Main v4'!L$2:L$3363,MATCH($E237,'[1]Main v4'!$A$2:$A$3363,0),0)</f>
        <v>6649249.5</v>
      </c>
      <c r="K237" s="4">
        <f>INDEX('[1]Main v4'!M$2:M$3363,MATCH($E237,'[1]Main v4'!$A$2:$A$3363,0),0)</f>
        <v>3.6376466246303436</v>
      </c>
      <c r="L237" s="2">
        <f>IFERROR(INDEX('[2]r2 analysis primary smoke main'!$J$2:$J$2058,MATCH(D237,'[2]r2 analysis primary smoke main'!$A$2:$A$2058,0),0),"")</f>
        <v>0.96070831875416551</v>
      </c>
      <c r="M237" s="2">
        <f>IFERROR(INDEX('[2]r2 analysis primary smoke main'!$T$2:$T$2058,MATCH(D237,'[2]r2 analysis primary smoke main'!$A$2:$A$2058,0),0),"")</f>
        <v>0.77099219678056108</v>
      </c>
      <c r="N237" s="1"/>
      <c r="O237" s="1"/>
      <c r="P237" s="1"/>
      <c r="Q237" t="s">
        <v>73</v>
      </c>
      <c r="R237" t="s">
        <v>73</v>
      </c>
    </row>
    <row r="238" spans="1:20" ht="15.75" x14ac:dyDescent="0.25">
      <c r="A238" s="1">
        <v>162.09280000000001</v>
      </c>
      <c r="B238" s="1"/>
      <c r="C238" s="1">
        <v>162.09180000000001</v>
      </c>
      <c r="D238" s="1">
        <v>162.09270000000001</v>
      </c>
      <c r="E238" s="1">
        <f t="shared" si="6"/>
        <v>162.0924</v>
      </c>
      <c r="F238" s="1">
        <f t="shared" si="7"/>
        <v>161.08510000000001</v>
      </c>
      <c r="G238" s="1" t="str">
        <f>IF(INDEX('[1]Main v4'!C$2:C$3363,MATCH($E238,'[1]Main v4'!$A$2:$A$3363,0),0)=0,"",INDEX('[1]Main v4'!C$2:C$3363,MATCH($E238,'[1]Main v4'!$A$2:$A$3363,0),0))</f>
        <v>C10H14N2</v>
      </c>
      <c r="H238" s="1" t="str">
        <f>IF(INDEX('[1]Main v4'!D$2:D$3363,MATCH($E238,'[1]Main v4'!$A$2:$A$3363,0),0)=0,"",INDEX('[1]Main v4'!D$2:D$3363,MATCH($E238,'[1]Main v4'!$A$2:$A$3363,0),0))</f>
        <v>Nicotine (no H+)</v>
      </c>
      <c r="I238" s="7">
        <f>INDEX('[1]Main v4'!K$2:K$3363,MATCH($E238,'[1]Main v4'!$A$2:$A$3363,0),0)</f>
        <v>13703717</v>
      </c>
      <c r="J238" s="7">
        <f>INDEX('[1]Main v4'!L$2:L$3363,MATCH($E238,'[1]Main v4'!$A$2:$A$3363,0),0)</f>
        <v>6292038</v>
      </c>
      <c r="K238" s="4">
        <f>INDEX('[1]Main v4'!M$2:M$3363,MATCH($E238,'[1]Main v4'!$A$2:$A$3363,0),0)</f>
        <v>2.1779456830998161</v>
      </c>
      <c r="L238" s="2">
        <f>IFERROR(INDEX('[2]r2 analysis primary smoke main'!$J$2:$J$2058,MATCH(D238,'[2]r2 analysis primary smoke main'!$A$2:$A$2058,0),0),"")</f>
        <v>0.90978226209231594</v>
      </c>
      <c r="M238" s="2">
        <f>IFERROR(INDEX('[2]r2 analysis primary smoke main'!$T$2:$T$2058,MATCH(D238,'[2]r2 analysis primary smoke main'!$A$2:$A$2058,0),0),"")</f>
        <v>0.88065882465546452</v>
      </c>
      <c r="N238" s="1"/>
      <c r="O238" s="1"/>
      <c r="P238" s="1"/>
      <c r="Q238" t="s">
        <v>74</v>
      </c>
      <c r="R238" t="s">
        <v>78</v>
      </c>
    </row>
    <row r="239" spans="1:20" ht="15.75" x14ac:dyDescent="0.25">
      <c r="A239" s="1">
        <v>162.1148</v>
      </c>
      <c r="B239" s="1">
        <v>162.11539999999999</v>
      </c>
      <c r="C239" s="1">
        <v>162.1129</v>
      </c>
      <c r="D239" s="1">
        <v>162.1121</v>
      </c>
      <c r="E239" s="1">
        <f t="shared" si="6"/>
        <v>162.1138</v>
      </c>
      <c r="F239" s="1">
        <f t="shared" si="7"/>
        <v>161.10650000000001</v>
      </c>
      <c r="G239" s="1" t="str">
        <f>IF(INDEX('[1]Main v4'!C$2:C$3363,MATCH($E239,'[1]Main v4'!$A$2:$A$3363,0),0)=0,"",INDEX('[1]Main v4'!C$2:C$3363,MATCH($E239,'[1]Main v4'!$A$2:$A$3363,0),0))</f>
        <v>C10H14N2</v>
      </c>
      <c r="H239" s="1" t="str">
        <f>IF(INDEX('[1]Main v4'!D$2:D$3363,MATCH($E239,'[1]Main v4'!$A$2:$A$3363,0),0)=0,"",INDEX('[1]Main v4'!D$2:D$3363,MATCH($E239,'[1]Main v4'!$A$2:$A$3363,0),0))</f>
        <v>Nicotine (no H+)</v>
      </c>
      <c r="I239" s="7">
        <f>INDEX('[1]Main v4'!K$2:K$3363,MATCH($E239,'[1]Main v4'!$A$2:$A$3363,0),0)</f>
        <v>31858668</v>
      </c>
      <c r="J239" s="7">
        <f>INDEX('[1]Main v4'!L$2:L$3363,MATCH($E239,'[1]Main v4'!$A$2:$A$3363,0),0)</f>
        <v>6535881</v>
      </c>
      <c r="K239" s="4">
        <f>INDEX('[1]Main v4'!M$2:M$3363,MATCH($E239,'[1]Main v4'!$A$2:$A$3363,0),0)</f>
        <v>4.8744259572657462</v>
      </c>
      <c r="L239" s="2">
        <f>IFERROR(INDEX('[2]r2 analysis primary smoke main'!$J$2:$J$2058,MATCH(D239,'[2]r2 analysis primary smoke main'!$A$2:$A$2058,0),0),"")</f>
        <v>0.5719867056978295</v>
      </c>
      <c r="M239" s="2">
        <f>IFERROR(INDEX('[2]r2 analysis primary smoke main'!$T$2:$T$2058,MATCH(D239,'[2]r2 analysis primary smoke main'!$A$2:$A$2058,0),0),"")</f>
        <v>0.941699749313613</v>
      </c>
      <c r="N239" s="1" t="s">
        <v>12</v>
      </c>
      <c r="O239" s="1"/>
      <c r="P239" s="1"/>
      <c r="Q239" t="s">
        <v>75</v>
      </c>
      <c r="R239" t="s">
        <v>80</v>
      </c>
    </row>
    <row r="240" spans="1:20" ht="15.75" x14ac:dyDescent="0.25">
      <c r="A240" s="1">
        <v>162.13210000000001</v>
      </c>
      <c r="B240" s="1"/>
      <c r="C240" s="1">
        <v>162.13050000000001</v>
      </c>
      <c r="D240" s="1">
        <v>162.12809999999999</v>
      </c>
      <c r="E240" s="1">
        <f t="shared" si="6"/>
        <v>162.1302</v>
      </c>
      <c r="F240" s="1">
        <f t="shared" si="7"/>
        <v>161.12289999999999</v>
      </c>
      <c r="G240" s="1" t="str">
        <f>IF(INDEX('[1]Main v4'!C$2:C$3363,MATCH($E240,'[1]Main v4'!$A$2:$A$3363,0),0)=0,"",INDEX('[1]Main v4'!C$2:C$3363,MATCH($E240,'[1]Main v4'!$A$2:$A$3363,0),0))</f>
        <v>C11H15N</v>
      </c>
      <c r="H240" s="1" t="str">
        <f>IF(INDEX('[1]Main v4'!D$2:D$3363,MATCH($E240,'[1]Main v4'!$A$2:$A$3363,0),0)=0,"",INDEX('[1]Main v4'!D$2:D$3363,MATCH($E240,'[1]Main v4'!$A$2:$A$3363,0),0))</f>
        <v/>
      </c>
      <c r="I240" s="7">
        <f>INDEX('[1]Main v4'!K$2:K$3363,MATCH($E240,'[1]Main v4'!$A$2:$A$3363,0),0)</f>
        <v>17640228</v>
      </c>
      <c r="J240" s="7">
        <f>INDEX('[1]Main v4'!L$2:L$3363,MATCH($E240,'[1]Main v4'!$A$2:$A$3363,0),0)</f>
        <v>6649249.5</v>
      </c>
      <c r="K240" s="4">
        <f>INDEX('[1]Main v4'!M$2:M$3363,MATCH($E240,'[1]Main v4'!$A$2:$A$3363,0),0)</f>
        <v>2.6529652707422091</v>
      </c>
      <c r="L240" s="2">
        <f>IFERROR(INDEX('[2]r2 analysis primary smoke main'!$J$2:$J$2058,MATCH(D240,'[2]r2 analysis primary smoke main'!$A$2:$A$2058,0),0),"")</f>
        <v>0.86454029851970349</v>
      </c>
      <c r="M240" s="2">
        <f>IFERROR(INDEX('[2]r2 analysis primary smoke main'!$T$2:$T$2058,MATCH(D240,'[2]r2 analysis primary smoke main'!$A$2:$A$2058,0),0),"")</f>
        <v>0.91878461889014551</v>
      </c>
      <c r="N240" s="1"/>
      <c r="O240" s="1"/>
      <c r="P240" s="1"/>
      <c r="Q240" t="s">
        <v>75</v>
      </c>
      <c r="R240" t="s">
        <v>76</v>
      </c>
    </row>
    <row r="241" spans="1:18" ht="15.75" x14ac:dyDescent="0.25">
      <c r="A241" s="1">
        <v>163.12559999999999</v>
      </c>
      <c r="B241" s="1">
        <v>163.12559999999999</v>
      </c>
      <c r="C241" s="1">
        <v>163.1242</v>
      </c>
      <c r="D241" s="1">
        <v>163.12360000000001</v>
      </c>
      <c r="E241" s="1">
        <f t="shared" si="6"/>
        <v>163.12479999999999</v>
      </c>
      <c r="F241" s="1">
        <f t="shared" si="7"/>
        <v>162.11750000000001</v>
      </c>
      <c r="G241" s="1" t="str">
        <f>IF(INDEX('[1]Main v4'!C$2:C$3363,MATCH($E241,'[1]Main v4'!$A$2:$A$3363,0),0)=0,"",INDEX('[1]Main v4'!C$2:C$3363,MATCH($E241,'[1]Main v4'!$A$2:$A$3363,0),0))</f>
        <v>C10H14N2</v>
      </c>
      <c r="H241" s="1" t="str">
        <f>IF(INDEX('[1]Main v4'!D$2:D$3363,MATCH($E241,'[1]Main v4'!$A$2:$A$3363,0),0)=0,"",INDEX('[1]Main v4'!D$2:D$3363,MATCH($E241,'[1]Main v4'!$A$2:$A$3363,0),0))</f>
        <v>Nicotine</v>
      </c>
      <c r="I241" s="7">
        <f>INDEX('[1]Main v4'!K$2:K$3363,MATCH($E241,'[1]Main v4'!$A$2:$A$3363,0),0)</f>
        <v>2344434432</v>
      </c>
      <c r="J241" s="7">
        <f>INDEX('[1]Main v4'!L$2:L$3363,MATCH($E241,'[1]Main v4'!$A$2:$A$3363,0),0)</f>
        <v>6535881</v>
      </c>
      <c r="K241" s="4">
        <f>INDEX('[1]Main v4'!M$2:M$3363,MATCH($E241,'[1]Main v4'!$A$2:$A$3363,0),0)</f>
        <v>358.70212936863447</v>
      </c>
      <c r="L241" s="2">
        <f>IFERROR(INDEX('[2]r2 analysis primary smoke main'!$J$2:$J$2058,MATCH(D241,'[2]r2 analysis primary smoke main'!$A$2:$A$2058,0),0),"")</f>
        <v>0.59717571440778894</v>
      </c>
      <c r="M241" s="2">
        <f>IFERROR(INDEX('[2]r2 analysis primary smoke main'!$T$2:$T$2058,MATCH(D241,'[2]r2 analysis primary smoke main'!$A$2:$A$2058,0),0),"")</f>
        <v>0.95090316154679244</v>
      </c>
      <c r="N241" s="1"/>
      <c r="O241" s="1"/>
      <c r="P241" s="1">
        <v>1</v>
      </c>
      <c r="Q241" t="s">
        <v>75</v>
      </c>
      <c r="R241" t="s">
        <v>77</v>
      </c>
    </row>
    <row r="242" spans="1:18" ht="15.75" x14ac:dyDescent="0.25">
      <c r="A242" s="1"/>
      <c r="B242" s="1"/>
      <c r="C242" s="1">
        <v>163.15600000000001</v>
      </c>
      <c r="D242" s="1">
        <v>163.1679</v>
      </c>
      <c r="E242" s="1">
        <f t="shared" si="6"/>
        <v>163.16200000000001</v>
      </c>
      <c r="F242" s="1">
        <f t="shared" si="7"/>
        <v>162.15469999999999</v>
      </c>
      <c r="G242" s="1" t="str">
        <f>IF(INDEX('[1]Main v4'!C$2:C$3363,MATCH($E242,'[1]Main v4'!$A$2:$A$3363,0),0)=0,"",INDEX('[1]Main v4'!C$2:C$3363,MATCH($E242,'[1]Main v4'!$A$2:$A$3363,0),0))</f>
        <v>C12H18</v>
      </c>
      <c r="H242" s="5" t="str">
        <f>IF(INDEX('[1]Main v4'!D$2:D$3363,MATCH($E242,'[1]Main v4'!$A$2:$A$3363,0),0)=0,"",INDEX('[1]Main v4'!D$2:D$3363,MATCH($E242,'[1]Main v4'!$A$2:$A$3363,0),0))</f>
        <v>C12 Aromatics</v>
      </c>
      <c r="I242" s="7">
        <f>INDEX('[1]Main v4'!K$2:K$3363,MATCH($E242,'[1]Main v4'!$A$2:$A$3363,0),0)</f>
        <v>1824811.875</v>
      </c>
      <c r="J242" s="7">
        <f>INDEX('[1]Main v4'!L$2:L$3363,MATCH($E242,'[1]Main v4'!$A$2:$A$3363,0),0)</f>
        <v>6535881</v>
      </c>
      <c r="K242" s="4">
        <f>INDEX('[1]Main v4'!M$2:M$3363,MATCH($E242,'[1]Main v4'!$A$2:$A$3363,0),0)</f>
        <v>0.27919906665987337</v>
      </c>
      <c r="L242" s="2">
        <f>IFERROR(INDEX('[2]r2 analysis primary smoke main'!$J$2:$J$2058,MATCH(D242,'[2]r2 analysis primary smoke main'!$A$2:$A$2058,0),0),"")</f>
        <v>2.9469642773089825E-3</v>
      </c>
      <c r="M242" s="2">
        <f>IFERROR(INDEX('[2]r2 analysis primary smoke main'!$T$2:$T$2058,MATCH(D242,'[2]r2 analysis primary smoke main'!$A$2:$A$2058,0),0),"")</f>
        <v>0.16054746079251175</v>
      </c>
      <c r="N242" s="1"/>
      <c r="O242" s="1"/>
      <c r="P242" s="1"/>
      <c r="Q242" t="s">
        <v>73</v>
      </c>
      <c r="R242" t="s">
        <v>73</v>
      </c>
    </row>
    <row r="243" spans="1:18" ht="15.75" x14ac:dyDescent="0.25">
      <c r="A243" s="1">
        <v>164.1276</v>
      </c>
      <c r="B243" s="1">
        <v>164.12809999999999</v>
      </c>
      <c r="C243" s="1">
        <v>164.12549999999999</v>
      </c>
      <c r="D243" s="1">
        <v>164.125</v>
      </c>
      <c r="E243" s="1">
        <f t="shared" si="6"/>
        <v>164.1266</v>
      </c>
      <c r="F243" s="1">
        <f t="shared" si="7"/>
        <v>163.11930000000001</v>
      </c>
      <c r="G243" s="1" t="str">
        <f>IF(INDEX('[1]Main v4'!C$2:C$3363,MATCH($E243,'[1]Main v4'!$A$2:$A$3363,0),0)=0,"",INDEX('[1]Main v4'!C$2:C$3363,MATCH($E243,'[1]Main v4'!$A$2:$A$3363,0),0))</f>
        <v>C10H14N2 (1x 13C)</v>
      </c>
      <c r="H243" s="1" t="str">
        <f>IF(INDEX('[1]Main v4'!D$2:D$3363,MATCH($E243,'[1]Main v4'!$A$2:$A$3363,0),0)=0,"",INDEX('[1]Main v4'!D$2:D$3363,MATCH($E243,'[1]Main v4'!$A$2:$A$3363,0),0))</f>
        <v>Nicotine (1x 13-Carbon)</v>
      </c>
      <c r="I243" s="7">
        <f>INDEX('[1]Main v4'!K$2:K$3363,MATCH($E243,'[1]Main v4'!$A$2:$A$3363,0),0)</f>
        <v>244131680</v>
      </c>
      <c r="J243" s="7">
        <f>INDEX('[1]Main v4'!L$2:L$3363,MATCH($E243,'[1]Main v4'!$A$2:$A$3363,0),0)</f>
        <v>6535881</v>
      </c>
      <c r="K243" s="4">
        <f>INDEX('[1]Main v4'!M$2:M$3363,MATCH($E243,'[1]Main v4'!$A$2:$A$3363,0),0)</f>
        <v>37.352528297256328</v>
      </c>
      <c r="L243" s="2">
        <f>IFERROR(INDEX('[2]r2 analysis primary smoke main'!$J$2:$J$2058,MATCH(D243,'[2]r2 analysis primary smoke main'!$A$2:$A$2058,0),0),"")</f>
        <v>0.58492198983930899</v>
      </c>
      <c r="M243" s="2">
        <f>IFERROR(INDEX('[2]r2 analysis primary smoke main'!$T$2:$T$2058,MATCH(D243,'[2]r2 analysis primary smoke main'!$A$2:$A$2058,0),0),"")</f>
        <v>0.9462188274105594</v>
      </c>
      <c r="N243" s="1" t="s">
        <v>12</v>
      </c>
      <c r="O243" s="1"/>
      <c r="P243" s="1">
        <v>1</v>
      </c>
      <c r="Q243" t="s">
        <v>75</v>
      </c>
      <c r="R243" t="s">
        <v>77</v>
      </c>
    </row>
    <row r="244" spans="1:18" ht="15.75" x14ac:dyDescent="0.25">
      <c r="A244" s="1"/>
      <c r="B244" s="1"/>
      <c r="C244" s="1">
        <v>164.14230000000001</v>
      </c>
      <c r="D244" s="1">
        <v>164.14080000000001</v>
      </c>
      <c r="E244" s="1">
        <f t="shared" si="6"/>
        <v>164.14160000000001</v>
      </c>
      <c r="F244" s="1">
        <f t="shared" si="7"/>
        <v>163.1343</v>
      </c>
      <c r="G244" s="1" t="str">
        <f>IF(INDEX('[1]Main v4'!C$2:C$3363,MATCH($E244,'[1]Main v4'!$A$2:$A$3363,0),0)=0,"",INDEX('[1]Main v4'!C$2:C$3363,MATCH($E244,'[1]Main v4'!$A$2:$A$3363,0),0))</f>
        <v>C11H17N</v>
      </c>
      <c r="H244" s="1" t="str">
        <f>IF(INDEX('[1]Main v4'!D$2:D$3363,MATCH($E244,'[1]Main v4'!$A$2:$A$3363,0),0)=0,"",INDEX('[1]Main v4'!D$2:D$3363,MATCH($E244,'[1]Main v4'!$A$2:$A$3363,0),0))</f>
        <v/>
      </c>
      <c r="I244" s="7">
        <f>INDEX('[1]Main v4'!K$2:K$3363,MATCH($E244,'[1]Main v4'!$A$2:$A$3363,0),0)</f>
        <v>26938272</v>
      </c>
      <c r="J244" s="7">
        <f>INDEX('[1]Main v4'!L$2:L$3363,MATCH($E244,'[1]Main v4'!$A$2:$A$3363,0),0)</f>
        <v>6292038</v>
      </c>
      <c r="K244" s="4">
        <f>INDEX('[1]Main v4'!M$2:M$3363,MATCH($E244,'[1]Main v4'!$A$2:$A$3363,0),0)</f>
        <v>4.2813269722782987</v>
      </c>
      <c r="L244" s="2">
        <f>IFERROR(INDEX('[2]r2 analysis primary smoke main'!$J$2:$J$2058,MATCH(D244,'[2]r2 analysis primary smoke main'!$A$2:$A$2058,0),0),"")</f>
        <v>0.75353843937019804</v>
      </c>
      <c r="M244" s="2">
        <f>IFERROR(INDEX('[2]r2 analysis primary smoke main'!$T$2:$T$2058,MATCH(D244,'[2]r2 analysis primary smoke main'!$A$2:$A$2058,0),0),"")</f>
        <v>0.73253604254187854</v>
      </c>
      <c r="N244" s="1"/>
      <c r="O244" s="1"/>
      <c r="P244" s="1"/>
      <c r="Q244" t="s">
        <v>75</v>
      </c>
      <c r="R244" t="s">
        <v>76</v>
      </c>
    </row>
    <row r="245" spans="1:18" ht="15.75" x14ac:dyDescent="0.25">
      <c r="A245" s="1">
        <v>165.09370000000001</v>
      </c>
      <c r="B245" s="1">
        <v>165.0874</v>
      </c>
      <c r="C245" s="1">
        <v>165.089</v>
      </c>
      <c r="D245" s="1">
        <v>165.0882</v>
      </c>
      <c r="E245" s="1">
        <f t="shared" si="6"/>
        <v>165.08959999999999</v>
      </c>
      <c r="F245" s="1">
        <f t="shared" si="7"/>
        <v>164.0823</v>
      </c>
      <c r="G245" s="1" t="str">
        <f>IF(INDEX('[1]Main v4'!C$2:C$3363,MATCH($E245,'[1]Main v4'!$A$2:$A$3363,0),0)=0,"",INDEX('[1]Main v4'!C$2:C$3363,MATCH($E245,'[1]Main v4'!$A$2:$A$3363,0),0))</f>
        <v>C10H12O2</v>
      </c>
      <c r="H245" s="1" t="str">
        <f>IF(INDEX('[1]Main v4'!D$2:D$3363,MATCH($E245,'[1]Main v4'!$A$2:$A$3363,0),0)=0,"",INDEX('[1]Main v4'!D$2:D$3363,MATCH($E245,'[1]Main v4'!$A$2:$A$3363,0),0))</f>
        <v>Eugenol</v>
      </c>
      <c r="I245" s="7">
        <f>INDEX('[1]Main v4'!K$2:K$3363,MATCH($E245,'[1]Main v4'!$A$2:$A$3363,0),0)</f>
        <v>15022675</v>
      </c>
      <c r="J245" s="7">
        <f>INDEX('[1]Main v4'!L$2:L$3363,MATCH($E245,'[1]Main v4'!$A$2:$A$3363,0),0)</f>
        <v>5717297</v>
      </c>
      <c r="K245" s="4">
        <f>INDEX('[1]Main v4'!M$2:M$3363,MATCH($E245,'[1]Main v4'!$A$2:$A$3363,0),0)</f>
        <v>2.6275834542092182</v>
      </c>
      <c r="L245" s="2">
        <f>IFERROR(INDEX('[2]r2 analysis primary smoke main'!$J$2:$J$2058,MATCH(D245,'[2]r2 analysis primary smoke main'!$A$2:$A$2058,0),0),"")</f>
        <v>0.94051438145987643</v>
      </c>
      <c r="M245" s="2">
        <f>IFERROR(INDEX('[2]r2 analysis primary smoke main'!$T$2:$T$2058,MATCH(D245,'[2]r2 analysis primary smoke main'!$A$2:$A$2058,0),0),"")</f>
        <v>0.74588847445955597</v>
      </c>
      <c r="N245" s="1"/>
      <c r="O245" s="1"/>
      <c r="P245" s="1"/>
      <c r="Q245" t="s">
        <v>72</v>
      </c>
      <c r="R245" t="s">
        <v>84</v>
      </c>
    </row>
    <row r="246" spans="1:18" ht="15.75" x14ac:dyDescent="0.25">
      <c r="A246" s="1"/>
      <c r="B246" s="1">
        <v>165.0994</v>
      </c>
      <c r="C246" s="1">
        <v>165.10210000000001</v>
      </c>
      <c r="D246" s="1">
        <v>165.09780000000001</v>
      </c>
      <c r="E246" s="1">
        <f t="shared" si="6"/>
        <v>165.09979999999999</v>
      </c>
      <c r="F246" s="1">
        <f t="shared" si="7"/>
        <v>164.0925</v>
      </c>
      <c r="G246" s="1" t="str">
        <f>IF(INDEX('[1]Main v4'!C$2:C$3363,MATCH($E246,'[1]Main v4'!$A$2:$A$3363,0),0)=0,"",INDEX('[1]Main v4'!C$2:C$3363,MATCH($E246,'[1]Main v4'!$A$2:$A$3363,0),0))</f>
        <v>C9H12N2O</v>
      </c>
      <c r="H246" s="1" t="str">
        <f>IF(INDEX('[1]Main v4'!D$2:D$3363,MATCH($E246,'[1]Main v4'!$A$2:$A$3363,0),0)=0,"",INDEX('[1]Main v4'!D$2:D$3363,MATCH($E246,'[1]Main v4'!$A$2:$A$3363,0),0))</f>
        <v/>
      </c>
      <c r="I246" s="7">
        <f>INDEX('[1]Main v4'!K$2:K$3363,MATCH($E246,'[1]Main v4'!$A$2:$A$3363,0),0)</f>
        <v>6292038</v>
      </c>
      <c r="J246" s="7">
        <f>INDEX('[1]Main v4'!L$2:L$3363,MATCH($E246,'[1]Main v4'!$A$2:$A$3363,0),0)</f>
        <v>5717297</v>
      </c>
      <c r="K246" s="4">
        <f>INDEX('[1]Main v4'!M$2:M$3363,MATCH($E246,'[1]Main v4'!$A$2:$A$3363,0),0)</f>
        <v>1.100526699942298</v>
      </c>
      <c r="L246" s="2">
        <f>IFERROR(INDEX('[2]r2 analysis primary smoke main'!$J$2:$J$2058,MATCH(D246,'[2]r2 analysis primary smoke main'!$A$2:$A$2058,0),0),"")</f>
        <v>0.9163896878855029</v>
      </c>
      <c r="M246" s="2">
        <f>IFERROR(INDEX('[2]r2 analysis primary smoke main'!$T$2:$T$2058,MATCH(D246,'[2]r2 analysis primary smoke main'!$A$2:$A$2058,0),0),"")</f>
        <v>0.78936421640070042</v>
      </c>
      <c r="N246" s="1"/>
      <c r="O246" s="1"/>
      <c r="P246" s="1"/>
      <c r="Q246" t="s">
        <v>74</v>
      </c>
      <c r="R246" t="s">
        <v>88</v>
      </c>
    </row>
    <row r="247" spans="1:18" ht="15.75" x14ac:dyDescent="0.25">
      <c r="A247" s="1">
        <v>165.12979999999999</v>
      </c>
      <c r="B247" s="1">
        <v>165.1285</v>
      </c>
      <c r="C247" s="1">
        <v>165.12649999999999</v>
      </c>
      <c r="D247" s="1">
        <v>165.12610000000001</v>
      </c>
      <c r="E247" s="1">
        <f t="shared" si="6"/>
        <v>165.1277</v>
      </c>
      <c r="F247" s="1">
        <f t="shared" si="7"/>
        <v>164.12039999999999</v>
      </c>
      <c r="G247" s="1" t="str">
        <f>IF(INDEX('[1]Main v4'!C$2:C$3363,MATCH($E247,'[1]Main v4'!$A$2:$A$3363,0),0)=0,"",INDEX('[1]Main v4'!C$2:C$3363,MATCH($E247,'[1]Main v4'!$A$2:$A$3363,0),0))</f>
        <v>C11H16O</v>
      </c>
      <c r="H247" s="1" t="str">
        <f>IF(INDEX('[1]Main v4'!D$2:D$3363,MATCH($E247,'[1]Main v4'!$A$2:$A$3363,0),0)=0,"",INDEX('[1]Main v4'!D$2:D$3363,MATCH($E247,'[1]Main v4'!$A$2:$A$3363,0),0))</f>
        <v/>
      </c>
      <c r="I247" s="7">
        <f>INDEX('[1]Main v4'!K$2:K$3363,MATCH($E247,'[1]Main v4'!$A$2:$A$3363,0),0)</f>
        <v>30122406</v>
      </c>
      <c r="J247" s="7">
        <f>INDEX('[1]Main v4'!L$2:L$3363,MATCH($E247,'[1]Main v4'!$A$2:$A$3363,0),0)</f>
        <v>5717297</v>
      </c>
      <c r="K247" s="4">
        <f>INDEX('[1]Main v4'!M$2:M$3363,MATCH($E247,'[1]Main v4'!$A$2:$A$3363,0),0)</f>
        <v>5.2686446060087482</v>
      </c>
      <c r="L247" s="2">
        <f>IFERROR(INDEX('[2]r2 analysis primary smoke main'!$J$2:$J$2058,MATCH(D247,'[2]r2 analysis primary smoke main'!$A$2:$A$2058,0),0),"")</f>
        <v>0.91996849087946098</v>
      </c>
      <c r="M247" s="2">
        <f>IFERROR(INDEX('[2]r2 analysis primary smoke main'!$T$2:$T$2058,MATCH(D247,'[2]r2 analysis primary smoke main'!$A$2:$A$2058,0),0),"")</f>
        <v>0.87241901554141843</v>
      </c>
      <c r="N247" s="1"/>
      <c r="O247" s="1"/>
      <c r="P247" s="1"/>
      <c r="Q247" t="s">
        <v>72</v>
      </c>
      <c r="R247" t="s">
        <v>83</v>
      </c>
    </row>
    <row r="248" spans="1:18" ht="15.75" x14ac:dyDescent="0.25">
      <c r="A248" s="1">
        <v>165.16470000000001</v>
      </c>
      <c r="B248" s="1">
        <v>165.16390000000001</v>
      </c>
      <c r="C248" s="1">
        <v>165.1628</v>
      </c>
      <c r="D248" s="1">
        <v>165.1618</v>
      </c>
      <c r="E248" s="1">
        <f t="shared" si="6"/>
        <v>165.16329999999999</v>
      </c>
      <c r="F248" s="1">
        <f t="shared" si="7"/>
        <v>164.15600000000001</v>
      </c>
      <c r="G248" s="1" t="str">
        <f>IF(INDEX('[1]Main v4'!C$2:C$3363,MATCH($E248,'[1]Main v4'!$A$2:$A$3363,0),0)=0,"",INDEX('[1]Main v4'!C$2:C$3363,MATCH($E248,'[1]Main v4'!$A$2:$A$3363,0),0))</f>
        <v>C12H20</v>
      </c>
      <c r="H248" s="5" t="str">
        <f>IF(INDEX('[1]Main v4'!D$2:D$3363,MATCH($E248,'[1]Main v4'!$A$2:$A$3363,0),0)=0,"",INDEX('[1]Main v4'!D$2:D$3363,MATCH($E248,'[1]Main v4'!$A$2:$A$3363,0),0))</f>
        <v/>
      </c>
      <c r="I248" s="7">
        <f>INDEX('[1]Main v4'!K$2:K$3363,MATCH($E248,'[1]Main v4'!$A$2:$A$3363,0),0)</f>
        <v>5717297</v>
      </c>
      <c r="J248" s="7">
        <f>INDEX('[1]Main v4'!L$2:L$3363,MATCH($E248,'[1]Main v4'!$A$2:$A$3363,0),0)</f>
        <v>5366149.5</v>
      </c>
      <c r="K248" s="4">
        <f>INDEX('[1]Main v4'!M$2:M$3363,MATCH($E248,'[1]Main v4'!$A$2:$A$3363,0),0)</f>
        <v>1.0654375171619799</v>
      </c>
      <c r="L248" s="2">
        <f>IFERROR(INDEX('[2]r2 analysis primary smoke main'!$J$2:$J$2058,MATCH(D248,'[2]r2 analysis primary smoke main'!$A$2:$A$2058,0),0),"")</f>
        <v>0.97832871046944547</v>
      </c>
      <c r="M248" s="2">
        <f>IFERROR(INDEX('[2]r2 analysis primary smoke main'!$T$2:$T$2058,MATCH(D248,'[2]r2 analysis primary smoke main'!$A$2:$A$2058,0),0),"")</f>
        <v>0.71997479576117307</v>
      </c>
      <c r="N248" s="1"/>
      <c r="O248" s="1"/>
      <c r="P248" s="1"/>
      <c r="Q248" t="s">
        <v>73</v>
      </c>
      <c r="R248" t="s">
        <v>73</v>
      </c>
    </row>
    <row r="249" spans="1:18" ht="15.75" x14ac:dyDescent="0.25">
      <c r="A249" s="1">
        <v>166.12559999999999</v>
      </c>
      <c r="B249" s="1">
        <v>166.12960000000001</v>
      </c>
      <c r="C249" s="1">
        <v>166.126</v>
      </c>
      <c r="D249" s="1">
        <v>166.12719999999999</v>
      </c>
      <c r="E249" s="1">
        <f t="shared" si="6"/>
        <v>166.12710000000001</v>
      </c>
      <c r="F249" s="1">
        <f t="shared" si="7"/>
        <v>165.1198</v>
      </c>
      <c r="G249" s="1" t="str">
        <f>IF(INDEX('[1]Main v4'!C$2:C$3363,MATCH($E249,'[1]Main v4'!$A$2:$A$3363,0),0)=0,"",INDEX('[1]Main v4'!C$2:C$3363,MATCH($E249,'[1]Main v4'!$A$2:$A$3363,0),0))</f>
        <v>C10H15NO</v>
      </c>
      <c r="H249" s="1" t="str">
        <f>IF(INDEX('[1]Main v4'!D$2:D$3363,MATCH($E249,'[1]Main v4'!$A$2:$A$3363,0),0)=0,"",INDEX('[1]Main v4'!D$2:D$3363,MATCH($E249,'[1]Main v4'!$A$2:$A$3363,0),0))</f>
        <v/>
      </c>
      <c r="I249" s="7">
        <f>INDEX('[1]Main v4'!K$2:K$3363,MATCH($E249,'[1]Main v4'!$A$2:$A$3363,0),0)</f>
        <v>5366149.5</v>
      </c>
      <c r="J249" s="7">
        <f>INDEX('[1]Main v4'!L$2:L$3363,MATCH($E249,'[1]Main v4'!$A$2:$A$3363,0),0)</f>
        <v>4078750.5</v>
      </c>
      <c r="K249" s="4">
        <f>INDEX('[1]Main v4'!M$2:M$3363,MATCH($E249,'[1]Main v4'!$A$2:$A$3363,0),0)</f>
        <v>1.3156356340011481</v>
      </c>
      <c r="L249" s="2">
        <f>IFERROR(INDEX('[2]r2 analysis primary smoke main'!$J$2:$J$2058,MATCH(D249,'[2]r2 analysis primary smoke main'!$A$2:$A$2058,0),0),"")</f>
        <v>0.96251264221334154</v>
      </c>
      <c r="M249" s="2">
        <f>IFERROR(INDEX('[2]r2 analysis primary smoke main'!$T$2:$T$2058,MATCH(D249,'[2]r2 analysis primary smoke main'!$A$2:$A$2058,0),0),"")</f>
        <v>0.80512245453547848</v>
      </c>
      <c r="N249" s="1"/>
      <c r="O249" s="1"/>
      <c r="P249" s="1"/>
      <c r="Q249" t="s">
        <v>74</v>
      </c>
      <c r="R249" t="s">
        <v>78</v>
      </c>
    </row>
    <row r="250" spans="1:18" ht="15.75" x14ac:dyDescent="0.25">
      <c r="A250" s="1">
        <v>167.1232</v>
      </c>
      <c r="B250" s="1">
        <v>167.11779999999999</v>
      </c>
      <c r="C250" s="1">
        <v>167.11770000000001</v>
      </c>
      <c r="D250" s="1">
        <v>167.11500000000001</v>
      </c>
      <c r="E250" s="1">
        <f t="shared" si="6"/>
        <v>167.11840000000001</v>
      </c>
      <c r="F250" s="1">
        <f t="shared" si="7"/>
        <v>166.11109999999999</v>
      </c>
      <c r="G250" s="1" t="str">
        <f>IF(INDEX('[1]Main v4'!C$2:C$3363,MATCH($E250,'[1]Main v4'!$A$2:$A$3363,0),0)=0,"",INDEX('[1]Main v4'!C$2:C$3363,MATCH($E250,'[1]Main v4'!$A$2:$A$3363,0),0))</f>
        <v>C9H14N2O</v>
      </c>
      <c r="H250" s="1" t="str">
        <f>IF(INDEX('[1]Main v4'!D$2:D$3363,MATCH($E250,'[1]Main v4'!$A$2:$A$3363,0),0)=0,"",INDEX('[1]Main v4'!D$2:D$3363,MATCH($E250,'[1]Main v4'!$A$2:$A$3363,0),0))</f>
        <v>Isobutylmethoxypyrazine</v>
      </c>
      <c r="I250" s="7">
        <f>INDEX('[1]Main v4'!K$2:K$3363,MATCH($E250,'[1]Main v4'!$A$2:$A$3363,0),0)</f>
        <v>4240225.5</v>
      </c>
      <c r="J250" s="7">
        <f>INDEX('[1]Main v4'!L$2:L$3363,MATCH($E250,'[1]Main v4'!$A$2:$A$3363,0),0)</f>
        <v>3560822</v>
      </c>
      <c r="K250" s="4">
        <f>INDEX('[1]Main v4'!M$2:M$3363,MATCH($E250,'[1]Main v4'!$A$2:$A$3363,0),0)</f>
        <v>1.1907996243563985</v>
      </c>
      <c r="L250" s="2">
        <f>IFERROR(INDEX('[2]r2 analysis primary smoke main'!$J$2:$J$2058,MATCH(D250,'[2]r2 analysis primary smoke main'!$A$2:$A$2058,0),0),"")</f>
        <v>0.88175520164773902</v>
      </c>
      <c r="M250" s="2">
        <f>IFERROR(INDEX('[2]r2 analysis primary smoke main'!$T$2:$T$2058,MATCH(D250,'[2]r2 analysis primary smoke main'!$A$2:$A$2058,0),0),"")</f>
        <v>0.8677709869697815</v>
      </c>
      <c r="N250" s="1"/>
      <c r="O250" s="1"/>
      <c r="P250" s="1"/>
      <c r="Q250" t="s">
        <v>74</v>
      </c>
      <c r="R250" t="s">
        <v>88</v>
      </c>
    </row>
    <row r="251" spans="1:18" ht="15.75" x14ac:dyDescent="0.25">
      <c r="A251" s="1">
        <v>167.14410000000001</v>
      </c>
      <c r="B251" s="1">
        <v>167.14099999999999</v>
      </c>
      <c r="C251" s="1">
        <v>167.1414</v>
      </c>
      <c r="D251" s="1">
        <v>167.14060000000001</v>
      </c>
      <c r="E251" s="1">
        <f t="shared" si="6"/>
        <v>167.14179999999999</v>
      </c>
      <c r="F251" s="1">
        <f t="shared" si="7"/>
        <v>166.1345</v>
      </c>
      <c r="G251" s="1" t="str">
        <f>IF(INDEX('[1]Main v4'!C$2:C$3363,MATCH($E251,'[1]Main v4'!$A$2:$A$3363,0),0)=0,"",INDEX('[1]Main v4'!C$2:C$3363,MATCH($E251,'[1]Main v4'!$A$2:$A$3363,0),0))</f>
        <v>C11H18O</v>
      </c>
      <c r="H251" s="1" t="str">
        <f>IF(INDEX('[1]Main v4'!D$2:D$3363,MATCH($E251,'[1]Main v4'!$A$2:$A$3363,0),0)=0,"",INDEX('[1]Main v4'!D$2:D$3363,MATCH($E251,'[1]Main v4'!$A$2:$A$3363,0),0))</f>
        <v/>
      </c>
      <c r="I251" s="7">
        <f>INDEX('[1]Main v4'!K$2:K$3363,MATCH($E251,'[1]Main v4'!$A$2:$A$3363,0),0)</f>
        <v>11679054</v>
      </c>
      <c r="J251" s="7">
        <f>INDEX('[1]Main v4'!L$2:L$3363,MATCH($E251,'[1]Main v4'!$A$2:$A$3363,0),0)</f>
        <v>3406085.75</v>
      </c>
      <c r="K251" s="4">
        <f>INDEX('[1]Main v4'!M$2:M$3363,MATCH($E251,'[1]Main v4'!$A$2:$A$3363,0),0)</f>
        <v>3.4288784420650598</v>
      </c>
      <c r="L251" s="2">
        <f>IFERROR(INDEX('[2]r2 analysis primary smoke main'!$J$2:$J$2058,MATCH(D251,'[2]r2 analysis primary smoke main'!$A$2:$A$2058,0),0),"")</f>
        <v>0.97937593534732792</v>
      </c>
      <c r="M251" s="2">
        <f>IFERROR(INDEX('[2]r2 analysis primary smoke main'!$T$2:$T$2058,MATCH(D251,'[2]r2 analysis primary smoke main'!$A$2:$A$2058,0),0),"")</f>
        <v>0.62283947405400708</v>
      </c>
      <c r="N251" s="1"/>
      <c r="O251" s="1"/>
      <c r="P251" s="1"/>
      <c r="Q251" t="s">
        <v>72</v>
      </c>
      <c r="R251" t="s">
        <v>83</v>
      </c>
    </row>
    <row r="252" spans="1:18" ht="15.75" x14ac:dyDescent="0.25">
      <c r="A252" s="1">
        <v>168.08090000000001</v>
      </c>
      <c r="B252" s="1"/>
      <c r="C252" s="1">
        <v>168.07939999999999</v>
      </c>
      <c r="D252" s="1">
        <v>168.08160000000001</v>
      </c>
      <c r="E252" s="1">
        <f t="shared" si="6"/>
        <v>168.0806</v>
      </c>
      <c r="F252" s="1">
        <f t="shared" si="7"/>
        <v>167.07329999999999</v>
      </c>
      <c r="G252" s="1" t="str">
        <f>IF(INDEX('[1]Main v4'!C$2:C$3363,MATCH($E252,'[1]Main v4'!$A$2:$A$3363,0),0)=0,"",INDEX('[1]Main v4'!C$2:C$3363,MATCH($E252,'[1]Main v4'!$A$2:$A$3363,0),0))</f>
        <v>C12H9N</v>
      </c>
      <c r="H252" s="1" t="str">
        <f>IF(INDEX('[1]Main v4'!D$2:D$3363,MATCH($E252,'[1]Main v4'!$A$2:$A$3363,0),0)=0,"",INDEX('[1]Main v4'!D$2:D$3363,MATCH($E252,'[1]Main v4'!$A$2:$A$3363,0),0))</f>
        <v>Carbazole</v>
      </c>
      <c r="I252" s="7">
        <f>INDEX('[1]Main v4'!K$2:K$3363,MATCH($E252,'[1]Main v4'!$A$2:$A$3363,0),0)</f>
        <v>3406085.75</v>
      </c>
      <c r="J252" s="7">
        <f>INDEX('[1]Main v4'!L$2:L$3363,MATCH($E252,'[1]Main v4'!$A$2:$A$3363,0),0)</f>
        <v>3745855</v>
      </c>
      <c r="K252" s="4">
        <f>INDEX('[1]Main v4'!M$2:M$3363,MATCH($E252,'[1]Main v4'!$A$2:$A$3363,0),0)</f>
        <v>0.90929460697223996</v>
      </c>
      <c r="L252" s="2">
        <f>IFERROR(INDEX('[2]r2 analysis primary smoke main'!$J$2:$J$2058,MATCH(D252,'[2]r2 analysis primary smoke main'!$A$2:$A$2058,0),0),"")</f>
        <v>0.65153399042089655</v>
      </c>
      <c r="M252" s="2">
        <f>IFERROR(INDEX('[2]r2 analysis primary smoke main'!$T$2:$T$2058,MATCH(D252,'[2]r2 analysis primary smoke main'!$A$2:$A$2058,0),0),"")</f>
        <v>0.93185405796677001</v>
      </c>
      <c r="N252" s="1"/>
      <c r="O252" s="1"/>
      <c r="P252" s="1"/>
      <c r="Q252" t="s">
        <v>75</v>
      </c>
      <c r="R252" t="s">
        <v>76</v>
      </c>
    </row>
    <row r="253" spans="1:18" ht="15.75" x14ac:dyDescent="0.25">
      <c r="A253" s="1">
        <v>169.10069999999999</v>
      </c>
      <c r="B253" s="1">
        <v>169.09540000000001</v>
      </c>
      <c r="C253" s="1">
        <v>169.09970000000001</v>
      </c>
      <c r="D253" s="1">
        <v>169.09970000000001</v>
      </c>
      <c r="E253" s="1">
        <f t="shared" si="6"/>
        <v>169.09889999999999</v>
      </c>
      <c r="F253" s="1">
        <f t="shared" si="7"/>
        <v>168.0916</v>
      </c>
      <c r="G253" s="1" t="str">
        <f>IF(INDEX('[1]Main v4'!C$2:C$3363,MATCH($E253,'[1]Main v4'!$A$2:$A$3363,0),0)=0,"",INDEX('[1]Main v4'!C$2:C$3363,MATCH($E253,'[1]Main v4'!$A$2:$A$3363,0),0))</f>
        <v>C13H12</v>
      </c>
      <c r="H253" s="1" t="str">
        <f>IF(INDEX('[1]Main v4'!D$2:D$3363,MATCH($E253,'[1]Main v4'!$A$2:$A$3363,0),0)=0,"",INDEX('[1]Main v4'!D$2:D$3363,MATCH($E253,'[1]Main v4'!$A$2:$A$3363,0),0))</f>
        <v>Methylbiphenyl</v>
      </c>
      <c r="I253" s="7">
        <f>INDEX('[1]Main v4'!K$2:K$3363,MATCH($E253,'[1]Main v4'!$A$2:$A$3363,0),0)</f>
        <v>17486774</v>
      </c>
      <c r="J253" s="7">
        <f>INDEX('[1]Main v4'!L$2:L$3363,MATCH($E253,'[1]Main v4'!$A$2:$A$3363,0),0)</f>
        <v>2963117.75</v>
      </c>
      <c r="K253" s="4">
        <f>INDEX('[1]Main v4'!M$2:M$3363,MATCH($E253,'[1]Main v4'!$A$2:$A$3363,0),0)</f>
        <v>5.9014779281046117</v>
      </c>
      <c r="L253" s="2">
        <f>IFERROR(INDEX('[2]r2 analysis primary smoke main'!$J$2:$J$2058,MATCH(D253,'[2]r2 analysis primary smoke main'!$A$2:$A$2058,0),0),"")</f>
        <v>0.76968358888442046</v>
      </c>
      <c r="M253" s="2">
        <f>IFERROR(INDEX('[2]r2 analysis primary smoke main'!$T$2:$T$2058,MATCH(D253,'[2]r2 analysis primary smoke main'!$A$2:$A$2058,0),0),"")</f>
        <v>0.93336765624566254</v>
      </c>
      <c r="N253" s="1"/>
      <c r="O253" s="1"/>
      <c r="P253" s="1"/>
      <c r="Q253" t="s">
        <v>73</v>
      </c>
      <c r="R253" t="s">
        <v>73</v>
      </c>
    </row>
    <row r="254" spans="1:18" ht="15.75" x14ac:dyDescent="0.25">
      <c r="A254" s="1">
        <v>169.19630000000001</v>
      </c>
      <c r="B254" s="1">
        <v>169.1951</v>
      </c>
      <c r="C254" s="1">
        <v>169.19460000000001</v>
      </c>
      <c r="D254" s="1">
        <v>169.19380000000001</v>
      </c>
      <c r="E254" s="1">
        <f t="shared" si="6"/>
        <v>169.19499999999999</v>
      </c>
      <c r="F254" s="1">
        <f t="shared" si="7"/>
        <v>168.18770000000001</v>
      </c>
      <c r="G254" s="1" t="str">
        <f>IF(INDEX('[1]Main v4'!C$2:C$3363,MATCH($E254,'[1]Main v4'!$A$2:$A$3363,0),0)=0,"",INDEX('[1]Main v4'!C$2:C$3363,MATCH($E254,'[1]Main v4'!$A$2:$A$3363,0),0))</f>
        <v>C12H24</v>
      </c>
      <c r="H254" s="1" t="str">
        <f>IF(INDEX('[1]Main v4'!D$2:D$3363,MATCH($E254,'[1]Main v4'!$A$2:$A$3363,0),0)=0,"",INDEX('[1]Main v4'!D$2:D$3363,MATCH($E254,'[1]Main v4'!$A$2:$A$3363,0),0))</f>
        <v>Dodecene</v>
      </c>
      <c r="I254" s="7">
        <f>INDEX('[1]Main v4'!K$2:K$3363,MATCH($E254,'[1]Main v4'!$A$2:$A$3363,0),0)</f>
        <v>4771761.5</v>
      </c>
      <c r="J254" s="7">
        <f>INDEX('[1]Main v4'!L$2:L$3363,MATCH($E254,'[1]Main v4'!$A$2:$A$3363,0),0)</f>
        <v>2963117.75</v>
      </c>
      <c r="K254" s="4">
        <f>INDEX('[1]Main v4'!M$2:M$3363,MATCH($E254,'[1]Main v4'!$A$2:$A$3363,0),0)</f>
        <v>1.6103853787113254</v>
      </c>
      <c r="L254" s="2">
        <f>IFERROR(INDEX('[2]r2 analysis primary smoke main'!$J$2:$J$2058,MATCH(D254,'[2]r2 analysis primary smoke main'!$A$2:$A$2058,0),0),"")</f>
        <v>0.92011006474256507</v>
      </c>
      <c r="M254" s="2">
        <f>IFERROR(INDEX('[2]r2 analysis primary smoke main'!$T$2:$T$2058,MATCH(D254,'[2]r2 analysis primary smoke main'!$A$2:$A$2058,0),0),"")</f>
        <v>0.83424830006120998</v>
      </c>
      <c r="N254" s="1"/>
      <c r="O254" s="1"/>
      <c r="P254" s="1"/>
      <c r="Q254" t="s">
        <v>73</v>
      </c>
      <c r="R254" t="s">
        <v>73</v>
      </c>
    </row>
    <row r="255" spans="1:18" ht="15.75" x14ac:dyDescent="0.25">
      <c r="A255" s="1">
        <v>170.09710000000001</v>
      </c>
      <c r="B255" s="1">
        <v>170.09540000000001</v>
      </c>
      <c r="C255" s="1">
        <v>170.09710000000001</v>
      </c>
      <c r="D255" s="1">
        <v>170.09350000000001</v>
      </c>
      <c r="E255" s="1">
        <f t="shared" si="6"/>
        <v>170.0958</v>
      </c>
      <c r="F255" s="1">
        <f t="shared" si="7"/>
        <v>169.08850000000001</v>
      </c>
      <c r="G255" s="1" t="str">
        <f>IF(INDEX('[1]Main v4'!C$2:C$3363,MATCH($E255,'[1]Main v4'!$A$2:$A$3363,0),0)=0,"",INDEX('[1]Main v4'!C$2:C$3363,MATCH($E255,'[1]Main v4'!$A$2:$A$3363,0),0))</f>
        <v>C12H11N</v>
      </c>
      <c r="H255" s="1" t="str">
        <f>IF(INDEX('[1]Main v4'!D$2:D$3363,MATCH($E255,'[1]Main v4'!$A$2:$A$3363,0),0)=0,"",INDEX('[1]Main v4'!D$2:D$3363,MATCH($E255,'[1]Main v4'!$A$2:$A$3363,0),0))</f>
        <v/>
      </c>
      <c r="I255" s="7">
        <f>INDEX('[1]Main v4'!K$2:K$3363,MATCH($E255,'[1]Main v4'!$A$2:$A$3363,0),0)</f>
        <v>5989667</v>
      </c>
      <c r="J255" s="7">
        <f>INDEX('[1]Main v4'!L$2:L$3363,MATCH($E255,'[1]Main v4'!$A$2:$A$3363,0),0)</f>
        <v>3126649.5</v>
      </c>
      <c r="K255" s="4">
        <f>INDEX('[1]Main v4'!M$2:M$3363,MATCH($E255,'[1]Main v4'!$A$2:$A$3363,0),0)</f>
        <v>1.9156822662725708</v>
      </c>
      <c r="L255" s="2">
        <f>IFERROR(INDEX('[2]r2 analysis primary smoke main'!$J$2:$J$2058,MATCH(D255,'[2]r2 analysis primary smoke main'!$A$2:$A$2058,0),0),"")</f>
        <v>0.69282077915189255</v>
      </c>
      <c r="M255" s="2">
        <f>IFERROR(INDEX('[2]r2 analysis primary smoke main'!$T$2:$T$2058,MATCH(D255,'[2]r2 analysis primary smoke main'!$A$2:$A$2058,0),0),"")</f>
        <v>0.95215150471196497</v>
      </c>
      <c r="N255" s="1"/>
      <c r="O255" s="1"/>
      <c r="P255" s="1"/>
      <c r="Q255" t="s">
        <v>75</v>
      </c>
      <c r="R255" t="s">
        <v>76</v>
      </c>
    </row>
    <row r="256" spans="1:18" ht="15.75" x14ac:dyDescent="0.25">
      <c r="A256" s="1">
        <v>171.1155</v>
      </c>
      <c r="B256" s="1">
        <v>171.11439999999999</v>
      </c>
      <c r="C256" s="1">
        <v>171.11539999999999</v>
      </c>
      <c r="D256" s="1">
        <v>171.11510000000001</v>
      </c>
      <c r="E256" s="1">
        <f t="shared" si="6"/>
        <v>171.11510000000001</v>
      </c>
      <c r="F256" s="1">
        <f t="shared" si="7"/>
        <v>170.1078</v>
      </c>
      <c r="G256" s="1" t="str">
        <f>IF(INDEX('[1]Main v4'!C$2:C$3363,MATCH($E256,'[1]Main v4'!$A$2:$A$3363,0),0)=0,"",INDEX('[1]Main v4'!C$2:C$3363,MATCH($E256,'[1]Main v4'!$A$2:$A$3363,0),0))</f>
        <v>C13H14</v>
      </c>
      <c r="H256" s="1" t="str">
        <f>IF(INDEX('[1]Main v4'!D$2:D$3363,MATCH($E256,'[1]Main v4'!$A$2:$A$3363,0),0)=0,"",INDEX('[1]Main v4'!D$2:D$3363,MATCH($E256,'[1]Main v4'!$A$2:$A$3363,0),0))</f>
        <v>Naphthalenes + C3</v>
      </c>
      <c r="I256" s="7">
        <f>INDEX('[1]Main v4'!K$2:K$3363,MATCH($E256,'[1]Main v4'!$A$2:$A$3363,0),0)</f>
        <v>42691240</v>
      </c>
      <c r="J256" s="7">
        <f>INDEX('[1]Main v4'!L$2:L$3363,MATCH($E256,'[1]Main v4'!$A$2:$A$3363,0),0)</f>
        <v>3406085.75</v>
      </c>
      <c r="K256" s="4">
        <f>INDEX('[1]Main v4'!M$2:M$3363,MATCH($E256,'[1]Main v4'!$A$2:$A$3363,0),0)</f>
        <v>12.533812456130912</v>
      </c>
      <c r="L256" s="2">
        <f>IFERROR(INDEX('[2]r2 analysis primary smoke main'!$J$2:$J$2058,MATCH(D256,'[2]r2 analysis primary smoke main'!$A$2:$A$2058,0),0),"")</f>
        <v>0.80143392669104752</v>
      </c>
      <c r="M256" s="2">
        <f>IFERROR(INDEX('[2]r2 analysis primary smoke main'!$T$2:$T$2058,MATCH(D256,'[2]r2 analysis primary smoke main'!$A$2:$A$2058,0),0),"")</f>
        <v>0.89231330803311804</v>
      </c>
      <c r="N256" s="1" t="s">
        <v>12</v>
      </c>
      <c r="O256" s="1"/>
      <c r="P256" s="1">
        <v>1</v>
      </c>
      <c r="Q256" t="s">
        <v>73</v>
      </c>
      <c r="R256" t="s">
        <v>73</v>
      </c>
    </row>
    <row r="257" spans="1:18" ht="15.75" x14ac:dyDescent="0.25">
      <c r="A257" s="1">
        <v>172.1139</v>
      </c>
      <c r="B257" s="1">
        <v>172.11859999999999</v>
      </c>
      <c r="C257" s="1">
        <v>172.11330000000001</v>
      </c>
      <c r="D257" s="1">
        <v>172.11529999999999</v>
      </c>
      <c r="E257" s="1">
        <f t="shared" si="6"/>
        <v>172.11529999999999</v>
      </c>
      <c r="F257" s="1">
        <f t="shared" si="7"/>
        <v>171.108</v>
      </c>
      <c r="G257" s="1" t="str">
        <f>IF(INDEX('[1]Main v4'!C$2:C$3363,MATCH($E257,'[1]Main v4'!$A$2:$A$3363,0),0)=0,"",INDEX('[1]Main v4'!C$2:C$3363,MATCH($E257,'[1]Main v4'!$A$2:$A$3363,0),0))</f>
        <v>C12H13N</v>
      </c>
      <c r="H257" s="1" t="str">
        <f>IF(INDEX('[1]Main v4'!D$2:D$3363,MATCH($E257,'[1]Main v4'!$A$2:$A$3363,0),0)=0,"",INDEX('[1]Main v4'!D$2:D$3363,MATCH($E257,'[1]Main v4'!$A$2:$A$3363,0),0))</f>
        <v/>
      </c>
      <c r="I257" s="7">
        <f>INDEX('[1]Main v4'!K$2:K$3363,MATCH($E257,'[1]Main v4'!$A$2:$A$3363,0),0)</f>
        <v>12290519</v>
      </c>
      <c r="J257" s="7">
        <f>INDEX('[1]Main v4'!L$2:L$3363,MATCH($E257,'[1]Main v4'!$A$2:$A$3363,0),0)</f>
        <v>3832212.25</v>
      </c>
      <c r="K257" s="4">
        <f>INDEX('[1]Main v4'!M$2:M$3363,MATCH($E257,'[1]Main v4'!$A$2:$A$3363,0),0)</f>
        <v>3.2071603027728957</v>
      </c>
      <c r="L257" s="2">
        <f>IFERROR(INDEX('[2]r2 analysis primary smoke main'!$J$2:$J$2058,MATCH(D257,'[2]r2 analysis primary smoke main'!$A$2:$A$2058,0),0),"")</f>
        <v>0.77977478671561151</v>
      </c>
      <c r="M257" s="2">
        <f>IFERROR(INDEX('[2]r2 analysis primary smoke main'!$T$2:$T$2058,MATCH(D257,'[2]r2 analysis primary smoke main'!$A$2:$A$2058,0),0),"")</f>
        <v>0.95150886705679749</v>
      </c>
      <c r="N257" s="1"/>
      <c r="O257" s="1"/>
      <c r="P257" s="1"/>
      <c r="Q257" t="s">
        <v>75</v>
      </c>
      <c r="R257" t="s">
        <v>76</v>
      </c>
    </row>
    <row r="258" spans="1:18" ht="15.75" x14ac:dyDescent="0.25">
      <c r="A258" s="1">
        <v>173.10769999999999</v>
      </c>
      <c r="B258" s="1">
        <v>173.10470000000001</v>
      </c>
      <c r="C258" s="1">
        <v>173.10740000000001</v>
      </c>
      <c r="D258" s="1">
        <v>173.10419999999999</v>
      </c>
      <c r="E258" s="1">
        <f t="shared" ref="E258:E321" si="8">VALUE(FIXED(AVERAGE(A258:D258),4))</f>
        <v>173.10599999999999</v>
      </c>
      <c r="F258" s="1">
        <f t="shared" ref="F258:F321" si="9">VALUE(FIXED(E258-1.007276,4))</f>
        <v>172.09870000000001</v>
      </c>
      <c r="G258" s="1" t="str">
        <f>IF(INDEX('[1]Main v4'!C$2:C$3363,MATCH($E258,'[1]Main v4'!$A$2:$A$3363,0),0)=0,"",INDEX('[1]Main v4'!C$2:C$3363,MATCH($E258,'[1]Main v4'!$A$2:$A$3363,0),0))</f>
        <v>C11H12N2</v>
      </c>
      <c r="H258" s="1" t="str">
        <f>IF(INDEX('[1]Main v4'!D$2:D$3363,MATCH($E258,'[1]Main v4'!$A$2:$A$3363,0),0)=0,"",INDEX('[1]Main v4'!D$2:D$3363,MATCH($E258,'[1]Main v4'!$A$2:$A$3363,0),0))</f>
        <v/>
      </c>
      <c r="I258" s="7">
        <f>INDEX('[1]Main v4'!K$2:K$3363,MATCH($E258,'[1]Main v4'!$A$2:$A$3363,0),0)</f>
        <v>10133329</v>
      </c>
      <c r="J258" s="7">
        <f>INDEX('[1]Main v4'!L$2:L$3363,MATCH($E258,'[1]Main v4'!$A$2:$A$3363,0),0)</f>
        <v>4297216.5</v>
      </c>
      <c r="K258" s="4">
        <f>INDEX('[1]Main v4'!M$2:M$3363,MATCH($E258,'[1]Main v4'!$A$2:$A$3363,0),0)</f>
        <v>2.3581146074441444</v>
      </c>
      <c r="L258" s="2">
        <f>IFERROR(INDEX('[2]r2 analysis primary smoke main'!$J$2:$J$2058,MATCH(D258,'[2]r2 analysis primary smoke main'!$A$2:$A$2058,0),0),"")</f>
        <v>0.64403426745645942</v>
      </c>
      <c r="M258" s="2">
        <f>IFERROR(INDEX('[2]r2 analysis primary smoke main'!$T$2:$T$2058,MATCH(D258,'[2]r2 analysis primary smoke main'!$A$2:$A$2058,0),0),"")</f>
        <v>0.95739237759456342</v>
      </c>
      <c r="N258" s="1"/>
      <c r="O258" s="1"/>
      <c r="P258" s="1"/>
      <c r="Q258" t="s">
        <v>75</v>
      </c>
      <c r="R258" t="s">
        <v>77</v>
      </c>
    </row>
    <row r="259" spans="1:18" ht="15.75" x14ac:dyDescent="0.25">
      <c r="A259" s="1" t="s">
        <v>12</v>
      </c>
      <c r="B259" s="1">
        <v>173.1326</v>
      </c>
      <c r="C259" s="1">
        <v>173.131</v>
      </c>
      <c r="D259" s="1">
        <v>173.13069999999999</v>
      </c>
      <c r="E259" s="1">
        <f t="shared" si="8"/>
        <v>173.13140000000001</v>
      </c>
      <c r="F259" s="1">
        <f t="shared" si="9"/>
        <v>172.1241</v>
      </c>
      <c r="G259" s="1" t="str">
        <f>IF(INDEX('[1]Main v4'!C$2:C$3363,MATCH($E259,'[1]Main v4'!$A$2:$A$3363,0),0)=0,"",INDEX('[1]Main v4'!C$2:C$3363,MATCH($E259,'[1]Main v4'!$A$2:$A$3363,0),0))</f>
        <v>C13H16</v>
      </c>
      <c r="H259" s="1" t="str">
        <f>IF(INDEX('[1]Main v4'!D$2:D$3363,MATCH($E259,'[1]Main v4'!$A$2:$A$3363,0),0)=0,"",INDEX('[1]Main v4'!D$2:D$3363,MATCH($E259,'[1]Main v4'!$A$2:$A$3363,0),0))</f>
        <v/>
      </c>
      <c r="I259" s="7">
        <f>INDEX('[1]Main v4'!K$2:K$3363,MATCH($E259,'[1]Main v4'!$A$2:$A$3363,0),0)</f>
        <v>40297224</v>
      </c>
      <c r="J259" s="7">
        <f>INDEX('[1]Main v4'!L$2:L$3363,MATCH($E259,'[1]Main v4'!$A$2:$A$3363,0),0)</f>
        <v>4297216.5</v>
      </c>
      <c r="K259" s="4">
        <f>INDEX('[1]Main v4'!M$2:M$3363,MATCH($E259,'[1]Main v4'!$A$2:$A$3363,0),0)</f>
        <v>9.3775177489893746</v>
      </c>
      <c r="L259" s="2">
        <f>IFERROR(INDEX('[2]r2 analysis primary smoke main'!$J$2:$J$2058,MATCH(D259,'[2]r2 analysis primary smoke main'!$A$2:$A$2058,0),0),"")</f>
        <v>0.95275514663260208</v>
      </c>
      <c r="M259" s="2">
        <f>IFERROR(INDEX('[2]r2 analysis primary smoke main'!$T$2:$T$2058,MATCH(D259,'[2]r2 analysis primary smoke main'!$A$2:$A$2058,0),0),"")</f>
        <v>0.78830618895018001</v>
      </c>
      <c r="N259" s="1" t="s">
        <v>12</v>
      </c>
      <c r="O259" s="1"/>
      <c r="P259" s="1"/>
      <c r="Q259" t="s">
        <v>73</v>
      </c>
      <c r="R259" t="s">
        <v>73</v>
      </c>
    </row>
    <row r="260" spans="1:18" ht="15.75" x14ac:dyDescent="0.25">
      <c r="A260" s="1">
        <v>174.0924</v>
      </c>
      <c r="B260" s="1"/>
      <c r="C260" s="1">
        <v>174.08969999999999</v>
      </c>
      <c r="D260" s="1">
        <v>174.09800000000001</v>
      </c>
      <c r="E260" s="1">
        <f t="shared" si="8"/>
        <v>174.0934</v>
      </c>
      <c r="F260" s="1">
        <f t="shared" si="9"/>
        <v>173.08609999999999</v>
      </c>
      <c r="G260" s="1" t="str">
        <f>IF(INDEX('[1]Main v4'!C$2:C$3363,MATCH($E260,'[1]Main v4'!$A$2:$A$3363,0),0)=0,"",INDEX('[1]Main v4'!C$2:C$3363,MATCH($E260,'[1]Main v4'!$A$2:$A$3363,0),0))</f>
        <v>C11H11NO</v>
      </c>
      <c r="H260" s="1" t="str">
        <f>IF(INDEX('[1]Main v4'!D$2:D$3363,MATCH($E260,'[1]Main v4'!$A$2:$A$3363,0),0)=0,"",INDEX('[1]Main v4'!D$2:D$3363,MATCH($E260,'[1]Main v4'!$A$2:$A$3363,0),0))</f>
        <v/>
      </c>
      <c r="I260" s="7">
        <f>INDEX('[1]Main v4'!K$2:K$3363,MATCH($E260,'[1]Main v4'!$A$2:$A$3363,0),0)</f>
        <v>5900386</v>
      </c>
      <c r="J260" s="7">
        <f>INDEX('[1]Main v4'!L$2:L$3363,MATCH($E260,'[1]Main v4'!$A$2:$A$3363,0),0)</f>
        <v>3745855</v>
      </c>
      <c r="K260" s="4">
        <f>INDEX('[1]Main v4'!M$2:M$3363,MATCH($E260,'[1]Main v4'!$A$2:$A$3363,0),0)</f>
        <v>1.5751773627115839</v>
      </c>
      <c r="L260" s="2">
        <f>IFERROR(INDEX('[2]r2 analysis primary smoke main'!$J$2:$J$2058,MATCH(D260,'[2]r2 analysis primary smoke main'!$A$2:$A$2058,0),0),"")</f>
        <v>0.77681219914842758</v>
      </c>
      <c r="M260" s="2">
        <f>IFERROR(INDEX('[2]r2 analysis primary smoke main'!$T$2:$T$2058,MATCH(D260,'[2]r2 analysis primary smoke main'!$A$2:$A$2058,0),0),"")</f>
        <v>0.95348638347138293</v>
      </c>
      <c r="Q260" t="s">
        <v>74</v>
      </c>
      <c r="R260" t="s">
        <v>78</v>
      </c>
    </row>
    <row r="261" spans="1:18" ht="15.75" x14ac:dyDescent="0.25">
      <c r="A261" s="1">
        <v>174.12880000000001</v>
      </c>
      <c r="B261" s="1">
        <v>174.1345</v>
      </c>
      <c r="C261" s="1">
        <v>174.13030000000001</v>
      </c>
      <c r="D261" s="1">
        <v>174.1326</v>
      </c>
      <c r="E261" s="1">
        <f t="shared" si="8"/>
        <v>174.13159999999999</v>
      </c>
      <c r="F261" s="1">
        <f t="shared" si="9"/>
        <v>173.12430000000001</v>
      </c>
      <c r="G261" s="1" t="str">
        <f>IF(INDEX('[1]Main v4'!C$2:C$3363,MATCH($E261,'[1]Main v4'!$A$2:$A$3363,0),0)=0,"",INDEX('[1]Main v4'!C$2:C$3363,MATCH($E261,'[1]Main v4'!$A$2:$A$3363,0),0))</f>
        <v>C12H15N</v>
      </c>
      <c r="H261" s="1" t="str">
        <f>IF(INDEX('[1]Main v4'!D$2:D$3363,MATCH($E261,'[1]Main v4'!$A$2:$A$3363,0),0)=0,"",INDEX('[1]Main v4'!D$2:D$3363,MATCH($E261,'[1]Main v4'!$A$2:$A$3363,0),0))</f>
        <v/>
      </c>
      <c r="I261" s="7">
        <f>INDEX('[1]Main v4'!K$2:K$3363,MATCH($E261,'[1]Main v4'!$A$2:$A$3363,0),0)</f>
        <v>11614695</v>
      </c>
      <c r="J261" s="7">
        <f>INDEX('[1]Main v4'!L$2:L$3363,MATCH($E261,'[1]Main v4'!$A$2:$A$3363,0),0)</f>
        <v>3832212.25</v>
      </c>
      <c r="K261" s="4">
        <f>INDEX('[1]Main v4'!M$2:M$3363,MATCH($E261,'[1]Main v4'!$A$2:$A$3363,0),0)</f>
        <v>3.0308068140014948</v>
      </c>
      <c r="L261" s="2">
        <f>IFERROR(INDEX('[2]r2 analysis primary smoke main'!$J$2:$J$2058,MATCH(D261,'[2]r2 analysis primary smoke main'!$A$2:$A$2058,0),0),"")</f>
        <v>0.92225303014198956</v>
      </c>
      <c r="M261" s="2">
        <f>IFERROR(INDEX('[2]r2 analysis primary smoke main'!$T$2:$T$2058,MATCH(D261,'[2]r2 analysis primary smoke main'!$A$2:$A$2058,0),0),"")</f>
        <v>0.85495310804190905</v>
      </c>
      <c r="N261" s="1"/>
      <c r="O261" s="1"/>
      <c r="P261" s="1"/>
      <c r="Q261" t="s">
        <v>75</v>
      </c>
      <c r="R261" t="s">
        <v>76</v>
      </c>
    </row>
    <row r="262" spans="1:18" ht="15.75" x14ac:dyDescent="0.25">
      <c r="A262" s="1">
        <v>175.08840000000001</v>
      </c>
      <c r="B262" s="1">
        <v>175.0873</v>
      </c>
      <c r="C262" s="1">
        <v>175.0856</v>
      </c>
      <c r="D262" s="1">
        <v>175.0804</v>
      </c>
      <c r="E262" s="1">
        <f t="shared" si="8"/>
        <v>175.08539999999999</v>
      </c>
      <c r="F262" s="1">
        <f t="shared" si="9"/>
        <v>174.07810000000001</v>
      </c>
      <c r="G262" s="1" t="str">
        <f>IF(INDEX('[1]Main v4'!C$2:C$3363,MATCH($E262,'[1]Main v4'!$A$2:$A$3363,0),0)=0,"",INDEX('[1]Main v4'!C$2:C$3363,MATCH($E262,'[1]Main v4'!$A$2:$A$3363,0),0))</f>
        <v>C10H10N2O</v>
      </c>
      <c r="H262" s="1" t="str">
        <f>IF(INDEX('[1]Main v4'!D$2:D$3363,MATCH($E262,'[1]Main v4'!$A$2:$A$3363,0),0)=0,"",INDEX('[1]Main v4'!D$2:D$3363,MATCH($E262,'[1]Main v4'!$A$2:$A$3363,0),0))</f>
        <v/>
      </c>
      <c r="I262" s="7">
        <f>INDEX('[1]Main v4'!K$2:K$3363,MATCH($E262,'[1]Main v4'!$A$2:$A$3363,0),0)</f>
        <v>6571183</v>
      </c>
      <c r="J262" s="7">
        <f>INDEX('[1]Main v4'!L$2:L$3363,MATCH($E262,'[1]Main v4'!$A$2:$A$3363,0),0)</f>
        <v>4297216.5</v>
      </c>
      <c r="K262" s="4">
        <f>INDEX('[1]Main v4'!M$2:M$3363,MATCH($E262,'[1]Main v4'!$A$2:$A$3363,0),0)</f>
        <v>1.5291719651546529</v>
      </c>
      <c r="L262" s="2">
        <f>IFERROR(INDEX('[2]r2 analysis primary smoke main'!$J$2:$J$2058,MATCH(D262,'[2]r2 analysis primary smoke main'!$A$2:$A$2058,0),0),"")</f>
        <v>0.64352110804505502</v>
      </c>
      <c r="M262" s="2">
        <f>IFERROR(INDEX('[2]r2 analysis primary smoke main'!$T$2:$T$2058,MATCH(D262,'[2]r2 analysis primary smoke main'!$A$2:$A$2058,0),0),"")</f>
        <v>0.91897572631741742</v>
      </c>
      <c r="N262" s="1"/>
      <c r="O262" s="1"/>
      <c r="P262" s="1"/>
      <c r="Q262" t="s">
        <v>74</v>
      </c>
      <c r="R262" t="s">
        <v>88</v>
      </c>
    </row>
    <row r="263" spans="1:18" ht="15.75" x14ac:dyDescent="0.25">
      <c r="A263" s="1"/>
      <c r="B263" s="1"/>
      <c r="C263" s="1">
        <v>175.1095</v>
      </c>
      <c r="D263" s="1">
        <v>175.1088</v>
      </c>
      <c r="E263" s="1">
        <f t="shared" si="8"/>
        <v>175.10919999999999</v>
      </c>
      <c r="F263" s="1">
        <f t="shared" si="9"/>
        <v>174.1019</v>
      </c>
      <c r="G263" s="1" t="str">
        <f>IF(INDEX('[1]Main v4'!C$2:C$3363,MATCH($E263,'[1]Main v4'!$A$2:$A$3363,0),0)=0,"",INDEX('[1]Main v4'!C$2:C$3363,MATCH($E263,'[1]Main v4'!$A$2:$A$3363,0),0))</f>
        <v>C7H14N2O3</v>
      </c>
      <c r="H263" s="1" t="str">
        <f>IF(INDEX('[1]Main v4'!D$2:D$3363,MATCH($E263,'[1]Main v4'!$A$2:$A$3363,0),0)=0,"",INDEX('[1]Main v4'!D$2:D$3363,MATCH($E263,'[1]Main v4'!$A$2:$A$3363,0),0))</f>
        <v/>
      </c>
      <c r="I263" s="7">
        <f>INDEX('[1]Main v4'!K$2:K$3363,MATCH($E263,'[1]Main v4'!$A$2:$A$3363,0),0)</f>
        <v>20549920</v>
      </c>
      <c r="J263" s="7">
        <f>INDEX('[1]Main v4'!L$2:L$3363,MATCH($E263,'[1]Main v4'!$A$2:$A$3363,0),0)</f>
        <v>4327105</v>
      </c>
      <c r="K263" s="4">
        <f>INDEX('[1]Main v4'!M$2:M$3363,MATCH($E263,'[1]Main v4'!$A$2:$A$3363,0),0)</f>
        <v>4.7491151705354966</v>
      </c>
      <c r="L263" s="2">
        <f>IFERROR(INDEX('[2]r2 analysis primary smoke main'!$J$2:$J$2058,MATCH(D263,'[2]r2 analysis primary smoke main'!$A$2:$A$2058,0),0),"")</f>
        <v>0.92818252080260799</v>
      </c>
      <c r="M263" s="2">
        <f>IFERROR(INDEX('[2]r2 analysis primary smoke main'!$T$2:$T$2058,MATCH(D263,'[2]r2 analysis primary smoke main'!$A$2:$A$2058,0),0),"")</f>
        <v>0.79447855795252698</v>
      </c>
      <c r="N263" s="1" t="s">
        <v>12</v>
      </c>
      <c r="O263" s="1"/>
      <c r="P263" s="1"/>
      <c r="Q263" t="s">
        <v>74</v>
      </c>
      <c r="R263" t="s">
        <v>81</v>
      </c>
    </row>
    <row r="264" spans="1:18" ht="15.75" x14ac:dyDescent="0.25">
      <c r="A264" s="1">
        <v>175.11080000000001</v>
      </c>
      <c r="B264" s="1">
        <v>175.1114</v>
      </c>
      <c r="C264" s="1"/>
      <c r="D264" s="1"/>
      <c r="E264" s="1">
        <f t="shared" si="8"/>
        <v>175.11109999999999</v>
      </c>
      <c r="F264" s="1">
        <f t="shared" si="9"/>
        <v>174.10380000000001</v>
      </c>
      <c r="G264" s="1" t="str">
        <f>IF(INDEX('[1]Main v4'!C$2:C$3363,MATCH($E264,'[1]Main v4'!$A$2:$A$3363,0),0)=0,"",INDEX('[1]Main v4'!C$2:C$3363,MATCH($E264,'[1]Main v4'!$A$2:$A$3363,0),0))</f>
        <v>C12H14O</v>
      </c>
      <c r="H264" s="1" t="str">
        <f>IF(INDEX('[1]Main v4'!D$2:D$3363,MATCH($E264,'[1]Main v4'!$A$2:$A$3363,0),0)=0,"",INDEX('[1]Main v4'!D$2:D$3363,MATCH($E264,'[1]Main v4'!$A$2:$A$3363,0),0))</f>
        <v/>
      </c>
      <c r="I264" s="7">
        <f>INDEX('[1]Main v4'!K$2:K$3363,MATCH($E264,'[1]Main v4'!$A$2:$A$3363,0),0)</f>
        <v>0</v>
      </c>
      <c r="J264" s="7">
        <f>INDEX('[1]Main v4'!L$2:L$3363,MATCH($E264,'[1]Main v4'!$A$2:$A$3363,0),0)</f>
        <v>0</v>
      </c>
      <c r="K264" s="4">
        <f>INDEX('[1]Main v4'!M$2:M$3363,MATCH($E264,'[1]Main v4'!$A$2:$A$3363,0),0)</f>
        <v>0</v>
      </c>
      <c r="L264" s="2" t="str">
        <f>IFERROR(INDEX('[2]r2 analysis primary smoke main'!$J$2:$J$2058,MATCH(D264,'[2]r2 analysis primary smoke main'!$A$2:$A$2058,0),0),"")</f>
        <v/>
      </c>
      <c r="M264" s="2" t="str">
        <f>IFERROR(INDEX('[2]r2 analysis primary smoke main'!$T$2:$T$2058,MATCH(D264,'[2]r2 analysis primary smoke main'!$A$2:$A$2058,0),0),"")</f>
        <v/>
      </c>
      <c r="N264" s="1"/>
      <c r="O264" s="1"/>
      <c r="P264" s="1"/>
      <c r="Q264" t="s">
        <v>72</v>
      </c>
      <c r="R264" t="s">
        <v>83</v>
      </c>
    </row>
    <row r="265" spans="1:18" ht="15.75" x14ac:dyDescent="0.25">
      <c r="A265" s="1">
        <v>175.1473</v>
      </c>
      <c r="B265" s="1">
        <v>175.14789999999999</v>
      </c>
      <c r="C265" s="1">
        <v>175.14660000000001</v>
      </c>
      <c r="D265" s="1">
        <v>175.14609999999999</v>
      </c>
      <c r="E265" s="1">
        <f t="shared" si="8"/>
        <v>175.14699999999999</v>
      </c>
      <c r="F265" s="1">
        <f t="shared" si="9"/>
        <v>174.1397</v>
      </c>
      <c r="G265" s="1" t="str">
        <f>IF(INDEX('[1]Main v4'!C$2:C$3363,MATCH($E265,'[1]Main v4'!$A$2:$A$3363,0),0)=0,"",INDEX('[1]Main v4'!C$2:C$3363,MATCH($E265,'[1]Main v4'!$A$2:$A$3363,0),0))</f>
        <v>C13H18</v>
      </c>
      <c r="H265" s="1" t="str">
        <f>IF(INDEX('[1]Main v4'!D$2:D$3363,MATCH($E265,'[1]Main v4'!$A$2:$A$3363,0),0)=0,"",INDEX('[1]Main v4'!D$2:D$3363,MATCH($E265,'[1]Main v4'!$A$2:$A$3363,0),0))</f>
        <v/>
      </c>
      <c r="I265" s="7">
        <f>INDEX('[1]Main v4'!K$2:K$3363,MATCH($E265,'[1]Main v4'!$A$2:$A$3363,0),0)</f>
        <v>23088314</v>
      </c>
      <c r="J265" s="7">
        <f>INDEX('[1]Main v4'!L$2:L$3363,MATCH($E265,'[1]Main v4'!$A$2:$A$3363,0),0)</f>
        <v>4473090.5</v>
      </c>
      <c r="K265" s="4">
        <f>INDEX('[1]Main v4'!M$2:M$3363,MATCH($E265,'[1]Main v4'!$A$2:$A$3363,0),0)</f>
        <v>5.1616022524024494</v>
      </c>
      <c r="L265" s="2">
        <f>IFERROR(INDEX('[2]r2 analysis primary smoke main'!$J$2:$J$2058,MATCH(D265,'[2]r2 analysis primary smoke main'!$A$2:$A$2058,0),0),"")</f>
        <v>0.97281898316481352</v>
      </c>
      <c r="M265" s="2">
        <f>IFERROR(INDEX('[2]r2 analysis primary smoke main'!$T$2:$T$2058,MATCH(D265,'[2]r2 analysis primary smoke main'!$A$2:$A$2058,0),0),"")</f>
        <v>0.72033012223249404</v>
      </c>
      <c r="N265" s="1" t="s">
        <v>12</v>
      </c>
      <c r="O265" s="1"/>
      <c r="P265" s="1"/>
      <c r="Q265" t="s">
        <v>73</v>
      </c>
      <c r="R265" t="s">
        <v>73</v>
      </c>
    </row>
    <row r="266" spans="1:18" ht="15.75" x14ac:dyDescent="0.25">
      <c r="A266" s="1">
        <v>176.11160000000001</v>
      </c>
      <c r="B266" s="1">
        <v>176.1097</v>
      </c>
      <c r="C266" s="1">
        <v>176.10990000000001</v>
      </c>
      <c r="D266" s="1">
        <v>176.1105</v>
      </c>
      <c r="E266" s="1">
        <f t="shared" si="8"/>
        <v>176.1104</v>
      </c>
      <c r="F266" s="1">
        <f t="shared" si="9"/>
        <v>175.10310000000001</v>
      </c>
      <c r="G266" s="1" t="str">
        <f>IF(INDEX('[1]Main v4'!C$2:C$3363,MATCH($E266,'[1]Main v4'!$A$2:$A$3363,0),0)=0,"",INDEX('[1]Main v4'!C$2:C$3363,MATCH($E266,'[1]Main v4'!$A$2:$A$3363,0),0))</f>
        <v>C11H13NO</v>
      </c>
      <c r="H266" s="1" t="str">
        <f>IF(INDEX('[1]Main v4'!D$2:D$3363,MATCH($E266,'[1]Main v4'!$A$2:$A$3363,0),0)=0,"",INDEX('[1]Main v4'!D$2:D$3363,MATCH($E266,'[1]Main v4'!$A$2:$A$3363,0),0))</f>
        <v/>
      </c>
      <c r="I266" s="7">
        <f>INDEX('[1]Main v4'!K$2:K$3363,MATCH($E266,'[1]Main v4'!$A$2:$A$3363,0),0)</f>
        <v>9217479</v>
      </c>
      <c r="J266" s="7">
        <f>INDEX('[1]Main v4'!L$2:L$3363,MATCH($E266,'[1]Main v4'!$A$2:$A$3363,0),0)</f>
        <v>4327105</v>
      </c>
      <c r="K266" s="4">
        <f>INDEX('[1]Main v4'!M$2:M$3363,MATCH($E266,'[1]Main v4'!$A$2:$A$3363,0),0)</f>
        <v>2.1301722514244514</v>
      </c>
      <c r="L266" s="2">
        <f>IFERROR(INDEX('[2]r2 analysis primary smoke main'!$J$2:$J$2058,MATCH(D266,'[2]r2 analysis primary smoke main'!$A$2:$A$2058,0),0),"")</f>
        <v>0.89003127666975357</v>
      </c>
      <c r="M266" s="2">
        <f>IFERROR(INDEX('[2]r2 analysis primary smoke main'!$T$2:$T$2058,MATCH(D266,'[2]r2 analysis primary smoke main'!$A$2:$A$2058,0),0),"")</f>
        <v>0.89002600771444795</v>
      </c>
      <c r="N266" s="1"/>
      <c r="O266" s="1"/>
      <c r="P266" s="1"/>
      <c r="Q266" t="s">
        <v>74</v>
      </c>
      <c r="R266" t="s">
        <v>78</v>
      </c>
    </row>
    <row r="267" spans="1:18" ht="15.75" x14ac:dyDescent="0.25">
      <c r="A267" s="1">
        <v>176.1456</v>
      </c>
      <c r="B267" s="1"/>
      <c r="C267" s="1">
        <v>176.1463</v>
      </c>
      <c r="D267" s="1">
        <v>176.14590000000001</v>
      </c>
      <c r="E267" s="1">
        <f t="shared" si="8"/>
        <v>176.14590000000001</v>
      </c>
      <c r="F267" s="1">
        <f t="shared" si="9"/>
        <v>175.1386</v>
      </c>
      <c r="G267" s="1" t="str">
        <f>IF(INDEX('[1]Main v4'!C$2:C$3363,MATCH($E267,'[1]Main v4'!$A$2:$A$3363,0),0)=0,"",INDEX('[1]Main v4'!C$2:C$3363,MATCH($E267,'[1]Main v4'!$A$2:$A$3363,0),0))</f>
        <v>C12H17N</v>
      </c>
      <c r="H267" s="1" t="str">
        <f>IF(INDEX('[1]Main v4'!D$2:D$3363,MATCH($E267,'[1]Main v4'!$A$2:$A$3363,0),0)=0,"",INDEX('[1]Main v4'!D$2:D$3363,MATCH($E267,'[1]Main v4'!$A$2:$A$3363,0),0))</f>
        <v/>
      </c>
      <c r="I267" s="7">
        <f>INDEX('[1]Main v4'!K$2:K$3363,MATCH($E267,'[1]Main v4'!$A$2:$A$3363,0),0)</f>
        <v>7043761.5</v>
      </c>
      <c r="J267" s="7">
        <f>INDEX('[1]Main v4'!L$2:L$3363,MATCH($E267,'[1]Main v4'!$A$2:$A$3363,0),0)</f>
        <v>4327105</v>
      </c>
      <c r="K267" s="4">
        <f>INDEX('[1]Main v4'!M$2:M$3363,MATCH($E267,'[1]Main v4'!$A$2:$A$3363,0),0)</f>
        <v>1.6278231057485317</v>
      </c>
      <c r="L267" s="2">
        <f>IFERROR(INDEX('[2]r2 analysis primary smoke main'!$J$2:$J$2058,MATCH(D267,'[2]r2 analysis primary smoke main'!$A$2:$A$2058,0),0),"")</f>
        <v>0.86762485029961245</v>
      </c>
      <c r="M267" s="2">
        <f>IFERROR(INDEX('[2]r2 analysis primary smoke main'!$T$2:$T$2058,MATCH(D267,'[2]r2 analysis primary smoke main'!$A$2:$A$2058,0),0),"")</f>
        <v>0.90534130866893947</v>
      </c>
      <c r="N267" s="1"/>
      <c r="O267" s="1"/>
      <c r="P267" s="1"/>
      <c r="Q267" t="s">
        <v>75</v>
      </c>
      <c r="R267" t="s">
        <v>76</v>
      </c>
    </row>
    <row r="268" spans="1:18" ht="15.75" x14ac:dyDescent="0.25">
      <c r="A268" s="1">
        <v>177.1009</v>
      </c>
      <c r="B268" s="1">
        <v>177.10220000000001</v>
      </c>
      <c r="C268" s="1">
        <v>177.10169999999999</v>
      </c>
      <c r="D268" s="1">
        <v>177.1009</v>
      </c>
      <c r="E268" s="1">
        <f t="shared" si="8"/>
        <v>177.10140000000001</v>
      </c>
      <c r="F268" s="1">
        <f t="shared" si="9"/>
        <v>176.0941</v>
      </c>
      <c r="G268" s="1" t="str">
        <f>IF(INDEX('[1]Main v4'!C$2:C$3363,MATCH($E268,'[1]Main v4'!$A$2:$A$3363,0),0)=0,"",INDEX('[1]Main v4'!C$2:C$3363,MATCH($E268,'[1]Main v4'!$A$2:$A$3363,0),0))</f>
        <v>C10H12N2O</v>
      </c>
      <c r="H268" s="1" t="str">
        <f>IF(INDEX('[1]Main v4'!D$2:D$3363,MATCH($E268,'[1]Main v4'!$A$2:$A$3363,0),0)=0,"",INDEX('[1]Main v4'!D$2:D$3363,MATCH($E268,'[1]Main v4'!$A$2:$A$3363,0),0))</f>
        <v>Cotinine and other alkaloids</v>
      </c>
      <c r="I268" s="7">
        <f>INDEX('[1]Main v4'!K$2:K$3363,MATCH($E268,'[1]Main v4'!$A$2:$A$3363,0),0)</f>
        <v>13418339</v>
      </c>
      <c r="J268" s="7">
        <f>INDEX('[1]Main v4'!L$2:L$3363,MATCH($E268,'[1]Main v4'!$A$2:$A$3363,0),0)</f>
        <v>4297216.5</v>
      </c>
      <c r="K268" s="4">
        <f>INDEX('[1]Main v4'!M$2:M$3363,MATCH($E268,'[1]Main v4'!$A$2:$A$3363,0),0)</f>
        <v>3.1225652698671338</v>
      </c>
      <c r="L268" s="2">
        <f>IFERROR(INDEX('[2]r2 analysis primary smoke main'!$J$2:$J$2058,MATCH(D268,'[2]r2 analysis primary smoke main'!$A$2:$A$2058,0),0),"")</f>
        <v>0.41826584998641148</v>
      </c>
      <c r="M268" s="2">
        <f>IFERROR(INDEX('[2]r2 analysis primary smoke main'!$T$2:$T$2058,MATCH(D268,'[2]r2 analysis primary smoke main'!$A$2:$A$2058,0),0),"")</f>
        <v>0.85019630998727158</v>
      </c>
      <c r="N268" s="1"/>
      <c r="O268" s="1"/>
      <c r="P268" s="1"/>
      <c r="Q268" t="s">
        <v>74</v>
      </c>
      <c r="R268" t="s">
        <v>88</v>
      </c>
    </row>
    <row r="269" spans="1:18" ht="15.75" x14ac:dyDescent="0.25">
      <c r="A269" s="1">
        <v>177.1251</v>
      </c>
      <c r="B269" s="1">
        <v>177.12190000000001</v>
      </c>
      <c r="C269" s="1">
        <v>177.12430000000001</v>
      </c>
      <c r="D269" s="1">
        <v>177.12379999999999</v>
      </c>
      <c r="E269" s="1">
        <f t="shared" si="8"/>
        <v>177.12379999999999</v>
      </c>
      <c r="F269" s="1">
        <f t="shared" si="9"/>
        <v>176.1165</v>
      </c>
      <c r="G269" s="1" t="str">
        <f>IF(INDEX('[1]Main v4'!C$2:C$3363,MATCH($E269,'[1]Main v4'!$A$2:$A$3363,0),0)=0,"",INDEX('[1]Main v4'!C$2:C$3363,MATCH($E269,'[1]Main v4'!$A$2:$A$3363,0),0))</f>
        <v>C12H16O</v>
      </c>
      <c r="H269" s="1" t="str">
        <f>IF(INDEX('[1]Main v4'!D$2:D$3363,MATCH($E269,'[1]Main v4'!$A$2:$A$3363,0),0)=0,"",INDEX('[1]Main v4'!D$2:D$3363,MATCH($E269,'[1]Main v4'!$A$2:$A$3363,0),0))</f>
        <v/>
      </c>
      <c r="I269" s="7">
        <f>INDEX('[1]Main v4'!K$2:K$3363,MATCH($E269,'[1]Main v4'!$A$2:$A$3363,0),0)</f>
        <v>12172956</v>
      </c>
      <c r="J269" s="7">
        <f>INDEX('[1]Main v4'!L$2:L$3363,MATCH($E269,'[1]Main v4'!$A$2:$A$3363,0),0)</f>
        <v>4327105</v>
      </c>
      <c r="K269" s="4">
        <f>INDEX('[1]Main v4'!M$2:M$3363,MATCH($E269,'[1]Main v4'!$A$2:$A$3363,0),0)</f>
        <v>2.8131871077776021</v>
      </c>
      <c r="L269" s="2">
        <f>IFERROR(INDEX('[2]r2 analysis primary smoke main'!$J$2:$J$2058,MATCH(D269,'[2]r2 analysis primary smoke main'!$A$2:$A$2058,0),0),"")</f>
        <v>0.95806846042381943</v>
      </c>
      <c r="M269" s="2">
        <f>IFERROR(INDEX('[2]r2 analysis primary smoke main'!$T$2:$T$2058,MATCH(D269,'[2]r2 analysis primary smoke main'!$A$2:$A$2058,0),0),"")</f>
        <v>0.72471262642208245</v>
      </c>
      <c r="N269" s="1"/>
      <c r="O269" s="1"/>
      <c r="P269" s="1"/>
      <c r="Q269" t="s">
        <v>72</v>
      </c>
      <c r="R269" t="s">
        <v>83</v>
      </c>
    </row>
    <row r="270" spans="1:18" ht="15.75" x14ac:dyDescent="0.25">
      <c r="A270" s="1">
        <v>177.14089999999999</v>
      </c>
      <c r="B270" s="1">
        <v>177.13489999999999</v>
      </c>
      <c r="C270" s="1">
        <v>177.13800000000001</v>
      </c>
      <c r="D270" s="1">
        <v>177.13509999999999</v>
      </c>
      <c r="E270" s="1">
        <f t="shared" si="8"/>
        <v>177.13720000000001</v>
      </c>
      <c r="F270" s="1">
        <f t="shared" si="9"/>
        <v>176.12989999999999</v>
      </c>
      <c r="G270" s="1" t="str">
        <f>IF(INDEX('[1]Main v4'!C$2:C$3363,MATCH($E270,'[1]Main v4'!$A$2:$A$3363,0),0)=0,"",INDEX('[1]Main v4'!C$2:C$3363,MATCH($E270,'[1]Main v4'!$A$2:$A$3363,0),0))</f>
        <v>C11H16N2</v>
      </c>
      <c r="H270" s="1" t="str">
        <f>IF(INDEX('[1]Main v4'!D$2:D$3363,MATCH($E270,'[1]Main v4'!$A$2:$A$3363,0),0)=0,"",INDEX('[1]Main v4'!D$2:D$3363,MATCH($E270,'[1]Main v4'!$A$2:$A$3363,0),0))</f>
        <v/>
      </c>
      <c r="I270" s="7">
        <f>INDEX('[1]Main v4'!K$2:K$3363,MATCH($E270,'[1]Main v4'!$A$2:$A$3363,0),0)</f>
        <v>9169128</v>
      </c>
      <c r="J270" s="7">
        <f>INDEX('[1]Main v4'!L$2:L$3363,MATCH($E270,'[1]Main v4'!$A$2:$A$3363,0),0)</f>
        <v>4473090.5</v>
      </c>
      <c r="K270" s="4">
        <f>INDEX('[1]Main v4'!M$2:M$3363,MATCH($E270,'[1]Main v4'!$A$2:$A$3363,0),0)</f>
        <v>2.0498418263614386</v>
      </c>
      <c r="L270" s="2">
        <f>IFERROR(INDEX('[2]r2 analysis primary smoke main'!$J$2:$J$2058,MATCH(D270,'[2]r2 analysis primary smoke main'!$A$2:$A$2058,0),0),"")</f>
        <v>0.79057116014664897</v>
      </c>
      <c r="M270" s="2">
        <f>IFERROR(INDEX('[2]r2 analysis primary smoke main'!$T$2:$T$2058,MATCH(D270,'[2]r2 analysis primary smoke main'!$A$2:$A$2058,0),0),"")</f>
        <v>0.9547028198941615</v>
      </c>
      <c r="N270" s="1"/>
      <c r="O270" s="1"/>
      <c r="P270" s="1"/>
      <c r="Q270" t="s">
        <v>75</v>
      </c>
      <c r="R270" t="s">
        <v>77</v>
      </c>
    </row>
    <row r="271" spans="1:18" ht="15.75" x14ac:dyDescent="0.25">
      <c r="A271" s="1">
        <v>177.16489999999999</v>
      </c>
      <c r="B271" s="1">
        <v>177.1636</v>
      </c>
      <c r="C271" s="1">
        <v>177.16200000000001</v>
      </c>
      <c r="D271" s="1">
        <v>177.16120000000001</v>
      </c>
      <c r="E271" s="1">
        <f t="shared" si="8"/>
        <v>177.16290000000001</v>
      </c>
      <c r="F271" s="1">
        <f t="shared" si="9"/>
        <v>176.15559999999999</v>
      </c>
      <c r="G271" s="1" t="str">
        <f>IF(INDEX('[1]Main v4'!C$2:C$3363,MATCH($E271,'[1]Main v4'!$A$2:$A$3363,0),0)=0,"",INDEX('[1]Main v4'!C$2:C$3363,MATCH($E271,'[1]Main v4'!$A$2:$A$3363,0),0))</f>
        <v>C13H20</v>
      </c>
      <c r="H271" s="5" t="str">
        <f>IF(INDEX('[1]Main v4'!D$2:D$3363,MATCH($E271,'[1]Main v4'!$A$2:$A$3363,0),0)=0,"",INDEX('[1]Main v4'!D$2:D$3363,MATCH($E271,'[1]Main v4'!$A$2:$A$3363,0),0))</f>
        <v>C13 Aromatics</v>
      </c>
      <c r="I271" s="7">
        <f>INDEX('[1]Main v4'!K$2:K$3363,MATCH($E271,'[1]Main v4'!$A$2:$A$3363,0),0)</f>
        <v>16905124</v>
      </c>
      <c r="J271" s="7">
        <f>INDEX('[1]Main v4'!L$2:L$3363,MATCH($E271,'[1]Main v4'!$A$2:$A$3363,0),0)</f>
        <v>4518902</v>
      </c>
      <c r="K271" s="4">
        <f>INDEX('[1]Main v4'!M$2:M$3363,MATCH($E271,'[1]Main v4'!$A$2:$A$3363,0),0)</f>
        <v>3.7409804417090702</v>
      </c>
      <c r="L271" s="2">
        <f>IFERROR(INDEX('[2]r2 analysis primary smoke main'!$J$2:$J$2058,MATCH(D271,'[2]r2 analysis primary smoke main'!$A$2:$A$2058,0),0),"")</f>
        <v>0.97997984402396354</v>
      </c>
      <c r="M271" s="2">
        <f>IFERROR(INDEX('[2]r2 analysis primary smoke main'!$T$2:$T$2058,MATCH(D271,'[2]r2 analysis primary smoke main'!$A$2:$A$2058,0),0),"")</f>
        <v>0.72939905648978254</v>
      </c>
      <c r="N271" s="1" t="s">
        <v>11</v>
      </c>
      <c r="O271" s="1"/>
      <c r="P271" s="1"/>
      <c r="Q271" t="s">
        <v>73</v>
      </c>
      <c r="R271" t="s">
        <v>73</v>
      </c>
    </row>
    <row r="272" spans="1:18" ht="15.75" x14ac:dyDescent="0.25">
      <c r="A272" s="1">
        <v>179.1182</v>
      </c>
      <c r="B272" s="1">
        <v>179.11760000000001</v>
      </c>
      <c r="C272" s="1">
        <v>179.11519999999999</v>
      </c>
      <c r="D272" s="1"/>
      <c r="E272" s="1">
        <f t="shared" si="8"/>
        <v>179.11699999999999</v>
      </c>
      <c r="F272" s="1">
        <f t="shared" si="9"/>
        <v>178.1097</v>
      </c>
      <c r="G272" s="1" t="str">
        <f>IF(INDEX('[1]Main v4'!C$2:C$3363,MATCH($E272,'[1]Main v4'!$A$2:$A$3363,0),0)=0,"",INDEX('[1]Main v4'!C$2:C$3363,MATCH($E272,'[1]Main v4'!$A$2:$A$3363,0),0))</f>
        <v>C10H14N2O</v>
      </c>
      <c r="H272" s="1" t="str">
        <f>IF(INDEX('[1]Main v4'!D$2:D$3363,MATCH($E272,'[1]Main v4'!$A$2:$A$3363,0),0)=0,"",INDEX('[1]Main v4'!D$2:D$3363,MATCH($E272,'[1]Main v4'!$A$2:$A$3363,0),0))</f>
        <v>Hydroxynicotine</v>
      </c>
      <c r="I272" s="7">
        <f>INDEX('[1]Main v4'!K$2:K$3363,MATCH($E272,'[1]Main v4'!$A$2:$A$3363,0),0)</f>
        <v>0</v>
      </c>
      <c r="J272" s="7">
        <f>INDEX('[1]Main v4'!L$2:L$3363,MATCH($E272,'[1]Main v4'!$A$2:$A$3363,0),0)</f>
        <v>0</v>
      </c>
      <c r="K272" s="4">
        <f>INDEX('[1]Main v4'!M$2:M$3363,MATCH($E272,'[1]Main v4'!$A$2:$A$3363,0),0)</f>
        <v>0</v>
      </c>
      <c r="L272" s="2" t="str">
        <f>IFERROR(INDEX('[2]r2 analysis primary smoke main'!$J$2:$J$2058,MATCH(D272,'[2]r2 analysis primary smoke main'!$A$2:$A$2058,0),0),"")</f>
        <v/>
      </c>
      <c r="M272" s="2" t="str">
        <f>IFERROR(INDEX('[2]r2 analysis primary smoke main'!$T$2:$T$2058,MATCH(D272,'[2]r2 analysis primary smoke main'!$A$2:$A$2058,0),0),"")</f>
        <v/>
      </c>
      <c r="N272" s="1"/>
      <c r="O272" s="1"/>
      <c r="P272" s="1"/>
      <c r="Q272" t="s">
        <v>74</v>
      </c>
      <c r="R272" t="s">
        <v>88</v>
      </c>
    </row>
    <row r="273" spans="1:18" ht="15.75" x14ac:dyDescent="0.25">
      <c r="A273" s="1">
        <v>179.14429999999999</v>
      </c>
      <c r="B273" s="1">
        <v>179.14099999999999</v>
      </c>
      <c r="C273" s="1">
        <v>179.1403</v>
      </c>
      <c r="D273" s="1">
        <v>179.1395</v>
      </c>
      <c r="E273" s="1">
        <f t="shared" si="8"/>
        <v>179.1413</v>
      </c>
      <c r="F273" s="1">
        <f t="shared" si="9"/>
        <v>178.13399999999999</v>
      </c>
      <c r="G273" s="1" t="str">
        <f>IF(INDEX('[1]Main v4'!C$2:C$3363,MATCH($E273,'[1]Main v4'!$A$2:$A$3363,0),0)=0,"",INDEX('[1]Main v4'!C$2:C$3363,MATCH($E273,'[1]Main v4'!$A$2:$A$3363,0),0))</f>
        <v>C12H18O</v>
      </c>
      <c r="H273" s="1" t="str">
        <f>IF(INDEX('[1]Main v4'!D$2:D$3363,MATCH($E273,'[1]Main v4'!$A$2:$A$3363,0),0)=0,"",INDEX('[1]Main v4'!D$2:D$3363,MATCH($E273,'[1]Main v4'!$A$2:$A$3363,0),0))</f>
        <v/>
      </c>
      <c r="I273" s="7">
        <f>INDEX('[1]Main v4'!K$2:K$3363,MATCH($E273,'[1]Main v4'!$A$2:$A$3363,0),0)</f>
        <v>9172109</v>
      </c>
      <c r="J273" s="7">
        <f>INDEX('[1]Main v4'!L$2:L$3363,MATCH($E273,'[1]Main v4'!$A$2:$A$3363,0),0)</f>
        <v>3317172.75</v>
      </c>
      <c r="K273" s="4">
        <f>INDEX('[1]Main v4'!M$2:M$3363,MATCH($E273,'[1]Main v4'!$A$2:$A$3363,0),0)</f>
        <v>2.7650380885348826</v>
      </c>
      <c r="L273" s="2">
        <f>IFERROR(INDEX('[2]r2 analysis primary smoke main'!$J$2:$J$2058,MATCH(D273,'[2]r2 analysis primary smoke main'!$A$2:$A$2058,0),0),"")</f>
        <v>0.96667815268428092</v>
      </c>
      <c r="M273" s="2">
        <f>IFERROR(INDEX('[2]r2 analysis primary smoke main'!$T$2:$T$2058,MATCH(D273,'[2]r2 analysis primary smoke main'!$A$2:$A$2058,0),0),"")</f>
        <v>0.71051334377206754</v>
      </c>
      <c r="N273" s="1"/>
      <c r="O273" s="1"/>
      <c r="P273" s="1"/>
      <c r="Q273" t="s">
        <v>72</v>
      </c>
      <c r="R273" t="s">
        <v>83</v>
      </c>
    </row>
    <row r="274" spans="1:18" ht="15.75" x14ac:dyDescent="0.25">
      <c r="A274" s="1">
        <v>181.1267</v>
      </c>
      <c r="B274" s="1">
        <v>181.12289999999999</v>
      </c>
      <c r="C274" s="1">
        <v>181.1198</v>
      </c>
      <c r="D274" s="1">
        <v>181.1191</v>
      </c>
      <c r="E274" s="1">
        <f t="shared" si="8"/>
        <v>181.12209999999999</v>
      </c>
      <c r="F274" s="1">
        <f t="shared" si="9"/>
        <v>180.1148</v>
      </c>
      <c r="G274" s="1" t="str">
        <f>IF(INDEX('[1]Main v4'!C$2:C$3363,MATCH($E274,'[1]Main v4'!$A$2:$A$3363,0),0)=0,"",INDEX('[1]Main v4'!C$2:C$3363,MATCH($E274,'[1]Main v4'!$A$2:$A$3363,0),0))</f>
        <v>C11H16O2</v>
      </c>
      <c r="H274" s="1" t="str">
        <f>IF(INDEX('[1]Main v4'!D$2:D$3363,MATCH($E274,'[1]Main v4'!$A$2:$A$3363,0),0)=0,"",INDEX('[1]Main v4'!D$2:D$3363,MATCH($E274,'[1]Main v4'!$A$2:$A$3363,0),0))</f>
        <v/>
      </c>
      <c r="I274" s="7">
        <f>INDEX('[1]Main v4'!K$2:K$3363,MATCH($E274,'[1]Main v4'!$A$2:$A$3363,0),0)</f>
        <v>6576197.5</v>
      </c>
      <c r="J274" s="7">
        <f>INDEX('[1]Main v4'!L$2:L$3363,MATCH($E274,'[1]Main v4'!$A$2:$A$3363,0),0)</f>
        <v>2316772</v>
      </c>
      <c r="K274" s="4">
        <f>INDEX('[1]Main v4'!M$2:M$3363,MATCH($E274,'[1]Main v4'!$A$2:$A$3363,0),0)</f>
        <v>2.8385173422330725</v>
      </c>
      <c r="L274" s="2">
        <f>IFERROR(INDEX('[2]r2 analysis primary smoke main'!$J$2:$J$2058,MATCH(D274,'[2]r2 analysis primary smoke main'!$A$2:$A$2058,0),0),"")</f>
        <v>0.92689791636664243</v>
      </c>
      <c r="M274" s="2">
        <f>IFERROR(INDEX('[2]r2 analysis primary smoke main'!$T$2:$T$2058,MATCH(D274,'[2]r2 analysis primary smoke main'!$A$2:$A$2058,0),0),"")</f>
        <v>0.68778492537628999</v>
      </c>
      <c r="N274" s="1"/>
      <c r="O274" s="1"/>
      <c r="P274" s="1"/>
      <c r="Q274" t="s">
        <v>72</v>
      </c>
      <c r="R274" t="s">
        <v>84</v>
      </c>
    </row>
    <row r="275" spans="1:18" ht="15.75" x14ac:dyDescent="0.25">
      <c r="A275" s="1"/>
      <c r="B275" s="1">
        <v>181.13659999999999</v>
      </c>
      <c r="C275" s="1">
        <v>181.13249999999999</v>
      </c>
      <c r="D275" s="1">
        <v>181.13140000000001</v>
      </c>
      <c r="E275" s="1">
        <f t="shared" si="8"/>
        <v>181.1335</v>
      </c>
      <c r="F275" s="1">
        <f t="shared" si="9"/>
        <v>180.12620000000001</v>
      </c>
      <c r="G275" s="1" t="str">
        <f>IF(INDEX('[1]Main v4'!C$2:C$3363,MATCH($E275,'[1]Main v4'!$A$2:$A$3363,0),0)=0,"",INDEX('[1]Main v4'!C$2:C$3363,MATCH($E275,'[1]Main v4'!$A$2:$A$3363,0),0))</f>
        <v>C10H16N2O</v>
      </c>
      <c r="H275" s="1" t="str">
        <f>IF(INDEX('[1]Main v4'!D$2:D$3363,MATCH($E275,'[1]Main v4'!$A$2:$A$3363,0),0)=0,"",INDEX('[1]Main v4'!D$2:D$3363,MATCH($E275,'[1]Main v4'!$A$2:$A$3363,0),0))</f>
        <v/>
      </c>
      <c r="I275" s="7">
        <f>INDEX('[1]Main v4'!K$2:K$3363,MATCH($E275,'[1]Main v4'!$A$2:$A$3363,0),0)</f>
        <v>6720266</v>
      </c>
      <c r="J275" s="7">
        <f>INDEX('[1]Main v4'!L$2:L$3363,MATCH($E275,'[1]Main v4'!$A$2:$A$3363,0),0)</f>
        <v>2316772</v>
      </c>
      <c r="K275" s="4">
        <f>INDEX('[1]Main v4'!M$2:M$3363,MATCH($E275,'[1]Main v4'!$A$2:$A$3363,0),0)</f>
        <v>2.9007023565547234</v>
      </c>
      <c r="L275" s="2">
        <f>IFERROR(INDEX('[2]r2 analysis primary smoke main'!$J$2:$J$2058,MATCH(D275,'[2]r2 analysis primary smoke main'!$A$2:$A$2058,0),0),"")</f>
        <v>0.65953265502074099</v>
      </c>
      <c r="M275" s="2">
        <f>IFERROR(INDEX('[2]r2 analysis primary smoke main'!$T$2:$T$2058,MATCH(D275,'[2]r2 analysis primary smoke main'!$A$2:$A$2058,0),0),"")</f>
        <v>0.93896268184674547</v>
      </c>
      <c r="N275" s="1"/>
      <c r="O275" s="1"/>
      <c r="P275" s="1"/>
      <c r="Q275" t="s">
        <v>74</v>
      </c>
      <c r="R275" t="s">
        <v>88</v>
      </c>
    </row>
    <row r="276" spans="1:18" ht="15.75" x14ac:dyDescent="0.25">
      <c r="A276" s="1"/>
      <c r="B276" s="1">
        <v>181.15450000000001</v>
      </c>
      <c r="C276" s="1">
        <v>181.15600000000001</v>
      </c>
      <c r="D276" s="1">
        <v>181.1557</v>
      </c>
      <c r="E276" s="1">
        <f t="shared" si="8"/>
        <v>181.15539999999999</v>
      </c>
      <c r="F276" s="1">
        <f t="shared" si="9"/>
        <v>180.1481</v>
      </c>
      <c r="G276" s="1" t="str">
        <f>IF(INDEX('[1]Main v4'!C$2:C$3363,MATCH($E276,'[1]Main v4'!$A$2:$A$3363,0),0)=0,"",INDEX('[1]Main v4'!C$2:C$3363,MATCH($E276,'[1]Main v4'!$A$2:$A$3363,0),0))</f>
        <v>C12H20O</v>
      </c>
      <c r="H276" s="1" t="str">
        <f>IF(INDEX('[1]Main v4'!D$2:D$3363,MATCH($E276,'[1]Main v4'!$A$2:$A$3363,0),0)=0,"",INDEX('[1]Main v4'!D$2:D$3363,MATCH($E276,'[1]Main v4'!$A$2:$A$3363,0),0))</f>
        <v/>
      </c>
      <c r="I276" s="7">
        <f>INDEX('[1]Main v4'!K$2:K$3363,MATCH($E276,'[1]Main v4'!$A$2:$A$3363,0),0)</f>
        <v>5983708</v>
      </c>
      <c r="J276" s="7">
        <f>INDEX('[1]Main v4'!L$2:L$3363,MATCH($E276,'[1]Main v4'!$A$2:$A$3363,0),0)</f>
        <v>2207603.75</v>
      </c>
      <c r="K276" s="4">
        <f>INDEX('[1]Main v4'!M$2:M$3363,MATCH($E276,'[1]Main v4'!$A$2:$A$3363,0),0)</f>
        <v>2.7104991101777212</v>
      </c>
      <c r="L276" s="2">
        <f>IFERROR(INDEX('[2]r2 analysis primary smoke main'!$J$2:$J$2058,MATCH(D276,'[2]r2 analysis primary smoke main'!$A$2:$A$2058,0),0),"")</f>
        <v>0.97448220685835452</v>
      </c>
      <c r="M276" s="2">
        <f>IFERROR(INDEX('[2]r2 analysis primary smoke main'!$T$2:$T$2058,MATCH(D276,'[2]r2 analysis primary smoke main'!$A$2:$A$2058,0),0),"")</f>
        <v>0.67467962999908848</v>
      </c>
      <c r="N276" s="1"/>
      <c r="O276" s="1"/>
      <c r="P276" s="1"/>
      <c r="Q276" t="s">
        <v>72</v>
      </c>
      <c r="R276" t="s">
        <v>83</v>
      </c>
    </row>
    <row r="277" spans="1:18" ht="15.75" x14ac:dyDescent="0.25">
      <c r="A277" s="1">
        <v>182.09790000000001</v>
      </c>
      <c r="B277" s="1"/>
      <c r="C277" s="1">
        <v>182.0941</v>
      </c>
      <c r="D277" s="1">
        <v>182.0941</v>
      </c>
      <c r="E277" s="1">
        <f t="shared" si="8"/>
        <v>182.09540000000001</v>
      </c>
      <c r="F277" s="1">
        <f t="shared" si="9"/>
        <v>181.0881</v>
      </c>
      <c r="G277" s="1" t="str">
        <f>IF(INDEX('[1]Main v4'!C$2:C$3363,MATCH($E277,'[1]Main v4'!$A$2:$A$3363,0),0)=0,"",INDEX('[1]Main v4'!C$2:C$3363,MATCH($E277,'[1]Main v4'!$A$2:$A$3363,0),0))</f>
        <v>C13H11N</v>
      </c>
      <c r="H277" s="1" t="str">
        <f>IF(INDEX('[1]Main v4'!D$2:D$3363,MATCH($E277,'[1]Main v4'!$A$2:$A$3363,0),0)=0,"",INDEX('[1]Main v4'!D$2:D$3363,MATCH($E277,'[1]Main v4'!$A$2:$A$3363,0),0))</f>
        <v>Methylcarbazole</v>
      </c>
      <c r="I277" s="7">
        <f>INDEX('[1]Main v4'!K$2:K$3363,MATCH($E277,'[1]Main v4'!$A$2:$A$3363,0),0)</f>
        <v>2146533</v>
      </c>
      <c r="J277" s="7">
        <f>INDEX('[1]Main v4'!L$2:L$3363,MATCH($E277,'[1]Main v4'!$A$2:$A$3363,0),0)</f>
        <v>2207603.75</v>
      </c>
      <c r="K277" s="4">
        <f>INDEX('[1]Main v4'!M$2:M$3363,MATCH($E277,'[1]Main v4'!$A$2:$A$3363,0),0)</f>
        <v>0.97233618125535437</v>
      </c>
      <c r="L277" s="2">
        <f>IFERROR(INDEX('[2]r2 analysis primary smoke main'!$J$2:$J$2058,MATCH(D277,'[2]r2 analysis primary smoke main'!$A$2:$A$2058,0),0),"")</f>
        <v>0.554538680120507</v>
      </c>
      <c r="M277" s="2">
        <f>IFERROR(INDEX('[2]r2 analysis primary smoke main'!$T$2:$T$2058,MATCH(D277,'[2]r2 analysis primary smoke main'!$A$2:$A$2058,0),0),"")</f>
        <v>0.91503367224334808</v>
      </c>
      <c r="N277" s="1"/>
      <c r="O277" s="1"/>
      <c r="P277" s="1"/>
      <c r="Q277" t="s">
        <v>75</v>
      </c>
      <c r="R277" t="s">
        <v>76</v>
      </c>
    </row>
    <row r="278" spans="1:18" ht="15.75" x14ac:dyDescent="0.25">
      <c r="A278" s="1">
        <v>183.08099999999999</v>
      </c>
      <c r="B278" s="1"/>
      <c r="C278" s="1">
        <v>183.077</v>
      </c>
      <c r="D278" s="1">
        <v>183.07810000000001</v>
      </c>
      <c r="E278" s="1">
        <f t="shared" si="8"/>
        <v>183.0787</v>
      </c>
      <c r="F278" s="1">
        <f t="shared" si="9"/>
        <v>182.07140000000001</v>
      </c>
      <c r="G278" s="1" t="str">
        <f>IF(INDEX('[1]Main v4'!C$2:C$3363,MATCH($E278,'[1]Main v4'!$A$2:$A$3363,0),0)=0,"",INDEX('[1]Main v4'!C$2:C$3363,MATCH($E278,'[1]Main v4'!$A$2:$A$3363,0),0))</f>
        <v>C13H10O</v>
      </c>
      <c r="H278" s="1" t="str">
        <f>IF(INDEX('[1]Main v4'!D$2:D$3363,MATCH($E278,'[1]Main v4'!$A$2:$A$3363,0),0)=0,"",INDEX('[1]Main v4'!D$2:D$3363,MATCH($E278,'[1]Main v4'!$A$2:$A$3363,0),0))</f>
        <v>Benzophenone</v>
      </c>
      <c r="I278" s="7">
        <f>INDEX('[1]Main v4'!K$2:K$3363,MATCH($E278,'[1]Main v4'!$A$2:$A$3363,0),0)</f>
        <v>3758539.25</v>
      </c>
      <c r="J278" s="7">
        <f>INDEX('[1]Main v4'!L$2:L$3363,MATCH($E278,'[1]Main v4'!$A$2:$A$3363,0),0)</f>
        <v>2139594.75</v>
      </c>
      <c r="K278" s="4">
        <f>INDEX('[1]Main v4'!M$2:M$3363,MATCH($E278,'[1]Main v4'!$A$2:$A$3363,0),0)</f>
        <v>1.7566594094512524</v>
      </c>
      <c r="L278" s="2">
        <f>IFERROR(INDEX('[2]r2 analysis primary smoke main'!$J$2:$J$2058,MATCH(D278,'[2]r2 analysis primary smoke main'!$A$2:$A$2058,0),0),"")</f>
        <v>0.59536928256021149</v>
      </c>
      <c r="M278" s="2">
        <f>IFERROR(INDEX('[2]r2 analysis primary smoke main'!$T$2:$T$2058,MATCH(D278,'[2]r2 analysis primary smoke main'!$A$2:$A$2058,0),0),"")</f>
        <v>0.91960649925177296</v>
      </c>
      <c r="N278" s="1"/>
      <c r="O278" s="1"/>
      <c r="P278" s="1"/>
      <c r="Q278" t="s">
        <v>72</v>
      </c>
      <c r="R278" t="s">
        <v>83</v>
      </c>
    </row>
    <row r="279" spans="1:18" ht="15.75" x14ac:dyDescent="0.25">
      <c r="A279" s="1">
        <v>183.09979999999999</v>
      </c>
      <c r="B279" s="1">
        <v>183.10220000000001</v>
      </c>
      <c r="C279" s="1">
        <v>183.09700000000001</v>
      </c>
      <c r="D279" s="1">
        <v>183.09800000000001</v>
      </c>
      <c r="E279" s="1">
        <f t="shared" si="8"/>
        <v>183.0993</v>
      </c>
      <c r="F279" s="1">
        <f t="shared" si="9"/>
        <v>182.09200000000001</v>
      </c>
      <c r="G279" s="1" t="str">
        <f>IF(INDEX('[1]Main v4'!C$2:C$3363,MATCH($E279,'[1]Main v4'!$A$2:$A$3363,0),0)=0,"",INDEX('[1]Main v4'!C$2:C$3363,MATCH($E279,'[1]Main v4'!$A$2:$A$3363,0),0))</f>
        <v>C10H14O3</v>
      </c>
      <c r="H279" s="1" t="str">
        <f>IF(INDEX('[1]Main v4'!D$2:D$3363,MATCH($E279,'[1]Main v4'!$A$2:$A$3363,0),0)=0,"",INDEX('[1]Main v4'!D$2:D$3363,MATCH($E279,'[1]Main v4'!$A$2:$A$3363,0),0))</f>
        <v/>
      </c>
      <c r="I279" s="7">
        <f>INDEX('[1]Main v4'!K$2:K$3363,MATCH($E279,'[1]Main v4'!$A$2:$A$3363,0),0)</f>
        <v>2207603.75</v>
      </c>
      <c r="J279" s="7">
        <f>INDEX('[1]Main v4'!L$2:L$3363,MATCH($E279,'[1]Main v4'!$A$2:$A$3363,0),0)</f>
        <v>2047751.5</v>
      </c>
      <c r="K279" s="4">
        <f>INDEX('[1]Main v4'!M$2:M$3363,MATCH($E279,'[1]Main v4'!$A$2:$A$3363,0),0)</f>
        <v>1.0780623283635735</v>
      </c>
      <c r="L279" s="2">
        <f>IFERROR(INDEX('[2]r2 analysis primary smoke main'!$J$2:$J$2058,MATCH(D279,'[2]r2 analysis primary smoke main'!$A$2:$A$2058,0),0),"")</f>
        <v>0.84424126983559855</v>
      </c>
      <c r="M279" s="2">
        <f>IFERROR(INDEX('[2]r2 analysis primary smoke main'!$T$2:$T$2058,MATCH(D279,'[2]r2 analysis primary smoke main'!$A$2:$A$2058,0),0),"")</f>
        <v>0.82527143017897053</v>
      </c>
      <c r="N279" s="1"/>
      <c r="O279" s="1"/>
      <c r="P279" s="1"/>
    </row>
    <row r="280" spans="1:18" ht="15.75" x14ac:dyDescent="0.25">
      <c r="A280" s="1">
        <v>183.11709999999999</v>
      </c>
      <c r="B280" s="1"/>
      <c r="C280" s="1">
        <v>183.11519999999999</v>
      </c>
      <c r="D280" s="1">
        <v>183.11490000000001</v>
      </c>
      <c r="E280" s="1">
        <f t="shared" si="8"/>
        <v>183.1157</v>
      </c>
      <c r="F280" s="1">
        <f t="shared" si="9"/>
        <v>182.10839999999999</v>
      </c>
      <c r="G280" s="1" t="str">
        <f>IF(INDEX('[1]Main v4'!C$2:C$3363,MATCH($E280,'[1]Main v4'!$A$2:$A$3363,0),0)=0,"",INDEX('[1]Main v4'!C$2:C$3363,MATCH($E280,'[1]Main v4'!$A$2:$A$3363,0),0))</f>
        <v>C14H14</v>
      </c>
      <c r="H280" s="5" t="str">
        <f>IF(INDEX('[1]Main v4'!D$2:D$3363,MATCH($E280,'[1]Main v4'!$A$2:$A$3363,0),0)=0,"",INDEX('[1]Main v4'!D$2:D$3363,MATCH($E280,'[1]Main v4'!$A$2:$A$3363,0),0))</f>
        <v>Dimethylbiphenyls</v>
      </c>
      <c r="I280" s="7">
        <f>INDEX('[1]Main v4'!K$2:K$3363,MATCH($E280,'[1]Main v4'!$A$2:$A$3363,0),0)</f>
        <v>13604117</v>
      </c>
      <c r="J280" s="7">
        <f>INDEX('[1]Main v4'!L$2:L$3363,MATCH($E280,'[1]Main v4'!$A$2:$A$3363,0),0)</f>
        <v>1844463.625</v>
      </c>
      <c r="K280" s="4">
        <f>INDEX('[1]Main v4'!M$2:M$3363,MATCH($E280,'[1]Main v4'!$A$2:$A$3363,0),0)</f>
        <v>7.3756493842484963</v>
      </c>
      <c r="L280" s="2">
        <f>IFERROR(INDEX('[2]r2 analysis primary smoke main'!$J$2:$J$2058,MATCH(D280,'[2]r2 analysis primary smoke main'!$A$2:$A$2058,0),0),"")</f>
        <v>0.67362365126075696</v>
      </c>
      <c r="M280" s="2">
        <f>IFERROR(INDEX('[2]r2 analysis primary smoke main'!$T$2:$T$2058,MATCH(D280,'[2]r2 analysis primary smoke main'!$A$2:$A$2058,0),0),"")</f>
        <v>0.92765196320656695</v>
      </c>
      <c r="N280" s="1"/>
      <c r="O280" s="1"/>
      <c r="P280" s="1">
        <v>1</v>
      </c>
      <c r="Q280" t="s">
        <v>73</v>
      </c>
      <c r="R280" t="s">
        <v>73</v>
      </c>
    </row>
    <row r="281" spans="1:18" ht="15.75" x14ac:dyDescent="0.25">
      <c r="A281" s="1">
        <v>184.11490000000001</v>
      </c>
      <c r="B281" s="1">
        <v>184.11189999999999</v>
      </c>
      <c r="C281" s="1">
        <v>184.10810000000001</v>
      </c>
      <c r="D281" s="1">
        <v>184.1138</v>
      </c>
      <c r="E281" s="1">
        <f t="shared" si="8"/>
        <v>184.1122</v>
      </c>
      <c r="F281" s="1">
        <f t="shared" si="9"/>
        <v>183.10489999999999</v>
      </c>
      <c r="G281" s="1" t="str">
        <f>IF(INDEX('[1]Main v4'!C$2:C$3363,MATCH($E281,'[1]Main v4'!$A$2:$A$3363,0),0)=0,"",INDEX('[1]Main v4'!C$2:C$3363,MATCH($E281,'[1]Main v4'!$A$2:$A$3363,0),0))</f>
        <v>C13H13N</v>
      </c>
      <c r="H281" s="1" t="str">
        <f>IF(INDEX('[1]Main v4'!D$2:D$3363,MATCH($E281,'[1]Main v4'!$A$2:$A$3363,0),0)=0,"",INDEX('[1]Main v4'!D$2:D$3363,MATCH($E281,'[1]Main v4'!$A$2:$A$3363,0),0))</f>
        <v/>
      </c>
      <c r="I281" s="7">
        <f>INDEX('[1]Main v4'!K$2:K$3363,MATCH($E281,'[1]Main v4'!$A$2:$A$3363,0),0)</f>
        <v>5037002.5</v>
      </c>
      <c r="J281" s="7">
        <f>INDEX('[1]Main v4'!L$2:L$3363,MATCH($E281,'[1]Main v4'!$A$2:$A$3363,0),0)</f>
        <v>2139594.75</v>
      </c>
      <c r="K281" s="4">
        <f>INDEX('[1]Main v4'!M$2:M$3363,MATCH($E281,'[1]Main v4'!$A$2:$A$3363,0),0)</f>
        <v>2.3541852960706695</v>
      </c>
      <c r="L281" s="2">
        <f>IFERROR(INDEX('[2]r2 analysis primary smoke main'!$J$2:$J$2058,MATCH(D281,'[2]r2 analysis primary smoke main'!$A$2:$A$2058,0),0),"")</f>
        <v>0.61219460637072842</v>
      </c>
      <c r="M281" s="2">
        <f>IFERROR(INDEX('[2]r2 analysis primary smoke main'!$T$2:$T$2058,MATCH(D281,'[2]r2 analysis primary smoke main'!$A$2:$A$2058,0),0),"")</f>
        <v>0.94708362870480656</v>
      </c>
      <c r="N281" s="1"/>
      <c r="O281" s="1"/>
      <c r="P281" s="1"/>
      <c r="Q281" t="s">
        <v>75</v>
      </c>
      <c r="R281" t="s">
        <v>76</v>
      </c>
    </row>
    <row r="282" spans="1:18" ht="15.75" x14ac:dyDescent="0.25">
      <c r="A282" s="1">
        <v>185.13220000000001</v>
      </c>
      <c r="B282" s="1">
        <v>185.13059999999999</v>
      </c>
      <c r="C282" s="1">
        <v>185.13069999999999</v>
      </c>
      <c r="D282" s="1">
        <v>185.12979999999999</v>
      </c>
      <c r="E282" s="1">
        <f t="shared" si="8"/>
        <v>185.13079999999999</v>
      </c>
      <c r="F282" s="1">
        <f t="shared" si="9"/>
        <v>184.12350000000001</v>
      </c>
      <c r="G282" s="1" t="str">
        <f>IF(INDEX('[1]Main v4'!C$2:C$3363,MATCH($E282,'[1]Main v4'!$A$2:$A$3363,0),0)=0,"",INDEX('[1]Main v4'!C$2:C$3363,MATCH($E282,'[1]Main v4'!$A$2:$A$3363,0),0))</f>
        <v>C14H16</v>
      </c>
      <c r="H282" s="1" t="str">
        <f>IF(INDEX('[1]Main v4'!D$2:D$3363,MATCH($E282,'[1]Main v4'!$A$2:$A$3363,0),0)=0,"",INDEX('[1]Main v4'!D$2:D$3363,MATCH($E282,'[1]Main v4'!$A$2:$A$3363,0),0))</f>
        <v>Naphthalene + C4</v>
      </c>
      <c r="I282" s="7">
        <f>INDEX('[1]Main v4'!K$2:K$3363,MATCH($E282,'[1]Main v4'!$A$2:$A$3363,0),0)</f>
        <v>18456400</v>
      </c>
      <c r="J282" s="7">
        <f>INDEX('[1]Main v4'!L$2:L$3363,MATCH($E282,'[1]Main v4'!$A$2:$A$3363,0),0)</f>
        <v>2139594.75</v>
      </c>
      <c r="K282" s="4">
        <f>INDEX('[1]Main v4'!M$2:M$3363,MATCH($E282,'[1]Main v4'!$A$2:$A$3363,0),0)</f>
        <v>8.6261195023029487</v>
      </c>
      <c r="L282" s="2">
        <f>IFERROR(INDEX('[2]r2 analysis primary smoke main'!$J$2:$J$2058,MATCH(D282,'[2]r2 analysis primary smoke main'!$A$2:$A$2058,0),0),"")</f>
        <v>0.79046852680968405</v>
      </c>
      <c r="M282" s="2">
        <f>IFERROR(INDEX('[2]r2 analysis primary smoke main'!$T$2:$T$2058,MATCH(D282,'[2]r2 analysis primary smoke main'!$A$2:$A$2058,0),0),"")</f>
        <v>0.91746747394811901</v>
      </c>
      <c r="N282" s="1"/>
      <c r="O282" s="1"/>
      <c r="P282" s="1"/>
      <c r="Q282" t="s">
        <v>73</v>
      </c>
      <c r="R282" t="s">
        <v>73</v>
      </c>
    </row>
    <row r="283" spans="1:18" ht="15.75" x14ac:dyDescent="0.25">
      <c r="A283" s="1">
        <v>186.12979999999999</v>
      </c>
      <c r="B283" s="1">
        <v>186.13159999999999</v>
      </c>
      <c r="C283" s="1">
        <v>186.1293</v>
      </c>
      <c r="D283" s="1">
        <v>186.13120000000001</v>
      </c>
      <c r="E283" s="1">
        <f t="shared" si="8"/>
        <v>186.13050000000001</v>
      </c>
      <c r="F283" s="1">
        <f t="shared" si="9"/>
        <v>185.1232</v>
      </c>
      <c r="G283" s="1" t="str">
        <f>IF(INDEX('[1]Main v4'!C$2:C$3363,MATCH($E283,'[1]Main v4'!$A$2:$A$3363,0),0)=0,"",INDEX('[1]Main v4'!C$2:C$3363,MATCH($E283,'[1]Main v4'!$A$2:$A$3363,0),0))</f>
        <v>C13H15N</v>
      </c>
      <c r="H283" s="1" t="str">
        <f>IF(INDEX('[1]Main v4'!D$2:D$3363,MATCH($E283,'[1]Main v4'!$A$2:$A$3363,0),0)=0,"",INDEX('[1]Main v4'!D$2:D$3363,MATCH($E283,'[1]Main v4'!$A$2:$A$3363,0),0))</f>
        <v/>
      </c>
      <c r="I283" s="7">
        <f>INDEX('[1]Main v4'!K$2:K$3363,MATCH($E283,'[1]Main v4'!$A$2:$A$3363,0),0)</f>
        <v>6270112.5</v>
      </c>
      <c r="J283" s="7">
        <f>INDEX('[1]Main v4'!L$2:L$3363,MATCH($E283,'[1]Main v4'!$A$2:$A$3363,0),0)</f>
        <v>2479639.5</v>
      </c>
      <c r="K283" s="4">
        <f>INDEX('[1]Main v4'!M$2:M$3363,MATCH($E283,'[1]Main v4'!$A$2:$A$3363,0),0)</f>
        <v>2.5286387396232395</v>
      </c>
      <c r="L283" s="2">
        <f>IFERROR(INDEX('[2]r2 analysis primary smoke main'!$J$2:$J$2058,MATCH(D283,'[2]r2 analysis primary smoke main'!$A$2:$A$2058,0),0),"")</f>
        <v>0.78367287333636348</v>
      </c>
      <c r="M283" s="2">
        <f>IFERROR(INDEX('[2]r2 analysis primary smoke main'!$T$2:$T$2058,MATCH(D283,'[2]r2 analysis primary smoke main'!$A$2:$A$2058,0),0),"")</f>
        <v>0.93757965067224047</v>
      </c>
      <c r="N283" s="1"/>
      <c r="O283" s="1"/>
      <c r="P283" s="1"/>
      <c r="Q283" t="s">
        <v>75</v>
      </c>
      <c r="R283" t="s">
        <v>76</v>
      </c>
    </row>
    <row r="284" spans="1:18" ht="15.75" x14ac:dyDescent="0.25">
      <c r="A284" s="1">
        <v>187.10740000000001</v>
      </c>
      <c r="B284" s="1">
        <v>187.1096</v>
      </c>
      <c r="C284" s="1">
        <v>187.10910000000001</v>
      </c>
      <c r="D284" s="1">
        <v>187.10769999999999</v>
      </c>
      <c r="E284" s="1">
        <f t="shared" si="8"/>
        <v>187.10849999999999</v>
      </c>
      <c r="F284" s="1">
        <f t="shared" si="9"/>
        <v>186.10120000000001</v>
      </c>
      <c r="G284" s="1" t="str">
        <f>IF(INDEX('[1]Main v4'!C$2:C$3363,MATCH($E284,'[1]Main v4'!$A$2:$A$3363,0),0)=0,"",INDEX('[1]Main v4'!C$2:C$3363,MATCH($E284,'[1]Main v4'!$A$2:$A$3363,0),0))</f>
        <v>C13H14O</v>
      </c>
      <c r="H284" s="1" t="str">
        <f>IF(INDEX('[1]Main v4'!D$2:D$3363,MATCH($E284,'[1]Main v4'!$A$2:$A$3363,0),0)=0,"",INDEX('[1]Main v4'!D$2:D$3363,MATCH($E284,'[1]Main v4'!$A$2:$A$3363,0),0))</f>
        <v/>
      </c>
      <c r="I284" s="7">
        <f>INDEX('[1]Main v4'!K$2:K$3363,MATCH($E284,'[1]Main v4'!$A$2:$A$3363,0),0)</f>
        <v>6428863.5</v>
      </c>
      <c r="J284" s="7">
        <f>INDEX('[1]Main v4'!L$2:L$3363,MATCH($E284,'[1]Main v4'!$A$2:$A$3363,0),0)</f>
        <v>2718386.75</v>
      </c>
      <c r="K284" s="4">
        <f>INDEX('[1]Main v4'!M$2:M$3363,MATCH($E284,'[1]Main v4'!$A$2:$A$3363,0),0)</f>
        <v>2.3649554280677685</v>
      </c>
      <c r="L284" s="2">
        <f>IFERROR(INDEX('[2]r2 analysis primary smoke main'!$J$2:$J$2058,MATCH(D284,'[2]r2 analysis primary smoke main'!$A$2:$A$2058,0),0),"")</f>
        <v>0.80760531113247791</v>
      </c>
      <c r="M284" s="2">
        <f>IFERROR(INDEX('[2]r2 analysis primary smoke main'!$T$2:$T$2058,MATCH(D284,'[2]r2 analysis primary smoke main'!$A$2:$A$2058,0),0),"")</f>
        <v>0.87952195172942249</v>
      </c>
      <c r="N284" s="1"/>
      <c r="O284" s="1"/>
      <c r="P284" s="1"/>
      <c r="Q284" t="s">
        <v>72</v>
      </c>
      <c r="R284" t="s">
        <v>83</v>
      </c>
    </row>
    <row r="285" spans="1:18" ht="15.75" x14ac:dyDescent="0.25">
      <c r="A285" s="1">
        <v>187.14529999999999</v>
      </c>
      <c r="B285" s="1">
        <v>187.148</v>
      </c>
      <c r="C285" s="1">
        <v>187.1463</v>
      </c>
      <c r="D285" s="1">
        <v>187.14590000000001</v>
      </c>
      <c r="E285" s="1">
        <f t="shared" si="8"/>
        <v>187.1464</v>
      </c>
      <c r="F285" s="1">
        <f t="shared" si="9"/>
        <v>186.13910000000001</v>
      </c>
      <c r="G285" s="1" t="str">
        <f>IF(INDEX('[1]Main v4'!C$2:C$3363,MATCH($E285,'[1]Main v4'!$A$2:$A$3363,0),0)=0,"",INDEX('[1]Main v4'!C$2:C$3363,MATCH($E285,'[1]Main v4'!$A$2:$A$3363,0),0))</f>
        <v>C14H18</v>
      </c>
      <c r="H285" s="1" t="str">
        <f>IF(INDEX('[1]Main v4'!D$2:D$3363,MATCH($E285,'[1]Main v4'!$A$2:$A$3363,0),0)=0,"",INDEX('[1]Main v4'!D$2:D$3363,MATCH($E285,'[1]Main v4'!$A$2:$A$3363,0),0))</f>
        <v/>
      </c>
      <c r="I285" s="7">
        <f>INDEX('[1]Main v4'!K$2:K$3363,MATCH($E285,'[1]Main v4'!$A$2:$A$3363,0),0)</f>
        <v>21289456</v>
      </c>
      <c r="J285" s="7">
        <f>INDEX('[1]Main v4'!L$2:L$3363,MATCH($E285,'[1]Main v4'!$A$2:$A$3363,0),0)</f>
        <v>2651182.5</v>
      </c>
      <c r="K285" s="4">
        <f>INDEX('[1]Main v4'!M$2:M$3363,MATCH($E285,'[1]Main v4'!$A$2:$A$3363,0),0)</f>
        <v>8.0301737055068827</v>
      </c>
      <c r="L285" s="2">
        <f>IFERROR(INDEX('[2]r2 analysis primary smoke main'!$J$2:$J$2058,MATCH(D285,'[2]r2 analysis primary smoke main'!$A$2:$A$2058,0),0),"")</f>
        <v>0.92065788828887096</v>
      </c>
      <c r="M285" s="2">
        <f>IFERROR(INDEX('[2]r2 analysis primary smoke main'!$T$2:$T$2058,MATCH(D285,'[2]r2 analysis primary smoke main'!$A$2:$A$2058,0),0),"")</f>
        <v>0.83069483442340553</v>
      </c>
      <c r="N285" s="1" t="s">
        <v>12</v>
      </c>
      <c r="O285" s="1"/>
      <c r="P285" s="1"/>
      <c r="Q285" t="s">
        <v>73</v>
      </c>
      <c r="R285" t="s">
        <v>73</v>
      </c>
    </row>
    <row r="286" spans="1:18" ht="15.75" x14ac:dyDescent="0.25">
      <c r="A286" s="1">
        <v>188.14570000000001</v>
      </c>
      <c r="B286" s="1">
        <v>188.15219999999999</v>
      </c>
      <c r="C286" s="1">
        <v>188.14879999999999</v>
      </c>
      <c r="D286" s="1">
        <v>188.14930000000001</v>
      </c>
      <c r="E286" s="1">
        <f t="shared" si="8"/>
        <v>188.149</v>
      </c>
      <c r="F286" s="1">
        <f t="shared" si="9"/>
        <v>187.14169999999999</v>
      </c>
      <c r="G286" s="1" t="str">
        <f>IF(INDEX('[1]Main v4'!C$2:C$3363,MATCH($E286,'[1]Main v4'!$A$2:$A$3363,0),0)=0,"",INDEX('[1]Main v4'!C$2:C$3363,MATCH($E286,'[1]Main v4'!$A$2:$A$3363,0),0))</f>
        <v>C13H17N</v>
      </c>
      <c r="H286" s="1" t="str">
        <f>IF(INDEX('[1]Main v4'!D$2:D$3363,MATCH($E286,'[1]Main v4'!$A$2:$A$3363,0),0)=0,"",INDEX('[1]Main v4'!D$2:D$3363,MATCH($E286,'[1]Main v4'!$A$2:$A$3363,0),0))</f>
        <v/>
      </c>
      <c r="I286" s="7">
        <f>INDEX('[1]Main v4'!K$2:K$3363,MATCH($E286,'[1]Main v4'!$A$2:$A$3363,0),0)</f>
        <v>5825039.5</v>
      </c>
      <c r="J286" s="7">
        <f>INDEX('[1]Main v4'!L$2:L$3363,MATCH($E286,'[1]Main v4'!$A$2:$A$3363,0),0)</f>
        <v>2718386.75</v>
      </c>
      <c r="K286" s="4">
        <f>INDEX('[1]Main v4'!M$2:M$3363,MATCH($E286,'[1]Main v4'!$A$2:$A$3363,0),0)</f>
        <v>2.1428295661020273</v>
      </c>
      <c r="L286" s="2">
        <f>IFERROR(INDEX('[2]r2 analysis primary smoke main'!$J$2:$J$2058,MATCH(D286,'[2]r2 analysis primary smoke main'!$A$2:$A$2058,0),0),"")</f>
        <v>0.89539785703457553</v>
      </c>
      <c r="M286" s="2">
        <f>IFERROR(INDEX('[2]r2 analysis primary smoke main'!$T$2:$T$2058,MATCH(D286,'[2]r2 analysis primary smoke main'!$A$2:$A$2058,0),0),"")</f>
        <v>0.86875659427109042</v>
      </c>
      <c r="N286" s="1"/>
      <c r="O286" s="1"/>
      <c r="P286" s="1"/>
      <c r="Q286" t="s">
        <v>75</v>
      </c>
      <c r="R286" t="s">
        <v>76</v>
      </c>
    </row>
    <row r="287" spans="1:18" ht="15.75" x14ac:dyDescent="0.25">
      <c r="A287" s="1"/>
      <c r="B287" s="1">
        <v>189.12690000000001</v>
      </c>
      <c r="C287" s="1">
        <v>189.12459999999999</v>
      </c>
      <c r="D287" s="1">
        <v>189.1232</v>
      </c>
      <c r="E287" s="1">
        <f t="shared" si="8"/>
        <v>189.1249</v>
      </c>
      <c r="F287" s="1">
        <f t="shared" si="9"/>
        <v>188.11760000000001</v>
      </c>
      <c r="G287" s="1" t="str">
        <f>IF(INDEX('[1]Main v4'!C$2:C$3363,MATCH($E287,'[1]Main v4'!$A$2:$A$3363,0),0)=0,"",INDEX('[1]Main v4'!C$2:C$3363,MATCH($E287,'[1]Main v4'!$A$2:$A$3363,0),0))</f>
        <v>C13H16O</v>
      </c>
      <c r="H287" s="1" t="str">
        <f>IF(INDEX('[1]Main v4'!D$2:D$3363,MATCH($E287,'[1]Main v4'!$A$2:$A$3363,0),0)=0,"",INDEX('[1]Main v4'!D$2:D$3363,MATCH($E287,'[1]Main v4'!$A$2:$A$3363,0),0))</f>
        <v/>
      </c>
      <c r="I287" s="7">
        <f>INDEX('[1]Main v4'!K$2:K$3363,MATCH($E287,'[1]Main v4'!$A$2:$A$3363,0),0)</f>
        <v>9085398</v>
      </c>
      <c r="J287" s="7">
        <f>INDEX('[1]Main v4'!L$2:L$3363,MATCH($E287,'[1]Main v4'!$A$2:$A$3363,0),0)</f>
        <v>3383927.25</v>
      </c>
      <c r="K287" s="4">
        <f>INDEX('[1]Main v4'!M$2:M$3363,MATCH($E287,'[1]Main v4'!$A$2:$A$3363,0),0)</f>
        <v>2.684868003589616</v>
      </c>
      <c r="L287" s="2">
        <f>IFERROR(INDEX('[2]r2 analysis primary smoke main'!$J$2:$J$2058,MATCH(D287,'[2]r2 analysis primary smoke main'!$A$2:$A$2058,0),0),"")</f>
        <v>0.88444229414245001</v>
      </c>
      <c r="M287" s="2">
        <f>IFERROR(INDEX('[2]r2 analysis primary smoke main'!$T$2:$T$2058,MATCH(D287,'[2]r2 analysis primary smoke main'!$A$2:$A$2058,0),0),"")</f>
        <v>0.83305946686931653</v>
      </c>
      <c r="N287" s="1"/>
      <c r="O287" s="1"/>
      <c r="P287" s="1"/>
      <c r="Q287" t="s">
        <v>72</v>
      </c>
      <c r="R287" t="s">
        <v>83</v>
      </c>
    </row>
    <row r="288" spans="1:18" ht="15.75" x14ac:dyDescent="0.25">
      <c r="A288" s="1">
        <v>189.16239999999999</v>
      </c>
      <c r="B288" s="1">
        <v>189.1635</v>
      </c>
      <c r="C288" s="1">
        <v>189.16200000000001</v>
      </c>
      <c r="D288" s="1">
        <v>189.16139999999999</v>
      </c>
      <c r="E288" s="1">
        <f t="shared" si="8"/>
        <v>189.16229999999999</v>
      </c>
      <c r="F288" s="1">
        <f t="shared" si="9"/>
        <v>188.155</v>
      </c>
      <c r="G288" s="1" t="str">
        <f>IF(INDEX('[1]Main v4'!C$2:C$3363,MATCH($E288,'[1]Main v4'!$A$2:$A$3363,0),0)=0,"",INDEX('[1]Main v4'!C$2:C$3363,MATCH($E288,'[1]Main v4'!$A$2:$A$3363,0),0))</f>
        <v>C14H20</v>
      </c>
      <c r="H288" s="1" t="str">
        <f>IF(INDEX('[1]Main v4'!D$2:D$3363,MATCH($E288,'[1]Main v4'!$A$2:$A$3363,0),0)=0,"",INDEX('[1]Main v4'!D$2:D$3363,MATCH($E288,'[1]Main v4'!$A$2:$A$3363,0),0))</f>
        <v/>
      </c>
      <c r="I288" s="7">
        <f>INDEX('[1]Main v4'!K$2:K$3363,MATCH($E288,'[1]Main v4'!$A$2:$A$3363,0),0)</f>
        <v>18677846</v>
      </c>
      <c r="J288" s="7">
        <f>INDEX('[1]Main v4'!L$2:L$3363,MATCH($E288,'[1]Main v4'!$A$2:$A$3363,0),0)</f>
        <v>2979738.5</v>
      </c>
      <c r="K288" s="4">
        <f>INDEX('[1]Main v4'!M$2:M$3363,MATCH($E288,'[1]Main v4'!$A$2:$A$3363,0),0)</f>
        <v>6.2682836094509637</v>
      </c>
      <c r="L288" s="2">
        <f>IFERROR(INDEX('[2]r2 analysis primary smoke main'!$J$2:$J$2058,MATCH(D288,'[2]r2 analysis primary smoke main'!$A$2:$A$2058,0),0),"")</f>
        <v>0.96243551951773942</v>
      </c>
      <c r="M288" s="2">
        <f>IFERROR(INDEX('[2]r2 analysis primary smoke main'!$T$2:$T$2058,MATCH(D288,'[2]r2 analysis primary smoke main'!$A$2:$A$2058,0),0),"")</f>
        <v>0.73296099987803998</v>
      </c>
      <c r="N288" s="1" t="s">
        <v>12</v>
      </c>
      <c r="O288" s="1"/>
      <c r="P288" s="1"/>
      <c r="Q288" t="s">
        <v>73</v>
      </c>
      <c r="R288" t="s">
        <v>73</v>
      </c>
    </row>
    <row r="289" spans="1:18" ht="15.75" x14ac:dyDescent="0.25">
      <c r="A289" s="1"/>
      <c r="B289" s="1">
        <v>190.16489999999999</v>
      </c>
      <c r="C289" s="1">
        <v>190.1643</v>
      </c>
      <c r="D289" s="1">
        <v>190.1653</v>
      </c>
      <c r="E289" s="1">
        <f t="shared" si="8"/>
        <v>190.16480000000001</v>
      </c>
      <c r="F289" s="1">
        <f t="shared" si="9"/>
        <v>189.1575</v>
      </c>
      <c r="G289" s="1" t="str">
        <f>IF(INDEX('[1]Main v4'!C$2:C$3363,MATCH($E289,'[1]Main v4'!$A$2:$A$3363,0),0)=0,"",INDEX('[1]Main v4'!C$2:C$3363,MATCH($E289,'[1]Main v4'!$A$2:$A$3363,0),0))</f>
        <v>C13H19N</v>
      </c>
      <c r="H289" s="1" t="str">
        <f>IF(INDEX('[1]Main v4'!D$2:D$3363,MATCH($E289,'[1]Main v4'!$A$2:$A$3363,0),0)=0,"",INDEX('[1]Main v4'!D$2:D$3363,MATCH($E289,'[1]Main v4'!$A$2:$A$3363,0),0))</f>
        <v/>
      </c>
      <c r="I289" s="7">
        <f>INDEX('[1]Main v4'!K$2:K$3363,MATCH($E289,'[1]Main v4'!$A$2:$A$3363,0),0)</f>
        <v>4921261</v>
      </c>
      <c r="J289" s="7">
        <f>INDEX('[1]Main v4'!L$2:L$3363,MATCH($E289,'[1]Main v4'!$A$2:$A$3363,0),0)</f>
        <v>2718386.75</v>
      </c>
      <c r="K289" s="4">
        <f>INDEX('[1]Main v4'!M$2:M$3363,MATCH($E289,'[1]Main v4'!$A$2:$A$3363,0),0)</f>
        <v>1.8103608693648907</v>
      </c>
      <c r="L289" s="2">
        <f>IFERROR(INDEX('[2]r2 analysis primary smoke main'!$J$2:$J$2058,MATCH(D289,'[2]r2 analysis primary smoke main'!$A$2:$A$2058,0),0),"")</f>
        <v>0.94667267495845198</v>
      </c>
      <c r="M289" s="2">
        <f>IFERROR(INDEX('[2]r2 analysis primary smoke main'!$T$2:$T$2058,MATCH(D289,'[2]r2 analysis primary smoke main'!$A$2:$A$2058,0),0),"")</f>
        <v>0.78243773516425097</v>
      </c>
      <c r="N289" s="1"/>
      <c r="O289" s="1"/>
      <c r="P289" s="1"/>
      <c r="Q289" t="s">
        <v>75</v>
      </c>
      <c r="R289" t="s">
        <v>76</v>
      </c>
    </row>
    <row r="290" spans="1:18" ht="15.75" x14ac:dyDescent="0.25">
      <c r="A290" s="1" t="s">
        <v>12</v>
      </c>
      <c r="B290" s="1" t="s">
        <v>12</v>
      </c>
      <c r="C290" s="1">
        <v>191.1404</v>
      </c>
      <c r="D290" s="1">
        <v>191.1396</v>
      </c>
      <c r="E290" s="1">
        <f t="shared" si="8"/>
        <v>191.14</v>
      </c>
      <c r="F290" s="1">
        <f t="shared" si="9"/>
        <v>190.1327</v>
      </c>
      <c r="G290" s="1" t="str">
        <f>IF(INDEX('[1]Main v4'!C$2:C$3363,MATCH($E290,'[1]Main v4'!$A$2:$A$3363,0),0)=0,"",INDEX('[1]Main v4'!C$2:C$3363,MATCH($E290,'[1]Main v4'!$A$2:$A$3363,0),0))</f>
        <v>C10H14N2 (+N2)</v>
      </c>
      <c r="H290" s="5" t="str">
        <f>IF(INDEX('[1]Main v4'!D$2:D$3363,MATCH($E290,'[1]Main v4'!$A$2:$A$3363,0),0)=0,"",INDEX('[1]Main v4'!D$2:D$3363,MATCH($E290,'[1]Main v4'!$A$2:$A$3363,0),0))</f>
        <v>Nicotine-nitrogen adduct</v>
      </c>
      <c r="I290" s="7">
        <f>INDEX('[1]Main v4'!K$2:K$3363,MATCH($E290,'[1]Main v4'!$A$2:$A$3363,0),0)</f>
        <v>16916484</v>
      </c>
      <c r="J290" s="7">
        <f>INDEX('[1]Main v4'!L$2:L$3363,MATCH($E290,'[1]Main v4'!$A$2:$A$3363,0),0)</f>
        <v>2718386.75</v>
      </c>
      <c r="K290" s="4">
        <f>INDEX('[1]Main v4'!M$2:M$3363,MATCH($E290,'[1]Main v4'!$A$2:$A$3363,0),0)</f>
        <v>6.2229864826997119</v>
      </c>
      <c r="L290" s="2">
        <f>IFERROR(INDEX('[2]r2 analysis primary smoke main'!$J$2:$J$2058,MATCH(D290,'[2]r2 analysis primary smoke main'!$A$2:$A$2058,0),0),"")</f>
        <v>0.90693698534720957</v>
      </c>
      <c r="M290" s="2">
        <f>IFERROR(INDEX('[2]r2 analysis primary smoke main'!$T$2:$T$2058,MATCH(D290,'[2]r2 analysis primary smoke main'!$A$2:$A$2058,0),0),"")</f>
        <v>0.75424031601148001</v>
      </c>
      <c r="N290" s="1" t="s">
        <v>11</v>
      </c>
      <c r="O290" s="1"/>
      <c r="P290" s="1"/>
      <c r="Q290" t="s">
        <v>74</v>
      </c>
      <c r="R290" t="s">
        <v>81</v>
      </c>
    </row>
    <row r="291" spans="1:18" ht="15.75" x14ac:dyDescent="0.25">
      <c r="A291" s="1">
        <v>191.1447</v>
      </c>
      <c r="B291" s="1">
        <v>191.1448</v>
      </c>
      <c r="C291" s="1"/>
      <c r="D291" s="1">
        <v>191.148</v>
      </c>
      <c r="E291" s="1">
        <f t="shared" si="8"/>
        <v>191.14580000000001</v>
      </c>
      <c r="F291" s="1">
        <f t="shared" si="9"/>
        <v>190.13849999999999</v>
      </c>
      <c r="G291" s="1" t="str">
        <f>IF(INDEX('[1]Main v4'!C$2:C$3363,MATCH($E291,'[1]Main v4'!$A$2:$A$3363,0),0)=0,"",INDEX('[1]Main v4'!C$2:C$3363,MATCH($E291,'[1]Main v4'!$A$2:$A$3363,0),0))</f>
        <v>C13H18O</v>
      </c>
      <c r="H291" s="1" t="str">
        <f>IF(INDEX('[1]Main v4'!D$2:D$3363,MATCH($E291,'[1]Main v4'!$A$2:$A$3363,0),0)=0,"",INDEX('[1]Main v4'!D$2:D$3363,MATCH($E291,'[1]Main v4'!$A$2:$A$3363,0),0))</f>
        <v/>
      </c>
      <c r="I291" s="7">
        <f>INDEX('[1]Main v4'!K$2:K$3363,MATCH($E291,'[1]Main v4'!$A$2:$A$3363,0),0)</f>
        <v>8768485</v>
      </c>
      <c r="J291" s="7">
        <f>INDEX('[1]Main v4'!L$2:L$3363,MATCH($E291,'[1]Main v4'!$A$2:$A$3363,0),0)</f>
        <v>2979738.5</v>
      </c>
      <c r="K291" s="4">
        <f>INDEX('[1]Main v4'!M$2:M$3363,MATCH($E291,'[1]Main v4'!$A$2:$A$3363,0),0)</f>
        <v>2.9427028579856924</v>
      </c>
      <c r="L291" s="2">
        <f>IFERROR(INDEX('[2]r2 analysis primary smoke main'!$J$2:$J$2058,MATCH(D291,'[2]r2 analysis primary smoke main'!$A$2:$A$2058,0),0),"")</f>
        <v>0.85866434287464055</v>
      </c>
      <c r="M291" s="2">
        <f>IFERROR(INDEX('[2]r2 analysis primary smoke main'!$T$2:$T$2058,MATCH(D291,'[2]r2 analysis primary smoke main'!$A$2:$A$2058,0),0),"")</f>
        <v>0.73141651972707256</v>
      </c>
      <c r="N291" s="1"/>
      <c r="O291" s="1"/>
      <c r="P291" s="1"/>
      <c r="Q291" t="s">
        <v>72</v>
      </c>
      <c r="R291" t="s">
        <v>83</v>
      </c>
    </row>
    <row r="292" spans="1:18" ht="15.75" x14ac:dyDescent="0.25">
      <c r="A292" s="1">
        <v>191.17490000000001</v>
      </c>
      <c r="B292" s="1">
        <v>191.1816</v>
      </c>
      <c r="C292" s="1">
        <v>191.1765</v>
      </c>
      <c r="D292" s="1">
        <v>191.17740000000001</v>
      </c>
      <c r="E292" s="1">
        <f t="shared" si="8"/>
        <v>191.17760000000001</v>
      </c>
      <c r="F292" s="1">
        <f t="shared" si="9"/>
        <v>190.1703</v>
      </c>
      <c r="G292" s="1" t="str">
        <f>IF(INDEX('[1]Main v4'!C$2:C$3363,MATCH($E292,'[1]Main v4'!$A$2:$A$3363,0),0)=0,"",INDEX('[1]Main v4'!C$2:C$3363,MATCH($E292,'[1]Main v4'!$A$2:$A$3363,0),0))</f>
        <v>C14H22</v>
      </c>
      <c r="H292" s="5" t="str">
        <f>IF(INDEX('[1]Main v4'!D$2:D$3363,MATCH($E292,'[1]Main v4'!$A$2:$A$3363,0),0)=0,"",INDEX('[1]Main v4'!D$2:D$3363,MATCH($E292,'[1]Main v4'!$A$2:$A$3363,0),0))</f>
        <v>C14 Aromatics</v>
      </c>
      <c r="I292" s="7">
        <f>INDEX('[1]Main v4'!K$2:K$3363,MATCH($E292,'[1]Main v4'!$A$2:$A$3363,0),0)</f>
        <v>22486232</v>
      </c>
      <c r="J292" s="7">
        <f>INDEX('[1]Main v4'!L$2:L$3363,MATCH($E292,'[1]Main v4'!$A$2:$A$3363,0),0)</f>
        <v>3329577.75</v>
      </c>
      <c r="K292" s="4">
        <f>INDEX('[1]Main v4'!M$2:M$3363,MATCH($E292,'[1]Main v4'!$A$2:$A$3363,0),0)</f>
        <v>6.7534785754740225</v>
      </c>
      <c r="L292" s="2">
        <f>IFERROR(INDEX('[2]r2 analysis primary smoke main'!$J$2:$J$2058,MATCH(D292,'[2]r2 analysis primary smoke main'!$A$2:$A$2058,0),0),"")</f>
        <v>0.9748339815841025</v>
      </c>
      <c r="M292" s="2">
        <f>IFERROR(INDEX('[2]r2 analysis primary smoke main'!$T$2:$T$2058,MATCH(D292,'[2]r2 analysis primary smoke main'!$A$2:$A$2058,0),0),"")</f>
        <v>0.6621850949878374</v>
      </c>
      <c r="N292" s="1" t="s">
        <v>12</v>
      </c>
      <c r="O292" s="1"/>
      <c r="P292" s="1"/>
      <c r="Q292" t="s">
        <v>73</v>
      </c>
      <c r="R292" t="s">
        <v>73</v>
      </c>
    </row>
    <row r="293" spans="1:18" ht="15.75" x14ac:dyDescent="0.25">
      <c r="A293" s="1">
        <v>192.17920000000001</v>
      </c>
      <c r="B293" s="1"/>
      <c r="C293" s="1">
        <v>192.1814</v>
      </c>
      <c r="D293" s="1">
        <v>192.18100000000001</v>
      </c>
      <c r="E293" s="1">
        <f t="shared" si="8"/>
        <v>192.18049999999999</v>
      </c>
      <c r="F293" s="1">
        <f t="shared" si="9"/>
        <v>191.17320000000001</v>
      </c>
      <c r="G293" s="1" t="str">
        <f>IF(INDEX('[1]Main v4'!C$2:C$3363,MATCH($E293,'[1]Main v4'!$A$2:$A$3363,0),0)=0,"",INDEX('[1]Main v4'!C$2:C$3363,MATCH($E293,'[1]Main v4'!$A$2:$A$3363,0),0))</f>
        <v>C13H21N</v>
      </c>
      <c r="H293" s="1" t="str">
        <f>IF(INDEX('[1]Main v4'!D$2:D$3363,MATCH($E293,'[1]Main v4'!$A$2:$A$3363,0),0)=0,"",INDEX('[1]Main v4'!D$2:D$3363,MATCH($E293,'[1]Main v4'!$A$2:$A$3363,0),0))</f>
        <v/>
      </c>
      <c r="I293" s="7">
        <f>INDEX('[1]Main v4'!K$2:K$3363,MATCH($E293,'[1]Main v4'!$A$2:$A$3363,0),0)</f>
        <v>4624048</v>
      </c>
      <c r="J293" s="7">
        <f>INDEX('[1]Main v4'!L$2:L$3363,MATCH($E293,'[1]Main v4'!$A$2:$A$3363,0),0)</f>
        <v>2718386.75</v>
      </c>
      <c r="K293" s="4">
        <f>INDEX('[1]Main v4'!M$2:M$3363,MATCH($E293,'[1]Main v4'!$A$2:$A$3363,0),0)</f>
        <v>1.7010265371548032</v>
      </c>
      <c r="L293" s="2">
        <f>IFERROR(INDEX('[2]r2 analysis primary smoke main'!$J$2:$J$2058,MATCH(D293,'[2]r2 analysis primary smoke main'!$A$2:$A$2058,0),0),"")</f>
        <v>0.96981086725073751</v>
      </c>
      <c r="M293" s="2">
        <f>IFERROR(INDEX('[2]r2 analysis primary smoke main'!$T$2:$T$2058,MATCH(D293,'[2]r2 analysis primary smoke main'!$A$2:$A$2058,0),0),"")</f>
        <v>0.69715854008705203</v>
      </c>
      <c r="N293" s="1"/>
      <c r="O293" s="1"/>
      <c r="P293" s="1"/>
      <c r="Q293" t="s">
        <v>75</v>
      </c>
      <c r="R293" t="s">
        <v>76</v>
      </c>
    </row>
    <row r="294" spans="1:18" ht="15.75" x14ac:dyDescent="0.25">
      <c r="A294" s="1">
        <v>193.15989999999999</v>
      </c>
      <c r="B294" s="1">
        <v>193.15880000000001</v>
      </c>
      <c r="C294" s="1">
        <v>193.15559999999999</v>
      </c>
      <c r="D294" s="1">
        <v>193.15539999999999</v>
      </c>
      <c r="E294" s="1">
        <f t="shared" si="8"/>
        <v>193.1574</v>
      </c>
      <c r="F294" s="1">
        <f t="shared" si="9"/>
        <v>192.15010000000001</v>
      </c>
      <c r="G294" s="1" t="str">
        <f>IF(INDEX('[1]Main v4'!C$2:C$3363,MATCH($E294,'[1]Main v4'!$A$2:$A$3363,0),0)=0,"",INDEX('[1]Main v4'!C$2:C$3363,MATCH($E294,'[1]Main v4'!$A$2:$A$3363,0),0))</f>
        <v>C13H20O</v>
      </c>
      <c r="H294" s="1" t="str">
        <f>IF(INDEX('[1]Main v4'!D$2:D$3363,MATCH($E294,'[1]Main v4'!$A$2:$A$3363,0),0)=0,"",INDEX('[1]Main v4'!D$2:D$3363,MATCH($E294,'[1]Main v4'!$A$2:$A$3363,0),0))</f>
        <v/>
      </c>
      <c r="I294" s="7">
        <f>INDEX('[1]Main v4'!K$2:K$3363,MATCH($E294,'[1]Main v4'!$A$2:$A$3363,0),0)</f>
        <v>9103030</v>
      </c>
      <c r="J294" s="7">
        <f>INDEX('[1]Main v4'!L$2:L$3363,MATCH($E294,'[1]Main v4'!$A$2:$A$3363,0),0)</f>
        <v>2714038</v>
      </c>
      <c r="K294" s="4">
        <f>INDEX('[1]Main v4'!M$2:M$3363,MATCH($E294,'[1]Main v4'!$A$2:$A$3363,0),0)</f>
        <v>3.3540539962962934</v>
      </c>
      <c r="L294" s="2">
        <f>IFERROR(INDEX('[2]r2 analysis primary smoke main'!$J$2:$J$2058,MATCH(D294,'[2]r2 analysis primary smoke main'!$A$2:$A$2058,0),0),"")</f>
        <v>0.9501206864332179</v>
      </c>
      <c r="M294" s="2">
        <f>IFERROR(INDEX('[2]r2 analysis primary smoke main'!$T$2:$T$2058,MATCH(D294,'[2]r2 analysis primary smoke main'!$A$2:$A$2058,0),0),"")</f>
        <v>0.723737886477688</v>
      </c>
      <c r="N294" s="1"/>
      <c r="O294" s="1"/>
      <c r="P294" s="1"/>
      <c r="Q294" t="s">
        <v>72</v>
      </c>
      <c r="R294" t="s">
        <v>83</v>
      </c>
    </row>
    <row r="295" spans="1:18" ht="15.75" x14ac:dyDescent="0.25">
      <c r="A295" s="1">
        <v>195.1746</v>
      </c>
      <c r="B295" s="1">
        <v>195.17490000000001</v>
      </c>
      <c r="C295" s="1">
        <v>195.17230000000001</v>
      </c>
      <c r="D295" s="1">
        <v>195.17169999999999</v>
      </c>
      <c r="E295" s="1">
        <f t="shared" si="8"/>
        <v>195.17339999999999</v>
      </c>
      <c r="F295" s="1">
        <f t="shared" si="9"/>
        <v>194.1661</v>
      </c>
      <c r="G295" s="1" t="str">
        <f>IF(INDEX('[1]Main v4'!C$2:C$3363,MATCH($E295,'[1]Main v4'!$A$2:$A$3363,0),0)=0,"",INDEX('[1]Main v4'!C$2:C$3363,MATCH($E295,'[1]Main v4'!$A$2:$A$3363,0),0))</f>
        <v>C13H22O</v>
      </c>
      <c r="H295" s="1" t="str">
        <f>IF(INDEX('[1]Main v4'!D$2:D$3363,MATCH($E295,'[1]Main v4'!$A$2:$A$3363,0),0)=0,"",INDEX('[1]Main v4'!D$2:D$3363,MATCH($E295,'[1]Main v4'!$A$2:$A$3363,0),0))</f>
        <v>Solanone</v>
      </c>
      <c r="I295" s="7">
        <f>INDEX('[1]Main v4'!K$2:K$3363,MATCH($E295,'[1]Main v4'!$A$2:$A$3363,0),0)</f>
        <v>14884149</v>
      </c>
      <c r="J295" s="7">
        <f>INDEX('[1]Main v4'!L$2:L$3363,MATCH($E295,'[1]Main v4'!$A$2:$A$3363,0),0)</f>
        <v>1858287</v>
      </c>
      <c r="K295" s="4">
        <f>INDEX('[1]Main v4'!M$2:M$3363,MATCH($E295,'[1]Main v4'!$A$2:$A$3363,0),0)</f>
        <v>8.0096072350503444</v>
      </c>
      <c r="L295" s="2">
        <f>IFERROR(INDEX('[2]r2 analysis primary smoke main'!$J$2:$J$2058,MATCH(D295,'[2]r2 analysis primary smoke main'!$A$2:$A$2058,0),0),"")</f>
        <v>0.9755264231667895</v>
      </c>
      <c r="M295" s="2">
        <f>IFERROR(INDEX('[2]r2 analysis primary smoke main'!$T$2:$T$2058,MATCH(D295,'[2]r2 analysis primary smoke main'!$A$2:$A$2058,0),0),"")</f>
        <v>0.65312241997954301</v>
      </c>
      <c r="N295" s="1" t="s">
        <v>12</v>
      </c>
      <c r="O295" s="1"/>
      <c r="P295" s="1"/>
      <c r="Q295" t="s">
        <v>72</v>
      </c>
      <c r="R295" t="s">
        <v>83</v>
      </c>
    </row>
    <row r="296" spans="1:18" ht="15.75" x14ac:dyDescent="0.25">
      <c r="A296" s="1">
        <v>197.096</v>
      </c>
      <c r="B296" s="1"/>
      <c r="C296" s="1"/>
      <c r="D296" s="1">
        <v>197.09610000000001</v>
      </c>
      <c r="E296" s="1">
        <f t="shared" si="8"/>
        <v>197.09610000000001</v>
      </c>
      <c r="F296" s="1">
        <f t="shared" si="9"/>
        <v>196.08879999999999</v>
      </c>
      <c r="G296" s="1" t="str">
        <f>IF(INDEX('[1]Main v4'!C$2:C$3363,MATCH($E296,'[1]Main v4'!$A$2:$A$3363,0),0)=0,"",INDEX('[1]Main v4'!C$2:C$3363,MATCH($E296,'[1]Main v4'!$A$2:$A$3363,0),0))</f>
        <v>C14H12O</v>
      </c>
      <c r="H296" s="1" t="str">
        <f>IF(INDEX('[1]Main v4'!D$2:D$3363,MATCH($E296,'[1]Main v4'!$A$2:$A$3363,0),0)=0,"",INDEX('[1]Main v4'!D$2:D$3363,MATCH($E296,'[1]Main v4'!$A$2:$A$3363,0),0))</f>
        <v/>
      </c>
      <c r="I296" s="7">
        <f>INDEX('[1]Main v4'!K$2:K$3363,MATCH($E296,'[1]Main v4'!$A$2:$A$3363,0),0)</f>
        <v>2756491</v>
      </c>
      <c r="J296" s="7">
        <f>INDEX('[1]Main v4'!L$2:L$3363,MATCH($E296,'[1]Main v4'!$A$2:$A$3363,0),0)</f>
        <v>1292033</v>
      </c>
      <c r="K296" s="4">
        <f>INDEX('[1]Main v4'!M$2:M$3363,MATCH($E296,'[1]Main v4'!$A$2:$A$3363,0),0)</f>
        <v>2.1334524737371261</v>
      </c>
      <c r="L296" s="2">
        <f>IFERROR(INDEX('[2]r2 analysis primary smoke main'!$J$2:$J$2058,MATCH(D296,'[2]r2 analysis primary smoke main'!$A$2:$A$2058,0),0),"")</f>
        <v>0.60492447757551293</v>
      </c>
      <c r="M296" s="2">
        <f>IFERROR(INDEX('[2]r2 analysis primary smoke main'!$T$2:$T$2058,MATCH(D296,'[2]r2 analysis primary smoke main'!$A$2:$A$2058,0),0),"")</f>
        <v>0.91820807303088248</v>
      </c>
      <c r="N296" s="1"/>
      <c r="O296" s="1"/>
      <c r="P296" s="1"/>
      <c r="Q296" t="s">
        <v>72</v>
      </c>
      <c r="R296" t="s">
        <v>83</v>
      </c>
    </row>
    <row r="297" spans="1:18" ht="15.75" x14ac:dyDescent="0.25">
      <c r="A297" s="1">
        <v>197.15270000000001</v>
      </c>
      <c r="B297" s="1">
        <v>197.1542</v>
      </c>
      <c r="C297" s="1"/>
      <c r="D297" s="1">
        <v>197.1609</v>
      </c>
      <c r="E297" s="1">
        <f t="shared" si="8"/>
        <v>197.1559</v>
      </c>
      <c r="F297" s="1">
        <f t="shared" si="9"/>
        <v>196.14859999999999</v>
      </c>
      <c r="G297" s="1" t="str">
        <f>IF(INDEX('[1]Main v4'!C$2:C$3363,MATCH($E297,'[1]Main v4'!$A$2:$A$3363,0),0)=0,"",INDEX('[1]Main v4'!C$2:C$3363,MATCH($E297,'[1]Main v4'!$A$2:$A$3363,0),0))</f>
        <v>C12H20O2</v>
      </c>
      <c r="H297" s="1" t="str">
        <f>IF(INDEX('[1]Main v4'!D$2:D$3363,MATCH($E297,'[1]Main v4'!$A$2:$A$3363,0),0)=0,"",INDEX('[1]Main v4'!D$2:D$3363,MATCH($E297,'[1]Main v4'!$A$2:$A$3363,0),0))</f>
        <v>Geranyl acetate</v>
      </c>
      <c r="I297" s="7">
        <f>INDEX('[1]Main v4'!K$2:K$3363,MATCH($E297,'[1]Main v4'!$A$2:$A$3363,0),0)</f>
        <v>1589420.875</v>
      </c>
      <c r="J297" s="7">
        <f>INDEX('[1]Main v4'!L$2:L$3363,MATCH($E297,'[1]Main v4'!$A$2:$A$3363,0),0)</f>
        <v>1274075.625</v>
      </c>
      <c r="K297" s="4">
        <f>INDEX('[1]Main v4'!M$2:M$3363,MATCH($E297,'[1]Main v4'!$A$2:$A$3363,0),0)</f>
        <v>1.247509051905769</v>
      </c>
      <c r="L297" s="2">
        <f>IFERROR(INDEX('[2]r2 analysis primary smoke main'!$J$2:$J$2058,MATCH(D297,'[2]r2 analysis primary smoke main'!$A$2:$A$2058,0),0),"")</f>
        <v>0.86576735488616707</v>
      </c>
      <c r="M297" s="2">
        <f>IFERROR(INDEX('[2]r2 analysis primary smoke main'!$T$2:$T$2058,MATCH(D297,'[2]r2 analysis primary smoke main'!$A$2:$A$2058,0),0),"")</f>
        <v>0.77532807848914942</v>
      </c>
      <c r="N297" s="1"/>
      <c r="O297" s="1"/>
      <c r="P297" s="1"/>
      <c r="Q297" t="s">
        <v>72</v>
      </c>
      <c r="R297" t="s">
        <v>84</v>
      </c>
    </row>
    <row r="298" spans="1:18" ht="15.75" x14ac:dyDescent="0.25">
      <c r="A298" s="1">
        <v>197.22720000000001</v>
      </c>
      <c r="B298" s="1">
        <v>197.22710000000001</v>
      </c>
      <c r="C298" s="1">
        <v>197.22569999999999</v>
      </c>
      <c r="D298" s="1">
        <v>197.22409999999999</v>
      </c>
      <c r="E298" s="1">
        <f t="shared" si="8"/>
        <v>197.226</v>
      </c>
      <c r="F298" s="1">
        <f t="shared" si="9"/>
        <v>196.21870000000001</v>
      </c>
      <c r="G298" s="1" t="str">
        <f>IF(INDEX('[1]Main v4'!C$2:C$3363,MATCH($E298,'[1]Main v4'!$A$2:$A$3363,0),0)=0,"",INDEX('[1]Main v4'!C$2:C$3363,MATCH($E298,'[1]Main v4'!$A$2:$A$3363,0),0))</f>
        <v>C14H28</v>
      </c>
      <c r="H298" s="5" t="str">
        <f>IF(INDEX('[1]Main v4'!D$2:D$3363,MATCH($E298,'[1]Main v4'!$A$2:$A$3363,0),0)=0,"",INDEX('[1]Main v4'!D$2:D$3363,MATCH($E298,'[1]Main v4'!$A$2:$A$3363,0),0))</f>
        <v>Tetradecene</v>
      </c>
      <c r="I298" s="7">
        <f>INDEX('[1]Main v4'!K$2:K$3363,MATCH($E298,'[1]Main v4'!$A$2:$A$3363,0),0)</f>
        <v>4841853.5</v>
      </c>
      <c r="J298" s="7">
        <f>INDEX('[1]Main v4'!L$2:L$3363,MATCH($E298,'[1]Main v4'!$A$2:$A$3363,0),0)</f>
        <v>1457191.125</v>
      </c>
      <c r="K298" s="4">
        <f>INDEX('[1]Main v4'!M$2:M$3363,MATCH($E298,'[1]Main v4'!$A$2:$A$3363,0),0)</f>
        <v>3.3227305718047111</v>
      </c>
      <c r="L298" s="2">
        <f>IFERROR(INDEX('[2]r2 analysis primary smoke main'!$J$2:$J$2058,MATCH(D298,'[2]r2 analysis primary smoke main'!$A$2:$A$2058,0),0),"")</f>
        <v>0.89907369839312301</v>
      </c>
      <c r="M298" s="2">
        <f>IFERROR(INDEX('[2]r2 analysis primary smoke main'!$T$2:$T$2058,MATCH(D298,'[2]r2 analysis primary smoke main'!$A$2:$A$2058,0),0),"")</f>
        <v>0.84249088119508908</v>
      </c>
      <c r="N298" s="1"/>
      <c r="O298" s="1"/>
      <c r="P298" s="1">
        <v>1</v>
      </c>
    </row>
    <row r="299" spans="1:18" ht="15.75" x14ac:dyDescent="0.25">
      <c r="A299" s="1">
        <v>198.12989999999999</v>
      </c>
      <c r="B299" s="1">
        <v>198.12870000000001</v>
      </c>
      <c r="C299" s="1">
        <v>198.1301</v>
      </c>
      <c r="D299" s="1">
        <v>198.13140000000001</v>
      </c>
      <c r="E299" s="1">
        <f t="shared" si="8"/>
        <v>198.13</v>
      </c>
      <c r="F299" s="1">
        <f t="shared" si="9"/>
        <v>197.12270000000001</v>
      </c>
      <c r="G299" s="1" t="str">
        <f>IF(INDEX('[1]Main v4'!C$2:C$3363,MATCH($E299,'[1]Main v4'!$A$2:$A$3363,0),0)=0,"",INDEX('[1]Main v4'!C$2:C$3363,MATCH($E299,'[1]Main v4'!$A$2:$A$3363,0),0))</f>
        <v>C14H15N</v>
      </c>
      <c r="H299" s="1" t="str">
        <f>IF(INDEX('[1]Main v4'!D$2:D$3363,MATCH($E299,'[1]Main v4'!$A$2:$A$3363,0),0)=0,"",INDEX('[1]Main v4'!D$2:D$3363,MATCH($E299,'[1]Main v4'!$A$2:$A$3363,0),0))</f>
        <v/>
      </c>
      <c r="I299" s="7">
        <f>INDEX('[1]Main v4'!K$2:K$3363,MATCH($E299,'[1]Main v4'!$A$2:$A$3363,0),0)</f>
        <v>2516487.75</v>
      </c>
      <c r="J299" s="7">
        <f>INDEX('[1]Main v4'!L$2:L$3363,MATCH($E299,'[1]Main v4'!$A$2:$A$3363,0),0)</f>
        <v>1457191.125</v>
      </c>
      <c r="K299" s="4">
        <f>INDEX('[1]Main v4'!M$2:M$3363,MATCH($E299,'[1]Main v4'!$A$2:$A$3363,0),0)</f>
        <v>1.7269441920324624</v>
      </c>
      <c r="L299" s="2">
        <f>IFERROR(INDEX('[2]r2 analysis primary smoke main'!$J$2:$J$2058,MATCH(D299,'[2]r2 analysis primary smoke main'!$A$2:$A$2058,0),0),"")</f>
        <v>0.63100066297385049</v>
      </c>
      <c r="M299" s="2">
        <f>IFERROR(INDEX('[2]r2 analysis primary smoke main'!$T$2:$T$2058,MATCH(D299,'[2]r2 analysis primary smoke main'!$A$2:$A$2058,0),0),"")</f>
        <v>0.95006650862398101</v>
      </c>
      <c r="N299" s="1"/>
      <c r="O299" s="1"/>
      <c r="P299" s="1"/>
      <c r="Q299" t="s">
        <v>75</v>
      </c>
      <c r="R299" t="s">
        <v>76</v>
      </c>
    </row>
    <row r="300" spans="1:18" ht="15.75" x14ac:dyDescent="0.25">
      <c r="A300" s="1">
        <v>199.14779999999999</v>
      </c>
      <c r="B300" s="1"/>
      <c r="C300" s="1">
        <v>199.14590000000001</v>
      </c>
      <c r="D300" s="1">
        <v>199.1456</v>
      </c>
      <c r="E300" s="1">
        <f t="shared" si="8"/>
        <v>199.1464</v>
      </c>
      <c r="F300" s="1">
        <f t="shared" si="9"/>
        <v>198.13910000000001</v>
      </c>
      <c r="G300" s="1" t="str">
        <f>IF(INDEX('[1]Main v4'!C$2:C$3363,MATCH($E300,'[1]Main v4'!$A$2:$A$3363,0),0)=0,"",INDEX('[1]Main v4'!C$2:C$3363,MATCH($E300,'[1]Main v4'!$A$2:$A$3363,0),0))</f>
        <v>C15H18</v>
      </c>
      <c r="H300" s="5" t="str">
        <f>IF(INDEX('[1]Main v4'!D$2:D$3363,MATCH($E300,'[1]Main v4'!$A$2:$A$3363,0),0)=0,"",INDEX('[1]Main v4'!D$2:D$3363,MATCH($E300,'[1]Main v4'!$A$2:$A$3363,0),0))</f>
        <v>Naphthalene + C5</v>
      </c>
      <c r="I300" s="7">
        <f>INDEX('[1]Main v4'!K$2:K$3363,MATCH($E300,'[1]Main v4'!$A$2:$A$3363,0),0)</f>
        <v>7617346</v>
      </c>
      <c r="J300" s="7">
        <f>INDEX('[1]Main v4'!L$2:L$3363,MATCH($E300,'[1]Main v4'!$A$2:$A$3363,0),0)</f>
        <v>1757302.375</v>
      </c>
      <c r="K300" s="4">
        <f>INDEX('[1]Main v4'!M$2:M$3363,MATCH($E300,'[1]Main v4'!$A$2:$A$3363,0),0)</f>
        <v>4.3346814460431151</v>
      </c>
      <c r="L300" s="2">
        <f>IFERROR(INDEX('[2]r2 analysis primary smoke main'!$J$2:$J$2058,MATCH(D300,'[2]r2 analysis primary smoke main'!$A$2:$A$2058,0),0),"")</f>
        <v>0.77894926271471743</v>
      </c>
      <c r="M300" s="2">
        <f>IFERROR(INDEX('[2]r2 analysis primary smoke main'!$T$2:$T$2058,MATCH(D300,'[2]r2 analysis primary smoke main'!$A$2:$A$2058,0),0),"")</f>
        <v>0.89999405340005456</v>
      </c>
      <c r="N300" s="1"/>
      <c r="O300" s="1"/>
      <c r="P300" s="1"/>
      <c r="Q300" t="s">
        <v>73</v>
      </c>
      <c r="R300" t="s">
        <v>73</v>
      </c>
    </row>
    <row r="301" spans="1:18" ht="15.75" x14ac:dyDescent="0.25">
      <c r="A301" s="1">
        <v>200.14609999999999</v>
      </c>
      <c r="B301" s="1">
        <v>200.14750000000001</v>
      </c>
      <c r="C301" s="1">
        <v>200.1465</v>
      </c>
      <c r="D301" s="1">
        <v>200.14689999999999</v>
      </c>
      <c r="E301" s="1">
        <f t="shared" si="8"/>
        <v>200.14680000000001</v>
      </c>
      <c r="F301" s="1">
        <f t="shared" si="9"/>
        <v>199.1395</v>
      </c>
      <c r="G301" s="1" t="str">
        <f>IF(INDEX('[1]Main v4'!C$2:C$3363,MATCH($E301,'[1]Main v4'!$A$2:$A$3363,0),0)=0,"",INDEX('[1]Main v4'!C$2:C$3363,MATCH($E301,'[1]Main v4'!$A$2:$A$3363,0),0))</f>
        <v>C14H17N</v>
      </c>
      <c r="H301" s="1" t="str">
        <f>IF(INDEX('[1]Main v4'!D$2:D$3363,MATCH($E301,'[1]Main v4'!$A$2:$A$3363,0),0)=0,"",INDEX('[1]Main v4'!D$2:D$3363,MATCH($E301,'[1]Main v4'!$A$2:$A$3363,0),0))</f>
        <v/>
      </c>
      <c r="I301" s="7">
        <f>INDEX('[1]Main v4'!K$2:K$3363,MATCH($E301,'[1]Main v4'!$A$2:$A$3363,0),0)</f>
        <v>2697392</v>
      </c>
      <c r="J301" s="7">
        <f>INDEX('[1]Main v4'!L$2:L$3363,MATCH($E301,'[1]Main v4'!$A$2:$A$3363,0),0)</f>
        <v>2260797.75</v>
      </c>
      <c r="K301" s="4">
        <f>INDEX('[1]Main v4'!M$2:M$3363,MATCH($E301,'[1]Main v4'!$A$2:$A$3363,0),0)</f>
        <v>1.19311512938298</v>
      </c>
      <c r="L301" s="2">
        <f>IFERROR(INDEX('[2]r2 analysis primary smoke main'!$J$2:$J$2058,MATCH(D301,'[2]r2 analysis primary smoke main'!$A$2:$A$2058,0),0),"")</f>
        <v>0.76294578581828998</v>
      </c>
      <c r="M301" s="2">
        <f>IFERROR(INDEX('[2]r2 analysis primary smoke main'!$T$2:$T$2058,MATCH(D301,'[2]r2 analysis primary smoke main'!$A$2:$A$2058,0),0),"")</f>
        <v>0.92444945525812749</v>
      </c>
      <c r="N301" s="1"/>
      <c r="O301" s="1"/>
      <c r="P301" s="1"/>
      <c r="Q301" t="s">
        <v>75</v>
      </c>
      <c r="R301" t="s">
        <v>76</v>
      </c>
    </row>
    <row r="302" spans="1:18" ht="15.75" x14ac:dyDescent="0.25">
      <c r="A302" s="1">
        <v>201.13050000000001</v>
      </c>
      <c r="B302" s="1">
        <v>201.12649999999999</v>
      </c>
      <c r="C302" s="1">
        <v>201.12880000000001</v>
      </c>
      <c r="D302" s="1">
        <v>201.12729999999999</v>
      </c>
      <c r="E302" s="1">
        <f t="shared" si="8"/>
        <v>201.1283</v>
      </c>
      <c r="F302" s="1">
        <f t="shared" si="9"/>
        <v>200.12100000000001</v>
      </c>
      <c r="G302" s="1" t="str">
        <f>IF(INDEX('[1]Main v4'!C$2:C$3363,MATCH($E302,'[1]Main v4'!$A$2:$A$3363,0),0)=0,"",INDEX('[1]Main v4'!C$2:C$3363,MATCH($E302,'[1]Main v4'!$A$2:$A$3363,0),0))</f>
        <v>C14H16O</v>
      </c>
      <c r="H302" s="1" t="str">
        <f>IF(INDEX('[1]Main v4'!D$2:D$3363,MATCH($E302,'[1]Main v4'!$A$2:$A$3363,0),0)=0,"",INDEX('[1]Main v4'!D$2:D$3363,MATCH($E302,'[1]Main v4'!$A$2:$A$3363,0),0))</f>
        <v/>
      </c>
      <c r="I302" s="7">
        <f>INDEX('[1]Main v4'!K$2:K$3363,MATCH($E302,'[1]Main v4'!$A$2:$A$3363,0),0)</f>
        <v>4290755.5</v>
      </c>
      <c r="J302" s="7">
        <f>INDEX('[1]Main v4'!L$2:L$3363,MATCH($E302,'[1]Main v4'!$A$2:$A$3363,0),0)</f>
        <v>1713827.125</v>
      </c>
      <c r="K302" s="4">
        <f>INDEX('[1]Main v4'!M$2:M$3363,MATCH($E302,'[1]Main v4'!$A$2:$A$3363,0),0)</f>
        <v>2.5036104502080394</v>
      </c>
      <c r="L302" s="2">
        <f>IFERROR(INDEX('[2]r2 analysis primary smoke main'!$J$2:$J$2058,MATCH(D302,'[2]r2 analysis primary smoke main'!$A$2:$A$2058,0),0),"")</f>
        <v>0.72798453282005104</v>
      </c>
      <c r="M302" s="2">
        <f>IFERROR(INDEX('[2]r2 analysis primary smoke main'!$T$2:$T$2058,MATCH(D302,'[2]r2 analysis primary smoke main'!$A$2:$A$2058,0),0),"")</f>
        <v>0.93791539635164844</v>
      </c>
      <c r="N302" s="1" t="s">
        <v>12</v>
      </c>
      <c r="O302" s="1"/>
      <c r="P302" s="1"/>
      <c r="Q302" t="s">
        <v>72</v>
      </c>
      <c r="R302" t="s">
        <v>83</v>
      </c>
    </row>
    <row r="303" spans="1:18" ht="15.75" x14ac:dyDescent="0.25">
      <c r="A303" s="1">
        <v>201.16200000000001</v>
      </c>
      <c r="B303" s="1">
        <v>201.1634</v>
      </c>
      <c r="C303" s="1">
        <v>201.1617</v>
      </c>
      <c r="D303" s="1">
        <v>201.16130000000001</v>
      </c>
      <c r="E303" s="1">
        <f t="shared" si="8"/>
        <v>201.16210000000001</v>
      </c>
      <c r="F303" s="1">
        <f t="shared" si="9"/>
        <v>200.15479999999999</v>
      </c>
      <c r="G303" s="1" t="str">
        <f>IF(INDEX('[1]Main v4'!C$2:C$3363,MATCH($E303,'[1]Main v4'!$A$2:$A$3363,0),0)=0,"",INDEX('[1]Main v4'!C$2:C$3363,MATCH($E303,'[1]Main v4'!$A$2:$A$3363,0),0))</f>
        <v>C15H20</v>
      </c>
      <c r="H303" s="1" t="str">
        <f>IF(INDEX('[1]Main v4'!D$2:D$3363,MATCH($E303,'[1]Main v4'!$A$2:$A$3363,0),0)=0,"",INDEX('[1]Main v4'!D$2:D$3363,MATCH($E303,'[1]Main v4'!$A$2:$A$3363,0),0))</f>
        <v/>
      </c>
      <c r="I303" s="7">
        <f>INDEX('[1]Main v4'!K$2:K$3363,MATCH($E303,'[1]Main v4'!$A$2:$A$3363,0),0)</f>
        <v>12744000</v>
      </c>
      <c r="J303" s="7">
        <f>INDEX('[1]Main v4'!L$2:L$3363,MATCH($E303,'[1]Main v4'!$A$2:$A$3363,0),0)</f>
        <v>1713484.5</v>
      </c>
      <c r="K303" s="4">
        <f>INDEX('[1]Main v4'!M$2:M$3363,MATCH($E303,'[1]Main v4'!$A$2:$A$3363,0),0)</f>
        <v>7.4374760903877446</v>
      </c>
      <c r="L303" s="2">
        <f>IFERROR(INDEX('[2]r2 analysis primary smoke main'!$J$2:$J$2058,MATCH(D303,'[2]r2 analysis primary smoke main'!$A$2:$A$2058,0),0),"")</f>
        <v>0.901410085456676</v>
      </c>
      <c r="M303" s="2">
        <f>IFERROR(INDEX('[2]r2 analysis primary smoke main'!$T$2:$T$2058,MATCH(D303,'[2]r2 analysis primary smoke main'!$A$2:$A$2058,0),0),"")</f>
        <v>0.834853316057526</v>
      </c>
      <c r="N303" s="1" t="s">
        <v>12</v>
      </c>
      <c r="O303" s="1"/>
      <c r="P303" s="1"/>
      <c r="Q303" t="s">
        <v>73</v>
      </c>
      <c r="R303" t="s">
        <v>73</v>
      </c>
    </row>
    <row r="304" spans="1:18" ht="15.75" x14ac:dyDescent="0.25">
      <c r="A304" s="1">
        <v>203.1087</v>
      </c>
      <c r="B304" s="1">
        <v>203.10380000000001</v>
      </c>
      <c r="C304" s="1">
        <v>203.1037</v>
      </c>
      <c r="D304" s="1">
        <v>203.1026</v>
      </c>
      <c r="E304" s="1">
        <f t="shared" si="8"/>
        <v>203.10470000000001</v>
      </c>
      <c r="F304" s="1">
        <f t="shared" si="9"/>
        <v>202.09739999999999</v>
      </c>
      <c r="G304" s="1" t="str">
        <f>IF(INDEX('[1]Main v4'!C$2:C$3363,MATCH($E304,'[1]Main v4'!$A$2:$A$3363,0),0)=0,"",INDEX('[1]Main v4'!C$2:C$3363,MATCH($E304,'[1]Main v4'!$A$2:$A$3363,0),0))</f>
        <v>C13H14O2</v>
      </c>
      <c r="H304" s="1" t="str">
        <f>IF(INDEX('[1]Main v4'!D$2:D$3363,MATCH($E304,'[1]Main v4'!$A$2:$A$3363,0),0)=0,"",INDEX('[1]Main v4'!D$2:D$3363,MATCH($E304,'[1]Main v4'!$A$2:$A$3363,0),0))</f>
        <v/>
      </c>
      <c r="I304" s="7">
        <f>INDEX('[1]Main v4'!K$2:K$3363,MATCH($E304,'[1]Main v4'!$A$2:$A$3363,0),0)</f>
        <v>5094540.5</v>
      </c>
      <c r="J304" s="7">
        <f>INDEX('[1]Main v4'!L$2:L$3363,MATCH($E304,'[1]Main v4'!$A$2:$A$3363,0),0)</f>
        <v>1713827.125</v>
      </c>
      <c r="K304" s="4">
        <f>INDEX('[1]Main v4'!M$2:M$3363,MATCH($E304,'[1]Main v4'!$A$2:$A$3363,0),0)</f>
        <v>2.9726104959390232</v>
      </c>
      <c r="L304" s="2">
        <f>IFERROR(INDEX('[2]r2 analysis primary smoke main'!$J$2:$J$2058,MATCH(D304,'[2]r2 analysis primary smoke main'!$A$2:$A$2058,0),0),"")</f>
        <v>0.72016753434225</v>
      </c>
      <c r="M304" s="2">
        <f>IFERROR(INDEX('[2]r2 analysis primary smoke main'!$T$2:$T$2058,MATCH(D304,'[2]r2 analysis primary smoke main'!$A$2:$A$2058,0),0),"")</f>
        <v>0.87144186203564544</v>
      </c>
      <c r="N304" s="1"/>
      <c r="O304" s="1"/>
      <c r="P304" s="1"/>
      <c r="Q304" t="s">
        <v>72</v>
      </c>
      <c r="R304" t="s">
        <v>84</v>
      </c>
    </row>
    <row r="305" spans="1:18" ht="15.75" x14ac:dyDescent="0.25">
      <c r="A305" s="1">
        <v>203.14439999999999</v>
      </c>
      <c r="B305" s="1">
        <v>203.14160000000001</v>
      </c>
      <c r="C305" s="1">
        <v>203.14240000000001</v>
      </c>
      <c r="D305" s="1">
        <v>203.14109999999999</v>
      </c>
      <c r="E305" s="1">
        <f t="shared" si="8"/>
        <v>203.14240000000001</v>
      </c>
      <c r="F305" s="1">
        <f t="shared" si="9"/>
        <v>202.13509999999999</v>
      </c>
      <c r="G305" s="1" t="str">
        <f>IF(INDEX('[1]Main v4'!C$2:C$3363,MATCH($E305,'[1]Main v4'!$A$2:$A$3363,0),0)=0,"",INDEX('[1]Main v4'!C$2:C$3363,MATCH($E305,'[1]Main v4'!$A$2:$A$3363,0),0))</f>
        <v>C14H18O</v>
      </c>
      <c r="H305" s="1" t="str">
        <f>IF(INDEX('[1]Main v4'!D$2:D$3363,MATCH($E305,'[1]Main v4'!$A$2:$A$3363,0),0)=0,"",INDEX('[1]Main v4'!D$2:D$3363,MATCH($E305,'[1]Main v4'!$A$2:$A$3363,0),0))</f>
        <v/>
      </c>
      <c r="I305" s="7">
        <f>INDEX('[1]Main v4'!K$2:K$3363,MATCH($E305,'[1]Main v4'!$A$2:$A$3363,0),0)</f>
        <v>5540691.5</v>
      </c>
      <c r="J305" s="7">
        <f>INDEX('[1]Main v4'!L$2:L$3363,MATCH($E305,'[1]Main v4'!$A$2:$A$3363,0),0)</f>
        <v>1713827.125</v>
      </c>
      <c r="K305" s="4">
        <f>INDEX('[1]Main v4'!M$2:M$3363,MATCH($E305,'[1]Main v4'!$A$2:$A$3363,0),0)</f>
        <v>3.2329348854249229</v>
      </c>
      <c r="L305" s="2">
        <f>IFERROR(INDEX('[2]r2 analysis primary smoke main'!$J$2:$J$2058,MATCH(D305,'[2]r2 analysis primary smoke main'!$A$2:$A$2058,0),0),"")</f>
        <v>0.82263219352176553</v>
      </c>
      <c r="M305" s="2">
        <f>IFERROR(INDEX('[2]r2 analysis primary smoke main'!$T$2:$T$2058,MATCH(D305,'[2]r2 analysis primary smoke main'!$A$2:$A$2058,0),0),"")</f>
        <v>0.89734878815567953</v>
      </c>
      <c r="N305" s="1" t="s">
        <v>12</v>
      </c>
      <c r="O305" s="1"/>
      <c r="P305" s="1"/>
      <c r="Q305" t="s">
        <v>72</v>
      </c>
      <c r="R305" t="s">
        <v>83</v>
      </c>
    </row>
    <row r="306" spans="1:18" ht="15.75" x14ac:dyDescent="0.25">
      <c r="A306" s="1">
        <v>203.1807</v>
      </c>
      <c r="B306" s="1">
        <v>203.179</v>
      </c>
      <c r="C306" s="1">
        <v>203.1773</v>
      </c>
      <c r="D306" s="1">
        <v>203.17699999999999</v>
      </c>
      <c r="E306" s="1">
        <f t="shared" si="8"/>
        <v>203.17850000000001</v>
      </c>
      <c r="F306" s="1">
        <f t="shared" si="9"/>
        <v>202.1712</v>
      </c>
      <c r="G306" s="1" t="str">
        <f>IF(INDEX('[1]Main v4'!C$2:C$3363,MATCH($E306,'[1]Main v4'!$A$2:$A$3363,0),0)=0,"",INDEX('[1]Main v4'!C$2:C$3363,MATCH($E306,'[1]Main v4'!$A$2:$A$3363,0),0))</f>
        <v>C15H22</v>
      </c>
      <c r="H306" s="1" t="str">
        <f>IF(INDEX('[1]Main v4'!D$2:D$3363,MATCH($E306,'[1]Main v4'!$A$2:$A$3363,0),0)=0,"",INDEX('[1]Main v4'!D$2:D$3363,MATCH($E306,'[1]Main v4'!$A$2:$A$3363,0),0))</f>
        <v/>
      </c>
      <c r="I306" s="7">
        <f>INDEX('[1]Main v4'!K$2:K$3363,MATCH($E306,'[1]Main v4'!$A$2:$A$3363,0),0)</f>
        <v>25469730</v>
      </c>
      <c r="J306" s="7">
        <f>INDEX('[1]Main v4'!L$2:L$3363,MATCH($E306,'[1]Main v4'!$A$2:$A$3363,0),0)</f>
        <v>1713484.5</v>
      </c>
      <c r="K306" s="4">
        <f>INDEX('[1]Main v4'!M$2:M$3363,MATCH($E306,'[1]Main v4'!$A$2:$A$3363,0),0)</f>
        <v>14.864289697397322</v>
      </c>
      <c r="L306" s="2">
        <f>IFERROR(INDEX('[2]r2 analysis primary smoke main'!$J$2:$J$2058,MATCH(D306,'[2]r2 analysis primary smoke main'!$A$2:$A$2058,0),0),"")</f>
        <v>0.962152876186947</v>
      </c>
      <c r="M306" s="2">
        <f>IFERROR(INDEX('[2]r2 analysis primary smoke main'!$T$2:$T$2058,MATCH(D306,'[2]r2 analysis primary smoke main'!$A$2:$A$2058,0),0),"")</f>
        <v>0.72281811502338145</v>
      </c>
      <c r="N306" s="1" t="s">
        <v>12</v>
      </c>
      <c r="O306" s="1"/>
      <c r="P306" s="1"/>
      <c r="Q306" t="s">
        <v>73</v>
      </c>
      <c r="R306" t="s">
        <v>73</v>
      </c>
    </row>
    <row r="307" spans="1:18" ht="15.75" x14ac:dyDescent="0.25">
      <c r="A307" s="1">
        <v>205.12540000000001</v>
      </c>
      <c r="B307" s="1">
        <v>205.12270000000001</v>
      </c>
      <c r="C307" s="1">
        <v>205.1223</v>
      </c>
      <c r="D307" s="1">
        <v>205.1207</v>
      </c>
      <c r="E307" s="1">
        <f t="shared" si="8"/>
        <v>205.12280000000001</v>
      </c>
      <c r="F307" s="1">
        <f t="shared" si="9"/>
        <v>204.1155</v>
      </c>
      <c r="G307" s="1" t="str">
        <f>IF(INDEX('[1]Main v4'!C$2:C$3363,MATCH($E307,'[1]Main v4'!$A$2:$A$3363,0),0)=0,"",INDEX('[1]Main v4'!C$2:C$3363,MATCH($E307,'[1]Main v4'!$A$2:$A$3363,0),0))</f>
        <v>C13H16O2</v>
      </c>
      <c r="H307" s="1" t="str">
        <f>IF(INDEX('[1]Main v4'!D$2:D$3363,MATCH($E307,'[1]Main v4'!$A$2:$A$3363,0),0)=0,"",INDEX('[1]Main v4'!D$2:D$3363,MATCH($E307,'[1]Main v4'!$A$2:$A$3363,0),0))</f>
        <v/>
      </c>
      <c r="I307" s="7">
        <f>INDEX('[1]Main v4'!K$2:K$3363,MATCH($E307,'[1]Main v4'!$A$2:$A$3363,0),0)</f>
        <v>2657049.5</v>
      </c>
      <c r="J307" s="7">
        <f>INDEX('[1]Main v4'!L$2:L$3363,MATCH($E307,'[1]Main v4'!$A$2:$A$3363,0),0)</f>
        <v>1713827.125</v>
      </c>
      <c r="K307" s="4">
        <f>INDEX('[1]Main v4'!M$2:M$3363,MATCH($E307,'[1]Main v4'!$A$2:$A$3363,0),0)</f>
        <v>1.5503602791909366</v>
      </c>
      <c r="L307" s="2">
        <f>IFERROR(INDEX('[2]r2 analysis primary smoke main'!$J$2:$J$2058,MATCH(D307,'[2]r2 analysis primary smoke main'!$A$2:$A$2058,0),0),"")</f>
        <v>0.79245258799716844</v>
      </c>
      <c r="M307" s="2">
        <f>IFERROR(INDEX('[2]r2 analysis primary smoke main'!$T$2:$T$2058,MATCH(D307,'[2]r2 analysis primary smoke main'!$A$2:$A$2058,0),0),"")</f>
        <v>0.91137123389287145</v>
      </c>
      <c r="N307" s="1" t="s">
        <v>12</v>
      </c>
      <c r="O307" s="1"/>
      <c r="P307" s="1"/>
      <c r="Q307" t="s">
        <v>72</v>
      </c>
      <c r="R307" t="s">
        <v>84</v>
      </c>
    </row>
    <row r="308" spans="1:18" ht="15.75" x14ac:dyDescent="0.25">
      <c r="A308" s="1">
        <v>205.1601</v>
      </c>
      <c r="B308" s="1">
        <v>205.15960000000001</v>
      </c>
      <c r="C308" s="1">
        <v>205.15719999999999</v>
      </c>
      <c r="D308" s="1">
        <v>205.15690000000001</v>
      </c>
      <c r="E308" s="1">
        <f t="shared" si="8"/>
        <v>205.1585</v>
      </c>
      <c r="F308" s="1">
        <f t="shared" si="9"/>
        <v>204.15119999999999</v>
      </c>
      <c r="G308" s="1" t="str">
        <f>IF(INDEX('[1]Main v4'!C$2:C$3363,MATCH($E308,'[1]Main v4'!$A$2:$A$3363,0),0)=0,"",INDEX('[1]Main v4'!C$2:C$3363,MATCH($E308,'[1]Main v4'!$A$2:$A$3363,0),0))</f>
        <v>C14H20O</v>
      </c>
      <c r="H308" s="1" t="str">
        <f>IF(INDEX('[1]Main v4'!D$2:D$3363,MATCH($E308,'[1]Main v4'!$A$2:$A$3363,0),0)=0,"",INDEX('[1]Main v4'!D$2:D$3363,MATCH($E308,'[1]Main v4'!$A$2:$A$3363,0),0))</f>
        <v/>
      </c>
      <c r="I308" s="7">
        <f>INDEX('[1]Main v4'!K$2:K$3363,MATCH($E308,'[1]Main v4'!$A$2:$A$3363,0),0)</f>
        <v>6688707</v>
      </c>
      <c r="J308" s="7">
        <f>INDEX('[1]Main v4'!L$2:L$3363,MATCH($E308,'[1]Main v4'!$A$2:$A$3363,0),0)</f>
        <v>1713827.125</v>
      </c>
      <c r="K308" s="4">
        <f>INDEX('[1]Main v4'!M$2:M$3363,MATCH($E308,'[1]Main v4'!$A$2:$A$3363,0),0)</f>
        <v>3.902789786922062</v>
      </c>
      <c r="L308" s="2">
        <f>IFERROR(INDEX('[2]r2 analysis primary smoke main'!$J$2:$J$2058,MATCH(D308,'[2]r2 analysis primary smoke main'!$A$2:$A$2058,0),0),"")</f>
        <v>0.88044959754326801</v>
      </c>
      <c r="M308" s="2">
        <f>IFERROR(INDEX('[2]r2 analysis primary smoke main'!$T$2:$T$2058,MATCH(D308,'[2]r2 analysis primary smoke main'!$A$2:$A$2058,0),0),"")</f>
        <v>0.88017177878548258</v>
      </c>
      <c r="N308" s="1" t="s">
        <v>12</v>
      </c>
      <c r="O308" s="1"/>
      <c r="P308" s="1"/>
      <c r="Q308" t="s">
        <v>72</v>
      </c>
      <c r="R308" t="s">
        <v>83</v>
      </c>
    </row>
    <row r="309" spans="1:18" ht="15.75" x14ac:dyDescent="0.25">
      <c r="A309" s="1">
        <v>205.1962</v>
      </c>
      <c r="B309" s="1">
        <v>205.1934</v>
      </c>
      <c r="C309" s="1">
        <v>205.1936</v>
      </c>
      <c r="D309" s="1">
        <v>205.19319999999999</v>
      </c>
      <c r="E309" s="1">
        <f t="shared" si="8"/>
        <v>205.19409999999999</v>
      </c>
      <c r="F309" s="1">
        <f t="shared" si="9"/>
        <v>204.18680000000001</v>
      </c>
      <c r="G309" s="1" t="str">
        <f>IF(INDEX('[1]Main v4'!C$2:C$3363,MATCH($E309,'[1]Main v4'!$A$2:$A$3363,0),0)=0,"",INDEX('[1]Main v4'!C$2:C$3363,MATCH($E309,'[1]Main v4'!$A$2:$A$3363,0),0))</f>
        <v>C15H24</v>
      </c>
      <c r="H309" s="5" t="str">
        <f>IF(INDEX('[1]Main v4'!D$2:D$3363,MATCH($E309,'[1]Main v4'!$A$2:$A$3363,0),0)=0,"",INDEX('[1]Main v4'!D$2:D$3363,MATCH($E309,'[1]Main v4'!$A$2:$A$3363,0),0))</f>
        <v>Sesquiterpenes and C15 Aromatics</v>
      </c>
      <c r="I309" s="7">
        <f>INDEX('[1]Main v4'!K$2:K$3363,MATCH($E309,'[1]Main v4'!$A$2:$A$3363,0),0)</f>
        <v>52478248</v>
      </c>
      <c r="J309" s="7">
        <f>INDEX('[1]Main v4'!L$2:L$3363,MATCH($E309,'[1]Main v4'!$A$2:$A$3363,0),0)</f>
        <v>1713827.125</v>
      </c>
      <c r="K309" s="4">
        <f>INDEX('[1]Main v4'!M$2:M$3363,MATCH($E309,'[1]Main v4'!$A$2:$A$3363,0),0)</f>
        <v>30.620502636752235</v>
      </c>
      <c r="L309" s="2">
        <f>IFERROR(INDEX('[2]r2 analysis primary smoke main'!$J$2:$J$2058,MATCH(D309,'[2]r2 analysis primary smoke main'!$A$2:$A$2058,0),0),"")</f>
        <v>0.96825631865283246</v>
      </c>
      <c r="M309" s="2">
        <f>IFERROR(INDEX('[2]r2 analysis primary smoke main'!$T$2:$T$2058,MATCH(D309,'[2]r2 analysis primary smoke main'!$A$2:$A$2058,0),0),"")</f>
        <v>0.63802053924406454</v>
      </c>
      <c r="N309" s="1" t="s">
        <v>11</v>
      </c>
      <c r="O309" s="1"/>
      <c r="P309" s="1"/>
      <c r="Q309" t="s">
        <v>73</v>
      </c>
      <c r="R309" t="s">
        <v>73</v>
      </c>
    </row>
    <row r="310" spans="1:18" ht="15.75" x14ac:dyDescent="0.25">
      <c r="A310" s="1">
        <v>207.1404</v>
      </c>
      <c r="B310" s="1">
        <v>207.1369</v>
      </c>
      <c r="C310" s="1">
        <v>207.13839999999999</v>
      </c>
      <c r="D310" s="1">
        <v>207.137</v>
      </c>
      <c r="E310" s="1">
        <f t="shared" si="8"/>
        <v>207.13820000000001</v>
      </c>
      <c r="F310" s="1">
        <f t="shared" si="9"/>
        <v>206.1309</v>
      </c>
      <c r="G310" s="1" t="str">
        <f>IF(INDEX('[1]Main v4'!C$2:C$3363,MATCH($E310,'[1]Main v4'!$A$2:$A$3363,0),0)=0,"",INDEX('[1]Main v4'!C$2:C$3363,MATCH($E310,'[1]Main v4'!$A$2:$A$3363,0),0))</f>
        <v>C13H18O2</v>
      </c>
      <c r="H310" s="1" t="str">
        <f>IF(INDEX('[1]Main v4'!D$2:D$3363,MATCH($E310,'[1]Main v4'!$A$2:$A$3363,0),0)=0,"",INDEX('[1]Main v4'!D$2:D$3363,MATCH($E310,'[1]Main v4'!$A$2:$A$3363,0),0))</f>
        <v/>
      </c>
      <c r="I310" s="7">
        <f>INDEX('[1]Main v4'!K$2:K$3363,MATCH($E310,'[1]Main v4'!$A$2:$A$3363,0),0)</f>
        <v>3356743</v>
      </c>
      <c r="J310" s="7">
        <f>INDEX('[1]Main v4'!L$2:L$3363,MATCH($E310,'[1]Main v4'!$A$2:$A$3363,0),0)</f>
        <v>1622750</v>
      </c>
      <c r="K310" s="4">
        <f>INDEX('[1]Main v4'!M$2:M$3363,MATCH($E310,'[1]Main v4'!$A$2:$A$3363,0),0)</f>
        <v>2.0685521491295642</v>
      </c>
      <c r="L310" s="2">
        <f>IFERROR(INDEX('[2]r2 analysis primary smoke main'!$J$2:$J$2058,MATCH(D310,'[2]r2 analysis primary smoke main'!$A$2:$A$2058,0),0),"")</f>
        <v>0.87878637863178899</v>
      </c>
      <c r="M310" s="2">
        <f>IFERROR(INDEX('[2]r2 analysis primary smoke main'!$T$2:$T$2058,MATCH(D310,'[2]r2 analysis primary smoke main'!$A$2:$A$2058,0),0),"")</f>
        <v>0.85274613240514097</v>
      </c>
      <c r="N310" s="1" t="s">
        <v>12</v>
      </c>
      <c r="O310" s="1"/>
      <c r="P310" s="1"/>
      <c r="Q310" t="s">
        <v>72</v>
      </c>
      <c r="R310" t="s">
        <v>84</v>
      </c>
    </row>
    <row r="311" spans="1:18" ht="15.75" x14ac:dyDescent="0.25">
      <c r="A311" s="1">
        <v>207.17490000000001</v>
      </c>
      <c r="B311" s="1">
        <v>207.17070000000001</v>
      </c>
      <c r="C311" s="1">
        <v>207.17310000000001</v>
      </c>
      <c r="D311" s="1">
        <v>207.1728</v>
      </c>
      <c r="E311" s="1">
        <f t="shared" si="8"/>
        <v>207.1729</v>
      </c>
      <c r="F311" s="1">
        <f t="shared" si="9"/>
        <v>206.16560000000001</v>
      </c>
      <c r="G311" s="1" t="str">
        <f>IF(INDEX('[1]Main v4'!C$2:C$3363,MATCH($E311,'[1]Main v4'!$A$2:$A$3363,0),0)=0,"",INDEX('[1]Main v4'!C$2:C$3363,MATCH($E311,'[1]Main v4'!$A$2:$A$3363,0),0))</f>
        <v>C14H22O</v>
      </c>
      <c r="H311" s="1" t="str">
        <f>IF(INDEX('[1]Main v4'!D$2:D$3363,MATCH($E311,'[1]Main v4'!$A$2:$A$3363,0),0)=0,"",INDEX('[1]Main v4'!D$2:D$3363,MATCH($E311,'[1]Main v4'!$A$2:$A$3363,0),0))</f>
        <v/>
      </c>
      <c r="I311" s="7">
        <f>INDEX('[1]Main v4'!K$2:K$3363,MATCH($E311,'[1]Main v4'!$A$2:$A$3363,0),0)</f>
        <v>7264972</v>
      </c>
      <c r="J311" s="7">
        <f>INDEX('[1]Main v4'!L$2:L$3363,MATCH($E311,'[1]Main v4'!$A$2:$A$3363,0),0)</f>
        <v>1622750</v>
      </c>
      <c r="K311" s="4">
        <f>INDEX('[1]Main v4'!M$2:M$3363,MATCH($E311,'[1]Main v4'!$A$2:$A$3363,0),0)</f>
        <v>4.4769508550300419</v>
      </c>
      <c r="L311" s="2">
        <f>IFERROR(INDEX('[2]r2 analysis primary smoke main'!$J$2:$J$2058,MATCH(D311,'[2]r2 analysis primary smoke main'!$A$2:$A$2058,0),0),"")</f>
        <v>0.93230027662953296</v>
      </c>
      <c r="M311" s="2">
        <f>IFERROR(INDEX('[2]r2 analysis primary smoke main'!$T$2:$T$2058,MATCH(D311,'[2]r2 analysis primary smoke main'!$A$2:$A$2058,0),0),"")</f>
        <v>0.80568822290138242</v>
      </c>
      <c r="N311" s="1" t="s">
        <v>12</v>
      </c>
      <c r="O311" s="1"/>
      <c r="P311" s="1"/>
      <c r="Q311" t="s">
        <v>72</v>
      </c>
      <c r="R311" t="s">
        <v>83</v>
      </c>
    </row>
    <row r="312" spans="1:18" ht="15.75" x14ac:dyDescent="0.25">
      <c r="A312" s="1">
        <v>207.20779999999999</v>
      </c>
      <c r="B312" s="1">
        <v>207.20910000000001</v>
      </c>
      <c r="C312" s="1">
        <v>207.20869999999999</v>
      </c>
      <c r="D312" s="1">
        <v>207.20820000000001</v>
      </c>
      <c r="E312" s="1">
        <f t="shared" si="8"/>
        <v>207.20849999999999</v>
      </c>
      <c r="F312" s="1">
        <f t="shared" si="9"/>
        <v>206.2012</v>
      </c>
      <c r="G312" s="1" t="str">
        <f>IF(INDEX('[1]Main v4'!C$2:C$3363,MATCH($E312,'[1]Main v4'!$A$2:$A$3363,0),0)=0,"",INDEX('[1]Main v4'!C$2:C$3363,MATCH($E312,'[1]Main v4'!$A$2:$A$3363,0),0))</f>
        <v>C15H26</v>
      </c>
      <c r="H312" s="1" t="str">
        <f>IF(INDEX('[1]Main v4'!D$2:D$3363,MATCH($E312,'[1]Main v4'!$A$2:$A$3363,0),0)=0,"",INDEX('[1]Main v4'!D$2:D$3363,MATCH($E312,'[1]Main v4'!$A$2:$A$3363,0),0))</f>
        <v/>
      </c>
      <c r="I312" s="7">
        <f>INDEX('[1]Main v4'!K$2:K$3363,MATCH($E312,'[1]Main v4'!$A$2:$A$3363,0),0)</f>
        <v>12081455</v>
      </c>
      <c r="J312" s="7">
        <f>INDEX('[1]Main v4'!L$2:L$3363,MATCH($E312,'[1]Main v4'!$A$2:$A$3363,0),0)</f>
        <v>1622750</v>
      </c>
      <c r="K312" s="4">
        <f>INDEX('[1]Main v4'!M$2:M$3363,MATCH($E312,'[1]Main v4'!$A$2:$A$3363,0),0)</f>
        <v>7.4450500693267605</v>
      </c>
      <c r="L312" s="2">
        <f>IFERROR(INDEX('[2]r2 analysis primary smoke main'!$J$2:$J$2058,MATCH(D312,'[2]r2 analysis primary smoke main'!$A$2:$A$2058,0),0),"")</f>
        <v>0.96347418546846197</v>
      </c>
      <c r="M312" s="2">
        <f>IFERROR(INDEX('[2]r2 analysis primary smoke main'!$T$2:$T$2058,MATCH(D312,'[2]r2 analysis primary smoke main'!$A$2:$A$2058,0),0),"")</f>
        <v>0.59988892232055246</v>
      </c>
      <c r="N312" s="1" t="s">
        <v>12</v>
      </c>
      <c r="O312" s="1"/>
      <c r="P312" s="1"/>
      <c r="Q312" t="s">
        <v>73</v>
      </c>
      <c r="R312" t="s">
        <v>73</v>
      </c>
    </row>
    <row r="313" spans="1:18" ht="15.75" x14ac:dyDescent="0.25">
      <c r="A313" s="1">
        <v>209.1557</v>
      </c>
      <c r="B313" s="1">
        <v>209.1533</v>
      </c>
      <c r="C313" s="1">
        <v>209.1499</v>
      </c>
      <c r="D313" s="1">
        <v>209.15219999999999</v>
      </c>
      <c r="E313" s="1">
        <f t="shared" si="8"/>
        <v>209.15280000000001</v>
      </c>
      <c r="F313" s="1">
        <f t="shared" si="9"/>
        <v>208.1455</v>
      </c>
      <c r="G313" s="1" t="str">
        <f>IF(INDEX('[1]Main v4'!C$2:C$3363,MATCH($E313,'[1]Main v4'!$A$2:$A$3363,0),0)=0,"",INDEX('[1]Main v4'!C$2:C$3363,MATCH($E313,'[1]Main v4'!$A$2:$A$3363,0),0))</f>
        <v>C13H20O2</v>
      </c>
      <c r="H313" s="1" t="str">
        <f>IF(INDEX('[1]Main v4'!D$2:D$3363,MATCH($E313,'[1]Main v4'!$A$2:$A$3363,0),0)=0,"",INDEX('[1]Main v4'!D$2:D$3363,MATCH($E313,'[1]Main v4'!$A$2:$A$3363,0),0))</f>
        <v/>
      </c>
      <c r="I313" s="7">
        <f>INDEX('[1]Main v4'!K$2:K$3363,MATCH($E313,'[1]Main v4'!$A$2:$A$3363,0),0)</f>
        <v>5748705</v>
      </c>
      <c r="J313" s="7">
        <f>INDEX('[1]Main v4'!L$2:L$3363,MATCH($E313,'[1]Main v4'!$A$2:$A$3363,0),0)</f>
        <v>1065929.75</v>
      </c>
      <c r="K313" s="4">
        <f>INDEX('[1]Main v4'!M$2:M$3363,MATCH($E313,'[1]Main v4'!$A$2:$A$3363,0),0)</f>
        <v>5.3931368366442536</v>
      </c>
      <c r="L313" s="2">
        <f>IFERROR(INDEX('[2]r2 analysis primary smoke main'!$J$2:$J$2058,MATCH(D313,'[2]r2 analysis primary smoke main'!$A$2:$A$2058,0),0),"")</f>
        <v>0.92591418597354702</v>
      </c>
      <c r="M313" s="2">
        <f>IFERROR(INDEX('[2]r2 analysis primary smoke main'!$T$2:$T$2058,MATCH(D313,'[2]r2 analysis primary smoke main'!$A$2:$A$2058,0),0),"")</f>
        <v>0.80877904050972949</v>
      </c>
      <c r="N313" s="1" t="s">
        <v>12</v>
      </c>
      <c r="O313" s="1"/>
      <c r="P313" s="1"/>
      <c r="Q313" t="s">
        <v>72</v>
      </c>
      <c r="R313" t="s">
        <v>84</v>
      </c>
    </row>
    <row r="314" spans="1:18" ht="15.75" x14ac:dyDescent="0.25">
      <c r="A314" s="1">
        <v>209.1858</v>
      </c>
      <c r="B314" s="1">
        <v>209.18870000000001</v>
      </c>
      <c r="C314" s="1">
        <v>209.185</v>
      </c>
      <c r="D314" s="1">
        <v>209.185</v>
      </c>
      <c r="E314" s="1">
        <f t="shared" si="8"/>
        <v>209.18610000000001</v>
      </c>
      <c r="F314" s="1">
        <f t="shared" si="9"/>
        <v>208.1788</v>
      </c>
      <c r="G314" s="1" t="str">
        <f>IF(INDEX('[1]Main v4'!C$2:C$3363,MATCH($E314,'[1]Main v4'!$A$2:$A$3363,0),0)=0,"",INDEX('[1]Main v4'!C$2:C$3363,MATCH($E314,'[1]Main v4'!$A$2:$A$3363,0),0))</f>
        <v>C14H24O</v>
      </c>
      <c r="H314" s="1" t="str">
        <f>IF(INDEX('[1]Main v4'!D$2:D$3363,MATCH($E314,'[1]Main v4'!$A$2:$A$3363,0),0)=0,"",INDEX('[1]Main v4'!D$2:D$3363,MATCH($E314,'[1]Main v4'!$A$2:$A$3363,0),0))</f>
        <v/>
      </c>
      <c r="I314" s="7">
        <f>INDEX('[1]Main v4'!K$2:K$3363,MATCH($E314,'[1]Main v4'!$A$2:$A$3363,0),0)</f>
        <v>2185896</v>
      </c>
      <c r="J314" s="7">
        <f>INDEX('[1]Main v4'!L$2:L$3363,MATCH($E314,'[1]Main v4'!$A$2:$A$3363,0),0)</f>
        <v>1078269.875</v>
      </c>
      <c r="K314" s="4">
        <f>INDEX('[1]Main v4'!M$2:M$3363,MATCH($E314,'[1]Main v4'!$A$2:$A$3363,0),0)</f>
        <v>2.0272253270546021</v>
      </c>
      <c r="L314" s="2">
        <f>IFERROR(INDEX('[2]r2 analysis primary smoke main'!$J$2:$J$2058,MATCH(D314,'[2]r2 analysis primary smoke main'!$A$2:$A$2058,0),0),"")</f>
        <v>0.92961890119109447</v>
      </c>
      <c r="M314" s="2">
        <f>IFERROR(INDEX('[2]r2 analysis primary smoke main'!$T$2:$T$2058,MATCH(D314,'[2]r2 analysis primary smoke main'!$A$2:$A$2058,0),0),"")</f>
        <v>0.72932082119623698</v>
      </c>
      <c r="N314" s="1" t="s">
        <v>12</v>
      </c>
      <c r="O314" s="1"/>
      <c r="P314" s="1"/>
      <c r="Q314" t="s">
        <v>72</v>
      </c>
      <c r="R314" t="s">
        <v>83</v>
      </c>
    </row>
    <row r="315" spans="1:18" ht="15.75" x14ac:dyDescent="0.25">
      <c r="A315" s="1" t="s">
        <v>12</v>
      </c>
      <c r="B315" s="1" t="s">
        <v>12</v>
      </c>
      <c r="C315" s="1">
        <v>210.1473</v>
      </c>
      <c r="D315" s="1">
        <v>210.14689999999999</v>
      </c>
      <c r="E315" s="1">
        <f t="shared" si="8"/>
        <v>210.14709999999999</v>
      </c>
      <c r="F315" s="1">
        <f t="shared" si="9"/>
        <v>209.13980000000001</v>
      </c>
      <c r="G315" s="1" t="str">
        <f>IF(INDEX('[1]Main v4'!C$2:C$3363,MATCH($E315,'[1]Main v4'!$A$2:$A$3363,0),0)=0,"",INDEX('[1]Main v4'!C$2:C$3363,MATCH($E315,'[1]Main v4'!$A$2:$A$3363,0),0))</f>
        <v>C12H19NO2</v>
      </c>
      <c r="H315" s="1" t="str">
        <f>IF(INDEX('[1]Main v4'!D$2:D$3363,MATCH($E315,'[1]Main v4'!$A$2:$A$3363,0),0)=0,"",INDEX('[1]Main v4'!D$2:D$3363,MATCH($E315,'[1]Main v4'!$A$2:$A$3363,0),0))</f>
        <v/>
      </c>
      <c r="I315" s="7">
        <f>INDEX('[1]Main v4'!K$2:K$3363,MATCH($E315,'[1]Main v4'!$A$2:$A$3363,0),0)</f>
        <v>5164815</v>
      </c>
      <c r="J315" s="7">
        <f>INDEX('[1]Main v4'!L$2:L$3363,MATCH($E315,'[1]Main v4'!$A$2:$A$3363,0),0)</f>
        <v>1054112.375</v>
      </c>
      <c r="K315" s="4">
        <f>INDEX('[1]Main v4'!M$2:M$3363,MATCH($E315,'[1]Main v4'!$A$2:$A$3363,0),0)</f>
        <v>4.8996815922970258</v>
      </c>
      <c r="L315" s="2">
        <f>IFERROR(INDEX('[2]r2 analysis primary smoke main'!$J$2:$J$2058,MATCH(D315,'[2]r2 analysis primary smoke main'!$A$2:$A$2058,0),0),"")</f>
        <v>0.93529811085903203</v>
      </c>
      <c r="M315" s="2">
        <f>IFERROR(INDEX('[2]r2 analysis primary smoke main'!$T$2:$T$2058,MATCH(D315,'[2]r2 analysis primary smoke main'!$A$2:$A$2058,0),0),"")</f>
        <v>0.64165145221853248</v>
      </c>
      <c r="N315" s="1" t="s">
        <v>12</v>
      </c>
      <c r="O315" s="1"/>
      <c r="P315" s="1"/>
      <c r="Q315" t="s">
        <v>74</v>
      </c>
      <c r="R315" t="s">
        <v>79</v>
      </c>
    </row>
    <row r="316" spans="1:18" ht="15.75" x14ac:dyDescent="0.25">
      <c r="A316" s="1"/>
      <c r="B316" s="1"/>
      <c r="C316" s="1">
        <v>211.1437</v>
      </c>
      <c r="D316" s="1">
        <v>211.1446</v>
      </c>
      <c r="E316" s="1">
        <f t="shared" si="8"/>
        <v>211.14420000000001</v>
      </c>
      <c r="F316" s="1">
        <f t="shared" si="9"/>
        <v>210.1369</v>
      </c>
      <c r="G316" s="1" t="str">
        <f>IF(INDEX('[1]Main v4'!C$2:C$3363,MATCH($E316,'[1]Main v4'!$A$2:$A$3363,0),0)=0,"",INDEX('[1]Main v4'!C$2:C$3363,MATCH($E316,'[1]Main v4'!$A$2:$A$3363,0),0))</f>
        <v>C11H18N2O2</v>
      </c>
      <c r="H316" s="1" t="str">
        <f>IF(INDEX('[1]Main v4'!D$2:D$3363,MATCH($E316,'[1]Main v4'!$A$2:$A$3363,0),0)=0,"",INDEX('[1]Main v4'!D$2:D$3363,MATCH($E316,'[1]Main v4'!$A$2:$A$3363,0),0))</f>
        <v/>
      </c>
      <c r="I316" s="7">
        <f>INDEX('[1]Main v4'!K$2:K$3363,MATCH($E316,'[1]Main v4'!$A$2:$A$3363,0),0)</f>
        <v>3014103.75</v>
      </c>
      <c r="J316" s="7">
        <f>INDEX('[1]Main v4'!L$2:L$3363,MATCH($E316,'[1]Main v4'!$A$2:$A$3363,0),0)</f>
        <v>977430.125</v>
      </c>
      <c r="K316" s="4">
        <f>INDEX('[1]Main v4'!M$2:M$3363,MATCH($E316,'[1]Main v4'!$A$2:$A$3363,0),0)</f>
        <v>3.0837025306540453</v>
      </c>
      <c r="L316" s="2">
        <f>IFERROR(INDEX('[2]r2 analysis primary smoke main'!$J$2:$J$2058,MATCH(D316,'[2]r2 analysis primary smoke main'!$A$2:$A$2058,0),0),"")</f>
        <v>0.74122332486675646</v>
      </c>
      <c r="M316" s="2">
        <f>IFERROR(INDEX('[2]r2 analysis primary smoke main'!$T$2:$T$2058,MATCH(D316,'[2]r2 analysis primary smoke main'!$A$2:$A$2058,0),0),"")</f>
        <v>0.91828945186739808</v>
      </c>
      <c r="N316" s="1" t="s">
        <v>12</v>
      </c>
      <c r="O316" s="1"/>
      <c r="P316" s="1"/>
      <c r="Q316" t="s">
        <v>74</v>
      </c>
      <c r="R316" t="s">
        <v>82</v>
      </c>
    </row>
    <row r="317" spans="1:18" ht="15.75" x14ac:dyDescent="0.25">
      <c r="A317" s="1">
        <v>211.16909999999999</v>
      </c>
      <c r="B317" s="1">
        <v>211.16900000000001</v>
      </c>
      <c r="C317" s="1">
        <v>211.16489999999999</v>
      </c>
      <c r="D317" s="1">
        <v>211.16370000000001</v>
      </c>
      <c r="E317" s="1">
        <f t="shared" si="8"/>
        <v>211.16669999999999</v>
      </c>
      <c r="F317" s="1">
        <f t="shared" si="9"/>
        <v>210.15940000000001</v>
      </c>
      <c r="G317" s="1" t="str">
        <f>IF(INDEX('[1]Main v4'!C$2:C$3363,MATCH($E317,'[1]Main v4'!$A$2:$A$3363,0),0)=0,"",INDEX('[1]Main v4'!C$2:C$3363,MATCH($E317,'[1]Main v4'!$A$2:$A$3363,0),0))</f>
        <v>C13H22O2</v>
      </c>
      <c r="H317" s="1" t="str">
        <f>IF(INDEX('[1]Main v4'!D$2:D$3363,MATCH($E317,'[1]Main v4'!$A$2:$A$3363,0),0)=0,"",INDEX('[1]Main v4'!D$2:D$3363,MATCH($E317,'[1]Main v4'!$A$2:$A$3363,0),0))</f>
        <v/>
      </c>
      <c r="I317" s="7">
        <f>INDEX('[1]Main v4'!K$2:K$3363,MATCH($E317,'[1]Main v4'!$A$2:$A$3363,0),0)</f>
        <v>2357911.25</v>
      </c>
      <c r="J317" s="7">
        <f>INDEX('[1]Main v4'!L$2:L$3363,MATCH($E317,'[1]Main v4'!$A$2:$A$3363,0),0)</f>
        <v>951177</v>
      </c>
      <c r="K317" s="4">
        <f>INDEX('[1]Main v4'!M$2:M$3363,MATCH($E317,'[1]Main v4'!$A$2:$A$3363,0),0)</f>
        <v>2.4789405652155172</v>
      </c>
      <c r="L317" s="2">
        <f>IFERROR(INDEX('[2]r2 analysis primary smoke main'!$J$2:$J$2058,MATCH(D317,'[2]r2 analysis primary smoke main'!$A$2:$A$2058,0),0),"")</f>
        <v>0.89947793769486895</v>
      </c>
      <c r="M317" s="2">
        <f>IFERROR(INDEX('[2]r2 analysis primary smoke main'!$T$2:$T$2058,MATCH(D317,'[2]r2 analysis primary smoke main'!$A$2:$A$2058,0),0),"")</f>
        <v>0.79473836037146706</v>
      </c>
      <c r="N317" s="1"/>
      <c r="O317" s="1"/>
      <c r="P317" s="1"/>
      <c r="Q317" t="s">
        <v>72</v>
      </c>
      <c r="R317" t="s">
        <v>84</v>
      </c>
    </row>
    <row r="318" spans="1:18" ht="15.75" x14ac:dyDescent="0.25">
      <c r="A318" s="1">
        <v>211.24270000000001</v>
      </c>
      <c r="B318" s="1">
        <v>211.23869999999999</v>
      </c>
      <c r="C318" s="1">
        <v>211.24019999999999</v>
      </c>
      <c r="D318" s="1">
        <v>211.23949999999999</v>
      </c>
      <c r="E318" s="1">
        <f t="shared" si="8"/>
        <v>211.24029999999999</v>
      </c>
      <c r="F318" s="1">
        <f t="shared" si="9"/>
        <v>210.233</v>
      </c>
      <c r="G318" s="1" t="str">
        <f>IF(INDEX('[1]Main v4'!C$2:C$3363,MATCH($E318,'[1]Main v4'!$A$2:$A$3363,0),0)=0,"",INDEX('[1]Main v4'!C$2:C$3363,MATCH($E318,'[1]Main v4'!$A$2:$A$3363,0),0))</f>
        <v>C15H30</v>
      </c>
      <c r="H318" s="1" t="str">
        <f>IF(INDEX('[1]Main v4'!D$2:D$3363,MATCH($E318,'[1]Main v4'!$A$2:$A$3363,0),0)=0,"",INDEX('[1]Main v4'!D$2:D$3363,MATCH($E318,'[1]Main v4'!$A$2:$A$3363,0),0))</f>
        <v>Pentadecene</v>
      </c>
      <c r="I318" s="7">
        <f>INDEX('[1]Main v4'!K$2:K$3363,MATCH($E318,'[1]Main v4'!$A$2:$A$3363,0),0)</f>
        <v>4411968.5</v>
      </c>
      <c r="J318" s="7">
        <f>INDEX('[1]Main v4'!L$2:L$3363,MATCH($E318,'[1]Main v4'!$A$2:$A$3363,0),0)</f>
        <v>932895.375</v>
      </c>
      <c r="K318" s="4">
        <f>INDEX('[1]Main v4'!M$2:M$3363,MATCH($E318,'[1]Main v4'!$A$2:$A$3363,0),0)</f>
        <v>4.7293283022225294</v>
      </c>
      <c r="L318" s="2">
        <f>IFERROR(INDEX('[2]r2 analysis primary smoke main'!$J$2:$J$2058,MATCH(D318,'[2]r2 analysis primary smoke main'!$A$2:$A$2058,0),0),"")</f>
        <v>0.81436002842189847</v>
      </c>
      <c r="M318" s="2">
        <f>IFERROR(INDEX('[2]r2 analysis primary smoke main'!$T$2:$T$2058,MATCH(D318,'[2]r2 analysis primary smoke main'!$A$2:$A$2058,0),0),"")</f>
        <v>0.91747183509779351</v>
      </c>
      <c r="N318" s="1" t="s">
        <v>12</v>
      </c>
      <c r="O318" s="1"/>
      <c r="P318" s="1"/>
      <c r="Q318" t="s">
        <v>73</v>
      </c>
      <c r="R318" t="s">
        <v>73</v>
      </c>
    </row>
    <row r="319" spans="1:18" ht="15.75" x14ac:dyDescent="0.25">
      <c r="A319" s="1"/>
      <c r="B319" s="1">
        <v>213.15940000000001</v>
      </c>
      <c r="C319" s="1">
        <v>213.16079999999999</v>
      </c>
      <c r="D319" s="1">
        <v>213.16</v>
      </c>
      <c r="E319" s="1">
        <f t="shared" si="8"/>
        <v>213.1601</v>
      </c>
      <c r="F319" s="1">
        <f t="shared" si="9"/>
        <v>212.15280000000001</v>
      </c>
      <c r="G319" s="1" t="str">
        <f>IF(INDEX('[1]Main v4'!C$2:C$3363,MATCH($E319,'[1]Main v4'!$A$2:$A$3363,0),0)=0,"",INDEX('[1]Main v4'!C$2:C$3363,MATCH($E319,'[1]Main v4'!$A$2:$A$3363,0),0))</f>
        <v>C11H20N2O2</v>
      </c>
      <c r="H319" s="1" t="str">
        <f>IF(INDEX('[1]Main v4'!D$2:D$3363,MATCH($E319,'[1]Main v4'!$A$2:$A$3363,0),0)=0,"",INDEX('[1]Main v4'!D$2:D$3363,MATCH($E319,'[1]Main v4'!$A$2:$A$3363,0),0))</f>
        <v/>
      </c>
      <c r="I319" s="7">
        <f>INDEX('[1]Main v4'!K$2:K$3363,MATCH($E319,'[1]Main v4'!$A$2:$A$3363,0),0)</f>
        <v>4848865</v>
      </c>
      <c r="J319" s="7">
        <f>INDEX('[1]Main v4'!L$2:L$3363,MATCH($E319,'[1]Main v4'!$A$2:$A$3363,0),0)</f>
        <v>767039.375</v>
      </c>
      <c r="K319" s="4">
        <f>INDEX('[1]Main v4'!M$2:M$3363,MATCH($E319,'[1]Main v4'!$A$2:$A$3363,0),0)</f>
        <v>6.321533363264435</v>
      </c>
      <c r="L319" s="2">
        <f>IFERROR(INDEX('[2]r2 analysis primary smoke main'!$J$2:$J$2058,MATCH(D319,'[2]r2 analysis primary smoke main'!$A$2:$A$2058,0),0),"")</f>
        <v>0.731100001094244</v>
      </c>
      <c r="M319" s="2">
        <f>IFERROR(INDEX('[2]r2 analysis primary smoke main'!$T$2:$T$2058,MATCH(D319,'[2]r2 analysis primary smoke main'!$A$2:$A$2058,0),0),"")</f>
        <v>0.88122867378224146</v>
      </c>
      <c r="N319" s="1" t="s">
        <v>12</v>
      </c>
      <c r="O319" s="1"/>
      <c r="P319" s="1"/>
      <c r="Q319" t="s">
        <v>74</v>
      </c>
      <c r="R319" t="s">
        <v>82</v>
      </c>
    </row>
    <row r="320" spans="1:18" ht="15.75" x14ac:dyDescent="0.25">
      <c r="A320" s="1">
        <v>215.18049999999999</v>
      </c>
      <c r="B320" s="1">
        <v>215.17910000000001</v>
      </c>
      <c r="C320" s="1">
        <v>215.1772</v>
      </c>
      <c r="D320" s="1">
        <v>215.1763</v>
      </c>
      <c r="E320" s="1">
        <f t="shared" si="8"/>
        <v>215.17830000000001</v>
      </c>
      <c r="F320" s="1">
        <f t="shared" si="9"/>
        <v>214.17099999999999</v>
      </c>
      <c r="G320" s="1" t="str">
        <f>IF(INDEX('[1]Main v4'!C$2:C$3363,MATCH($E320,'[1]Main v4'!$A$2:$A$3363,0),0)=0,"",INDEX('[1]Main v4'!C$2:C$3363,MATCH($E320,'[1]Main v4'!$A$2:$A$3363,0),0))</f>
        <v>C16H22</v>
      </c>
      <c r="H320" s="1" t="str">
        <f>IF(INDEX('[1]Main v4'!D$2:D$3363,MATCH($E320,'[1]Main v4'!$A$2:$A$3363,0),0)=0,"",INDEX('[1]Main v4'!D$2:D$3363,MATCH($E320,'[1]Main v4'!$A$2:$A$3363,0),0))</f>
        <v/>
      </c>
      <c r="I320" s="7">
        <f>INDEX('[1]Main v4'!K$2:K$3363,MATCH($E320,'[1]Main v4'!$A$2:$A$3363,0),0)</f>
        <v>4939002</v>
      </c>
      <c r="J320" s="7">
        <f>INDEX('[1]Main v4'!L$2:L$3363,MATCH($E320,'[1]Main v4'!$A$2:$A$3363,0),0)</f>
        <v>774930.75</v>
      </c>
      <c r="K320" s="4">
        <f>INDEX('[1]Main v4'!M$2:M$3363,MATCH($E320,'[1]Main v4'!$A$2:$A$3363,0),0)</f>
        <v>6.3734753073097181</v>
      </c>
      <c r="L320" s="2">
        <f>IFERROR(INDEX('[2]r2 analysis primary smoke main'!$J$2:$J$2058,MATCH(D320,'[2]r2 analysis primary smoke main'!$A$2:$A$2058,0),0),"")</f>
        <v>0.8255050485758485</v>
      </c>
      <c r="M320" s="2">
        <f>IFERROR(INDEX('[2]r2 analysis primary smoke main'!$T$2:$T$2058,MATCH(D320,'[2]r2 analysis primary smoke main'!$A$2:$A$2058,0),0),"")</f>
        <v>0.87001687512189152</v>
      </c>
      <c r="N320" s="1" t="s">
        <v>12</v>
      </c>
      <c r="O320" s="1"/>
      <c r="P320" s="1"/>
      <c r="Q320" t="s">
        <v>73</v>
      </c>
      <c r="R320" t="s">
        <v>73</v>
      </c>
    </row>
    <row r="321" spans="1:18" ht="15.75" x14ac:dyDescent="0.25">
      <c r="A321" s="1">
        <v>217.124</v>
      </c>
      <c r="B321" s="1">
        <v>217.13059999999999</v>
      </c>
      <c r="C321" s="1">
        <v>217.12200000000001</v>
      </c>
      <c r="D321" s="1">
        <v>217.1208</v>
      </c>
      <c r="E321" s="1">
        <f t="shared" si="8"/>
        <v>217.12440000000001</v>
      </c>
      <c r="F321" s="1">
        <f t="shared" si="9"/>
        <v>216.11709999999999</v>
      </c>
      <c r="G321" s="1" t="str">
        <f>IF(INDEX('[1]Main v4'!C$2:C$3363,MATCH($E321,'[1]Main v4'!$A$2:$A$3363,0),0)=0,"",INDEX('[1]Main v4'!C$2:C$3363,MATCH($E321,'[1]Main v4'!$A$2:$A$3363,0),0))</f>
        <v>C14H16O2</v>
      </c>
      <c r="H321" s="1" t="str">
        <f>IF(INDEX('[1]Main v4'!D$2:D$3363,MATCH($E321,'[1]Main v4'!$A$2:$A$3363,0),0)=0,"",INDEX('[1]Main v4'!D$2:D$3363,MATCH($E321,'[1]Main v4'!$A$2:$A$3363,0),0))</f>
        <v/>
      </c>
      <c r="I321" s="7">
        <f>INDEX('[1]Main v4'!K$2:K$3363,MATCH($E321,'[1]Main v4'!$A$2:$A$3363,0),0)</f>
        <v>2925946.5</v>
      </c>
      <c r="J321" s="7">
        <f>INDEX('[1]Main v4'!L$2:L$3363,MATCH($E321,'[1]Main v4'!$A$2:$A$3363,0),0)</f>
        <v>757320.8125</v>
      </c>
      <c r="K321" s="4">
        <f>INDEX('[1]Main v4'!M$2:M$3363,MATCH($E321,'[1]Main v4'!$A$2:$A$3363,0),0)</f>
        <v>3.8635495706781464</v>
      </c>
      <c r="L321" s="2">
        <f>IFERROR(INDEX('[2]r2 analysis primary smoke main'!$J$2:$J$2058,MATCH(D321,'[2]r2 analysis primary smoke main'!$A$2:$A$2058,0),0),"")</f>
        <v>0.66195183315122952</v>
      </c>
      <c r="M321" s="2">
        <f>IFERROR(INDEX('[2]r2 analysis primary smoke main'!$T$2:$T$2058,MATCH(D321,'[2]r2 analysis primary smoke main'!$A$2:$A$2058,0),0),"")</f>
        <v>0.88344749617063445</v>
      </c>
      <c r="N321" s="1" t="s">
        <v>12</v>
      </c>
      <c r="O321" s="1"/>
      <c r="P321" s="1"/>
      <c r="Q321" t="s">
        <v>72</v>
      </c>
      <c r="R321" t="s">
        <v>84</v>
      </c>
    </row>
    <row r="322" spans="1:18" ht="15.75" x14ac:dyDescent="0.25">
      <c r="A322" s="1">
        <v>217.15989999999999</v>
      </c>
      <c r="B322" s="1">
        <v>217.15790000000001</v>
      </c>
      <c r="C322" s="1">
        <v>217.15719999999999</v>
      </c>
      <c r="D322" s="1">
        <v>217.15649999999999</v>
      </c>
      <c r="E322" s="1">
        <f t="shared" ref="E322:E379" si="10">VALUE(FIXED(AVERAGE(A322:D322),4))</f>
        <v>217.15790000000001</v>
      </c>
      <c r="F322" s="1">
        <f t="shared" ref="F322:F379" si="11">VALUE(FIXED(E322-1.007276,4))</f>
        <v>216.1506</v>
      </c>
      <c r="G322" s="1" t="str">
        <f>IF(INDEX('[1]Main v4'!C$2:C$3363,MATCH($E322,'[1]Main v4'!$A$2:$A$3363,0),0)=0,"",INDEX('[1]Main v4'!C$2:C$3363,MATCH($E322,'[1]Main v4'!$A$2:$A$3363,0),0))</f>
        <v>C15H20O</v>
      </c>
      <c r="H322" s="1" t="str">
        <f>IF(INDEX('[1]Main v4'!D$2:D$3363,MATCH($E322,'[1]Main v4'!$A$2:$A$3363,0),0)=0,"",INDEX('[1]Main v4'!D$2:D$3363,MATCH($E322,'[1]Main v4'!$A$2:$A$3363,0),0))</f>
        <v/>
      </c>
      <c r="I322" s="7">
        <f>INDEX('[1]Main v4'!K$2:K$3363,MATCH($E322,'[1]Main v4'!$A$2:$A$3363,0),0)</f>
        <v>3805488.75</v>
      </c>
      <c r="J322" s="7">
        <f>INDEX('[1]Main v4'!L$2:L$3363,MATCH($E322,'[1]Main v4'!$A$2:$A$3363,0),0)</f>
        <v>757320.8125</v>
      </c>
      <c r="K322" s="4">
        <f>INDEX('[1]Main v4'!M$2:M$3363,MATCH($E322,'[1]Main v4'!$A$2:$A$3363,0),0)</f>
        <v>5.0249361792100489</v>
      </c>
      <c r="L322" s="2">
        <f>IFERROR(INDEX('[2]r2 analysis primary smoke main'!$J$2:$J$2058,MATCH(D322,'[2]r2 analysis primary smoke main'!$A$2:$A$2058,0),0),"")</f>
        <v>0.80239683915585502</v>
      </c>
      <c r="M322" s="2">
        <f>IFERROR(INDEX('[2]r2 analysis primary smoke main'!$T$2:$T$2058,MATCH(D322,'[2]r2 analysis primary smoke main'!$A$2:$A$2058,0),0),"")</f>
        <v>0.90681983655234499</v>
      </c>
      <c r="N322" s="1" t="s">
        <v>12</v>
      </c>
      <c r="O322" s="1"/>
      <c r="P322" s="1"/>
      <c r="Q322" t="s">
        <v>72</v>
      </c>
      <c r="R322" t="s">
        <v>83</v>
      </c>
    </row>
    <row r="323" spans="1:18" ht="15.75" x14ac:dyDescent="0.25">
      <c r="A323" s="1">
        <v>217.1934</v>
      </c>
      <c r="B323" s="1">
        <v>217.19470000000001</v>
      </c>
      <c r="C323" s="1">
        <v>217.19210000000001</v>
      </c>
      <c r="D323" s="1">
        <v>217.19210000000001</v>
      </c>
      <c r="E323" s="1">
        <f t="shared" si="10"/>
        <v>217.19309999999999</v>
      </c>
      <c r="F323" s="1">
        <f t="shared" si="11"/>
        <v>216.1858</v>
      </c>
      <c r="G323" s="1" t="str">
        <f>IF(INDEX('[1]Main v4'!C$2:C$3363,MATCH($E323,'[1]Main v4'!$A$2:$A$3363,0),0)=0,"",INDEX('[1]Main v4'!C$2:C$3363,MATCH($E323,'[1]Main v4'!$A$2:$A$3363,0),0))</f>
        <v>C16H24</v>
      </c>
      <c r="H323" s="1" t="str">
        <f>IF(INDEX('[1]Main v4'!D$2:D$3363,MATCH($E323,'[1]Main v4'!$A$2:$A$3363,0),0)=0,"",INDEX('[1]Main v4'!D$2:D$3363,MATCH($E323,'[1]Main v4'!$A$2:$A$3363,0),0))</f>
        <v/>
      </c>
      <c r="I323" s="7">
        <f>INDEX('[1]Main v4'!K$2:K$3363,MATCH($E323,'[1]Main v4'!$A$2:$A$3363,0),0)</f>
        <v>6764348</v>
      </c>
      <c r="J323" s="7">
        <f>INDEX('[1]Main v4'!L$2:L$3363,MATCH($E323,'[1]Main v4'!$A$2:$A$3363,0),0)</f>
        <v>757320.8125</v>
      </c>
      <c r="K323" s="4">
        <f>INDEX('[1]Main v4'!M$2:M$3363,MATCH($E323,'[1]Main v4'!$A$2:$A$3363,0),0)</f>
        <v>8.9319452051900399</v>
      </c>
      <c r="L323" s="2">
        <f>IFERROR(INDEX('[2]r2 analysis primary smoke main'!$J$2:$J$2058,MATCH(D323,'[2]r2 analysis primary smoke main'!$A$2:$A$2058,0),0),"")</f>
        <v>0.91440541824644406</v>
      </c>
      <c r="M323" s="2">
        <f>IFERROR(INDEX('[2]r2 analysis primary smoke main'!$T$2:$T$2058,MATCH(D323,'[2]r2 analysis primary smoke main'!$A$2:$A$2058,0),0),"")</f>
        <v>0.79295763189623847</v>
      </c>
      <c r="N323" s="1" t="s">
        <v>12</v>
      </c>
      <c r="O323" s="1"/>
      <c r="P323" s="1"/>
      <c r="Q323" t="s">
        <v>73</v>
      </c>
      <c r="R323" t="s">
        <v>73</v>
      </c>
    </row>
    <row r="324" spans="1:18" ht="15.75" x14ac:dyDescent="0.25">
      <c r="A324" s="1">
        <v>219.1737</v>
      </c>
      <c r="B324" s="1">
        <v>219.17359999999999</v>
      </c>
      <c r="C324" s="1">
        <v>219.17179999999999</v>
      </c>
      <c r="D324" s="1">
        <v>219.1729</v>
      </c>
      <c r="E324" s="1">
        <f t="shared" si="10"/>
        <v>219.173</v>
      </c>
      <c r="F324" s="1">
        <f t="shared" si="11"/>
        <v>218.16569999999999</v>
      </c>
      <c r="G324" s="1" t="str">
        <f>IF(INDEX('[1]Main v4'!C$2:C$3363,MATCH($E324,'[1]Main v4'!$A$2:$A$3363,0),0)=0,"",INDEX('[1]Main v4'!C$2:C$3363,MATCH($E324,'[1]Main v4'!$A$2:$A$3363,0),0))</f>
        <v>C15H22O</v>
      </c>
      <c r="H324" s="1" t="str">
        <f>IF(INDEX('[1]Main v4'!D$2:D$3363,MATCH($E324,'[1]Main v4'!$A$2:$A$3363,0),0)=0,"",INDEX('[1]Main v4'!D$2:D$3363,MATCH($E324,'[1]Main v4'!$A$2:$A$3363,0),0))</f>
        <v/>
      </c>
      <c r="I324" s="7">
        <f>INDEX('[1]Main v4'!K$2:K$3363,MATCH($E324,'[1]Main v4'!$A$2:$A$3363,0),0)</f>
        <v>5657124.5</v>
      </c>
      <c r="J324" s="7">
        <f>INDEX('[1]Main v4'!L$2:L$3363,MATCH($E324,'[1]Main v4'!$A$2:$A$3363,0),0)</f>
        <v>774930.75</v>
      </c>
      <c r="K324" s="4">
        <f>INDEX('[1]Main v4'!M$2:M$3363,MATCH($E324,'[1]Main v4'!$A$2:$A$3363,0),0)</f>
        <v>7.3001677891863244</v>
      </c>
      <c r="L324" s="2">
        <f>IFERROR(INDEX('[2]r2 analysis primary smoke main'!$J$2:$J$2058,MATCH(D324,'[2]r2 analysis primary smoke main'!$A$2:$A$2058,0),0),"")</f>
        <v>0.87262800807003005</v>
      </c>
      <c r="M324" s="2">
        <f>IFERROR(INDEX('[2]r2 analysis primary smoke main'!$T$2:$T$2058,MATCH(D324,'[2]r2 analysis primary smoke main'!$A$2:$A$2058,0),0),"")</f>
        <v>0.87477898791576947</v>
      </c>
      <c r="N324" s="1" t="s">
        <v>12</v>
      </c>
      <c r="O324" s="1"/>
      <c r="P324" s="1"/>
      <c r="Q324" t="s">
        <v>72</v>
      </c>
      <c r="R324" t="s">
        <v>83</v>
      </c>
    </row>
    <row r="325" spans="1:18" ht="15.75" x14ac:dyDescent="0.25">
      <c r="A325" s="1">
        <v>219.2098</v>
      </c>
      <c r="B325" s="1">
        <v>219.20779999999999</v>
      </c>
      <c r="C325" s="1">
        <v>219.20920000000001</v>
      </c>
      <c r="D325" s="1">
        <v>219.2072</v>
      </c>
      <c r="E325" s="1">
        <f t="shared" si="10"/>
        <v>219.20849999999999</v>
      </c>
      <c r="F325" s="1">
        <f t="shared" si="11"/>
        <v>218.2012</v>
      </c>
      <c r="G325" s="1" t="str">
        <f>IF(INDEX('[1]Main v4'!C$2:C$3363,MATCH($E325,'[1]Main v4'!$A$2:$A$3363,0),0)=0,"",INDEX('[1]Main v4'!C$2:C$3363,MATCH($E325,'[1]Main v4'!$A$2:$A$3363,0),0))</f>
        <v>C16H26</v>
      </c>
      <c r="H325" s="5" t="str">
        <f>IF(INDEX('[1]Main v4'!D$2:D$3363,MATCH($E325,'[1]Main v4'!$A$2:$A$3363,0),0)=0,"",INDEX('[1]Main v4'!D$2:D$3363,MATCH($E325,'[1]Main v4'!$A$2:$A$3363,0),0))</f>
        <v>C16 Aromatics</v>
      </c>
      <c r="I325" s="7">
        <f>INDEX('[1]Main v4'!K$2:K$3363,MATCH($E325,'[1]Main v4'!$A$2:$A$3363,0),0)</f>
        <v>7109959.5</v>
      </c>
      <c r="J325" s="7">
        <f>INDEX('[1]Main v4'!L$2:L$3363,MATCH($E325,'[1]Main v4'!$A$2:$A$3363,0),0)</f>
        <v>774930.75</v>
      </c>
      <c r="K325" s="4">
        <f>INDEX('[1]Main v4'!M$2:M$3363,MATCH($E325,'[1]Main v4'!$A$2:$A$3363,0),0)</f>
        <v>9.1749611174934014</v>
      </c>
      <c r="L325" s="2">
        <f>IFERROR(INDEX('[2]r2 analysis primary smoke main'!$J$2:$J$2058,MATCH(D325,'[2]r2 analysis primary smoke main'!$A$2:$A$2058,0),0),"")</f>
        <v>0.93716110079200499</v>
      </c>
      <c r="M325" s="2">
        <f>IFERROR(INDEX('[2]r2 analysis primary smoke main'!$T$2:$T$2058,MATCH(D325,'[2]r2 analysis primary smoke main'!$A$2:$A$2058,0),0),"")</f>
        <v>0.7403047278483379</v>
      </c>
      <c r="N325" s="1" t="s">
        <v>12</v>
      </c>
      <c r="O325" s="1"/>
      <c r="P325" s="1"/>
      <c r="Q325" t="s">
        <v>73</v>
      </c>
      <c r="R325" t="s">
        <v>73</v>
      </c>
    </row>
    <row r="326" spans="1:18" ht="15.75" x14ac:dyDescent="0.25">
      <c r="A326" s="1">
        <v>221.15440000000001</v>
      </c>
      <c r="B326" s="1">
        <v>221.15520000000001</v>
      </c>
      <c r="C326" s="1">
        <v>221.15289999999999</v>
      </c>
      <c r="D326" s="1">
        <v>221.15199999999999</v>
      </c>
      <c r="E326" s="1">
        <f t="shared" si="10"/>
        <v>221.15360000000001</v>
      </c>
      <c r="F326" s="1">
        <f t="shared" si="11"/>
        <v>220.1463</v>
      </c>
      <c r="G326" s="1" t="str">
        <f>IF(INDEX('[1]Main v4'!C$2:C$3363,MATCH($E326,'[1]Main v4'!$A$2:$A$3363,0),0)=0,"",INDEX('[1]Main v4'!C$2:C$3363,MATCH($E326,'[1]Main v4'!$A$2:$A$3363,0),0))</f>
        <v>C14H20O2</v>
      </c>
      <c r="H326" s="1" t="str">
        <f>IF(INDEX('[1]Main v4'!D$2:D$3363,MATCH($E326,'[1]Main v4'!$A$2:$A$3363,0),0)=0,"",INDEX('[1]Main v4'!D$2:D$3363,MATCH($E326,'[1]Main v4'!$A$2:$A$3363,0),0))</f>
        <v/>
      </c>
      <c r="I326" s="7">
        <f>INDEX('[1]Main v4'!K$2:K$3363,MATCH($E326,'[1]Main v4'!$A$2:$A$3363,0),0)</f>
        <v>2402322.5</v>
      </c>
      <c r="J326" s="7">
        <f>INDEX('[1]Main v4'!L$2:L$3363,MATCH($E326,'[1]Main v4'!$A$2:$A$3363,0),0)</f>
        <v>576475.625</v>
      </c>
      <c r="K326" s="4">
        <f>INDEX('[1]Main v4'!M$2:M$3363,MATCH($E326,'[1]Main v4'!$A$2:$A$3363,0),0)</f>
        <v>4.1672577223017884</v>
      </c>
      <c r="L326" s="2">
        <f>IFERROR(INDEX('[2]r2 analysis primary smoke main'!$J$2:$J$2058,MATCH(D326,'[2]r2 analysis primary smoke main'!$A$2:$A$2058,0),0),"")</f>
        <v>0.88143732143086251</v>
      </c>
      <c r="M326" s="2">
        <f>IFERROR(INDEX('[2]r2 analysis primary smoke main'!$T$2:$T$2058,MATCH(D326,'[2]r2 analysis primary smoke main'!$A$2:$A$2058,0),0),"")</f>
        <v>0.79896565643883055</v>
      </c>
      <c r="N326" s="1" t="s">
        <v>12</v>
      </c>
      <c r="O326" s="1"/>
      <c r="P326" s="1"/>
      <c r="Q326" t="s">
        <v>72</v>
      </c>
      <c r="R326" t="s">
        <v>84</v>
      </c>
    </row>
    <row r="327" spans="1:18" ht="15.75" x14ac:dyDescent="0.25">
      <c r="A327" s="1">
        <v>221.19110000000001</v>
      </c>
      <c r="B327" s="1">
        <v>221.18960000000001</v>
      </c>
      <c r="C327" s="1">
        <v>221.1968</v>
      </c>
      <c r="D327" s="1">
        <v>221.1883</v>
      </c>
      <c r="E327" s="1">
        <f t="shared" si="10"/>
        <v>221.19149999999999</v>
      </c>
      <c r="F327" s="1">
        <f t="shared" si="11"/>
        <v>220.1842</v>
      </c>
      <c r="G327" s="1" t="str">
        <f>IF(INDEX('[1]Main v4'!C$2:C$3363,MATCH($E327,'[1]Main v4'!$A$2:$A$3363,0),0)=0,"",INDEX('[1]Main v4'!C$2:C$3363,MATCH($E327,'[1]Main v4'!$A$2:$A$3363,0),0))</f>
        <v>C15H24O</v>
      </c>
      <c r="H327" s="1" t="str">
        <f>IF(INDEX('[1]Main v4'!D$2:D$3363,MATCH($E327,'[1]Main v4'!$A$2:$A$3363,0),0)=0,"",INDEX('[1]Main v4'!D$2:D$3363,MATCH($E327,'[1]Main v4'!$A$2:$A$3363,0),0))</f>
        <v>Sesquiterpenoids</v>
      </c>
      <c r="I327" s="7">
        <f>INDEX('[1]Main v4'!K$2:K$3363,MATCH($E327,'[1]Main v4'!$A$2:$A$3363,0),0)</f>
        <v>5094188.5</v>
      </c>
      <c r="J327" s="7">
        <f>INDEX('[1]Main v4'!L$2:L$3363,MATCH($E327,'[1]Main v4'!$A$2:$A$3363,0),0)</f>
        <v>576475.625</v>
      </c>
      <c r="K327" s="4">
        <f>INDEX('[1]Main v4'!M$2:M$3363,MATCH($E327,'[1]Main v4'!$A$2:$A$3363,0),0)</f>
        <v>8.8367803929264142</v>
      </c>
      <c r="L327" s="2">
        <f>IFERROR(INDEX('[2]r2 analysis primary smoke main'!$J$2:$J$2058,MATCH(D327,'[2]r2 analysis primary smoke main'!$A$2:$A$2058,0),0),"")</f>
        <v>0.91047056158270001</v>
      </c>
      <c r="M327" s="2">
        <f>IFERROR(INDEX('[2]r2 analysis primary smoke main'!$T$2:$T$2058,MATCH(D327,'[2]r2 analysis primary smoke main'!$A$2:$A$2058,0),0),"")</f>
        <v>0.82036774187178607</v>
      </c>
      <c r="N327" s="1" t="s">
        <v>12</v>
      </c>
      <c r="O327" s="1"/>
      <c r="P327" s="1"/>
      <c r="Q327" t="s">
        <v>72</v>
      </c>
      <c r="R327" t="s">
        <v>83</v>
      </c>
    </row>
    <row r="328" spans="1:18" ht="15.75" x14ac:dyDescent="0.25">
      <c r="A328" s="1">
        <v>221.2201</v>
      </c>
      <c r="B328" s="1">
        <v>221.22559999999999</v>
      </c>
      <c r="C328" s="1">
        <v>221.22239999999999</v>
      </c>
      <c r="D328" s="1">
        <v>221.2225</v>
      </c>
      <c r="E328" s="1">
        <f t="shared" si="10"/>
        <v>221.2227</v>
      </c>
      <c r="F328" s="1">
        <f t="shared" si="11"/>
        <v>220.21539999999999</v>
      </c>
      <c r="G328" s="1" t="str">
        <f>IF(INDEX('[1]Main v4'!C$2:C$3363,MATCH($E328,'[1]Main v4'!$A$2:$A$3363,0),0)=0,"",INDEX('[1]Main v4'!C$2:C$3363,MATCH($E328,'[1]Main v4'!$A$2:$A$3363,0),0))</f>
        <v>C16H28</v>
      </c>
      <c r="H328" s="1" t="str">
        <f>IF(INDEX('[1]Main v4'!D$2:D$3363,MATCH($E328,'[1]Main v4'!$A$2:$A$3363,0),0)=0,"",INDEX('[1]Main v4'!D$2:D$3363,MATCH($E328,'[1]Main v4'!$A$2:$A$3363,0),0))</f>
        <v/>
      </c>
      <c r="I328" s="7">
        <f>INDEX('[1]Main v4'!K$2:K$3363,MATCH($E328,'[1]Main v4'!$A$2:$A$3363,0),0)</f>
        <v>2040943.75</v>
      </c>
      <c r="J328" s="7">
        <f>INDEX('[1]Main v4'!L$2:L$3363,MATCH($E328,'[1]Main v4'!$A$2:$A$3363,0),0)</f>
        <v>576475.625</v>
      </c>
      <c r="K328" s="4">
        <f>INDEX('[1]Main v4'!M$2:M$3363,MATCH($E328,'[1]Main v4'!$A$2:$A$3363,0),0)</f>
        <v>3.5403816943691244</v>
      </c>
      <c r="L328" s="2">
        <f>IFERROR(INDEX('[2]r2 analysis primary smoke main'!$J$2:$J$2058,MATCH(D328,'[2]r2 analysis primary smoke main'!$A$2:$A$2058,0),0),"")</f>
        <v>0.90605494335483749</v>
      </c>
      <c r="M328" s="2">
        <f>IFERROR(INDEX('[2]r2 analysis primary smoke main'!$T$2:$T$2058,MATCH(D328,'[2]r2 analysis primary smoke main'!$A$2:$A$2058,0),0),"")</f>
        <v>0.76514465666741649</v>
      </c>
      <c r="N328" s="1" t="s">
        <v>12</v>
      </c>
      <c r="O328" s="1"/>
      <c r="P328" s="1"/>
      <c r="Q328" t="s">
        <v>73</v>
      </c>
      <c r="R328" t="s">
        <v>73</v>
      </c>
    </row>
    <row r="329" spans="1:18" ht="15.75" x14ac:dyDescent="0.25">
      <c r="A329" s="1">
        <v>223.17240000000001</v>
      </c>
      <c r="B329" s="1">
        <v>223.1688</v>
      </c>
      <c r="C329" s="1">
        <v>223.16839999999999</v>
      </c>
      <c r="D329" s="1">
        <v>223.16650000000001</v>
      </c>
      <c r="E329" s="1">
        <f t="shared" si="10"/>
        <v>223.16900000000001</v>
      </c>
      <c r="F329" s="1">
        <f t="shared" si="11"/>
        <v>222.1617</v>
      </c>
      <c r="G329" s="1" t="str">
        <f>IF(INDEX('[1]Main v4'!C$2:C$3363,MATCH($E329,'[1]Main v4'!$A$2:$A$3363,0),0)=0,"",INDEX('[1]Main v4'!C$2:C$3363,MATCH($E329,'[1]Main v4'!$A$2:$A$3363,0),0))</f>
        <v>C14H22O2</v>
      </c>
      <c r="H329" s="1" t="str">
        <f>IF(INDEX('[1]Main v4'!D$2:D$3363,MATCH($E329,'[1]Main v4'!$A$2:$A$3363,0),0)=0,"",INDEX('[1]Main v4'!D$2:D$3363,MATCH($E329,'[1]Main v4'!$A$2:$A$3363,0),0))</f>
        <v/>
      </c>
      <c r="I329" s="7">
        <f>INDEX('[1]Main v4'!K$2:K$3363,MATCH($E329,'[1]Main v4'!$A$2:$A$3363,0),0)</f>
        <v>1448170.5</v>
      </c>
      <c r="J329" s="7">
        <f>INDEX('[1]Main v4'!L$2:L$3363,MATCH($E329,'[1]Main v4'!$A$2:$A$3363,0),0)</f>
        <v>428071.03125</v>
      </c>
      <c r="K329" s="4">
        <f>INDEX('[1]Main v4'!M$2:M$3363,MATCH($E329,'[1]Main v4'!$A$2:$A$3363,0),0)</f>
        <v>3.3830144865706795</v>
      </c>
      <c r="L329" s="2">
        <f>IFERROR(INDEX('[2]r2 analysis primary smoke main'!$J$2:$J$2058,MATCH(D329,'[2]r2 analysis primary smoke main'!$A$2:$A$2058,0),0),"")</f>
        <v>0.82928682919726104</v>
      </c>
      <c r="M329" s="2">
        <f>IFERROR(INDEX('[2]r2 analysis primary smoke main'!$T$2:$T$2058,MATCH(D329,'[2]r2 analysis primary smoke main'!$A$2:$A$2058,0),0),"")</f>
        <v>0.89826495856171595</v>
      </c>
      <c r="N329" s="1"/>
      <c r="O329" s="1"/>
      <c r="P329" s="1"/>
      <c r="Q329" t="s">
        <v>72</v>
      </c>
      <c r="R329" t="s">
        <v>84</v>
      </c>
    </row>
    <row r="330" spans="1:18" ht="15.75" x14ac:dyDescent="0.25">
      <c r="A330" s="1">
        <v>223.20590000000001</v>
      </c>
      <c r="B330" s="1">
        <v>223.2012</v>
      </c>
      <c r="C330" s="1">
        <v>223.2011</v>
      </c>
      <c r="D330" s="1">
        <v>223.2022</v>
      </c>
      <c r="E330" s="1">
        <f t="shared" si="10"/>
        <v>223.20259999999999</v>
      </c>
      <c r="F330" s="1">
        <f t="shared" si="11"/>
        <v>222.1953</v>
      </c>
      <c r="G330" s="1" t="str">
        <f>IF(INDEX('[1]Main v4'!C$2:C$3363,MATCH($E330,'[1]Main v4'!$A$2:$A$3363,0),0)=0,"",INDEX('[1]Main v4'!C$2:C$3363,MATCH($E330,'[1]Main v4'!$A$2:$A$3363,0),0))</f>
        <v>C15H26O</v>
      </c>
      <c r="H330" s="1" t="str">
        <f>IF(INDEX('[1]Main v4'!D$2:D$3363,MATCH($E330,'[1]Main v4'!$A$2:$A$3363,0),0)=0,"",INDEX('[1]Main v4'!D$2:D$3363,MATCH($E330,'[1]Main v4'!$A$2:$A$3363,0),0))</f>
        <v>Sesquiterpenoids</v>
      </c>
      <c r="I330" s="7">
        <f>INDEX('[1]Main v4'!K$2:K$3363,MATCH($E330,'[1]Main v4'!$A$2:$A$3363,0),0)</f>
        <v>1977992.25</v>
      </c>
      <c r="J330" s="7">
        <f>INDEX('[1]Main v4'!L$2:L$3363,MATCH($E330,'[1]Main v4'!$A$2:$A$3363,0),0)</f>
        <v>396181.84375</v>
      </c>
      <c r="K330" s="4">
        <f>INDEX('[1]Main v4'!M$2:M$3363,MATCH($E330,'[1]Main v4'!$A$2:$A$3363,0),0)</f>
        <v>4.9926372982608447</v>
      </c>
      <c r="L330" s="2">
        <f>IFERROR(INDEX('[2]r2 analysis primary smoke main'!$J$2:$J$2058,MATCH(D330,'[2]r2 analysis primary smoke main'!$A$2:$A$2058,0),0),"")</f>
        <v>0.92899266520447554</v>
      </c>
      <c r="M330" s="2">
        <f>IFERROR(INDEX('[2]r2 analysis primary smoke main'!$T$2:$T$2058,MATCH(D330,'[2]r2 analysis primary smoke main'!$A$2:$A$2058,0),0),"")</f>
        <v>0.77568676408081949</v>
      </c>
      <c r="N330" s="1"/>
      <c r="O330" s="1"/>
      <c r="P330" s="1"/>
      <c r="Q330" t="s">
        <v>72</v>
      </c>
      <c r="R330" t="s">
        <v>83</v>
      </c>
    </row>
    <row r="331" spans="1:18" ht="15.75" x14ac:dyDescent="0.25">
      <c r="A331" s="1">
        <v>225.1644</v>
      </c>
      <c r="B331" s="1"/>
      <c r="C331" s="1">
        <v>225.16050000000001</v>
      </c>
      <c r="D331" s="1">
        <v>225.1601</v>
      </c>
      <c r="E331" s="1">
        <f t="shared" si="10"/>
        <v>225.1617</v>
      </c>
      <c r="F331" s="1">
        <f t="shared" si="11"/>
        <v>224.15440000000001</v>
      </c>
      <c r="G331" s="1" t="str">
        <f>IF(INDEX('[1]Main v4'!C$2:C$3363,MATCH($E331,'[1]Main v4'!$A$2:$A$3363,0),0)=0,"",INDEX('[1]Main v4'!C$2:C$3363,MATCH($E331,'[1]Main v4'!$A$2:$A$3363,0),0))</f>
        <v>C17H20</v>
      </c>
      <c r="H331" s="1" t="str">
        <f>IF(INDEX('[1]Main v4'!D$2:D$3363,MATCH($E331,'[1]Main v4'!$A$2:$A$3363,0),0)=0,"",INDEX('[1]Main v4'!D$2:D$3363,MATCH($E331,'[1]Main v4'!$A$2:$A$3363,0),0))</f>
        <v/>
      </c>
      <c r="I331" s="7">
        <f>INDEX('[1]Main v4'!K$2:K$3363,MATCH($E331,'[1]Main v4'!$A$2:$A$3363,0),0)</f>
        <v>1369263.875</v>
      </c>
      <c r="J331" s="7">
        <f>INDEX('[1]Main v4'!L$2:L$3363,MATCH($E331,'[1]Main v4'!$A$2:$A$3363,0),0)</f>
        <v>428523.65625</v>
      </c>
      <c r="K331" s="4">
        <f>INDEX('[1]Main v4'!M$2:M$3363,MATCH($E331,'[1]Main v4'!$A$2:$A$3363,0),0)</f>
        <v>3.195305218345224</v>
      </c>
      <c r="L331" s="2">
        <f>IFERROR(INDEX('[2]r2 analysis primary smoke main'!$J$2:$J$2058,MATCH(D331,'[2]r2 analysis primary smoke main'!$A$2:$A$2058,0),0),"")</f>
        <v>0.68706004796356357</v>
      </c>
      <c r="M331" s="2">
        <f>IFERROR(INDEX('[2]r2 analysis primary smoke main'!$T$2:$T$2058,MATCH(D331,'[2]r2 analysis primary smoke main'!$A$2:$A$2058,0),0),"")</f>
        <v>0.92393182014271102</v>
      </c>
      <c r="N331" s="1"/>
      <c r="O331" s="1"/>
      <c r="P331" s="1"/>
      <c r="Q331" t="s">
        <v>73</v>
      </c>
      <c r="R331" t="s">
        <v>73</v>
      </c>
    </row>
    <row r="332" spans="1:18" ht="15.75" x14ac:dyDescent="0.25">
      <c r="A332" s="1">
        <v>225.22190000000001</v>
      </c>
      <c r="B332" s="1">
        <v>225.2122</v>
      </c>
      <c r="C332" s="1">
        <v>225.21960000000001</v>
      </c>
      <c r="D332" s="1">
        <v>225.21960000000001</v>
      </c>
      <c r="E332" s="1">
        <f t="shared" si="10"/>
        <v>225.2183</v>
      </c>
      <c r="F332" s="1">
        <f t="shared" si="11"/>
        <v>224.21100000000001</v>
      </c>
      <c r="G332" s="1" t="str">
        <f>IF(INDEX('[1]Main v4'!C$2:C$3363,MATCH($E332,'[1]Main v4'!$A$2:$A$3363,0),0)=0,"",INDEX('[1]Main v4'!C$2:C$3363,MATCH($E332,'[1]Main v4'!$A$2:$A$3363,0),0))</f>
        <v>C15H28O</v>
      </c>
      <c r="H332" s="1" t="str">
        <f>IF(INDEX('[1]Main v4'!D$2:D$3363,MATCH($E332,'[1]Main v4'!$A$2:$A$3363,0),0)=0,"",INDEX('[1]Main v4'!D$2:D$3363,MATCH($E332,'[1]Main v4'!$A$2:$A$3363,0),0))</f>
        <v/>
      </c>
      <c r="I332" s="7">
        <f>INDEX('[1]Main v4'!K$2:K$3363,MATCH($E332,'[1]Main v4'!$A$2:$A$3363,0),0)</f>
        <v>1346434.5</v>
      </c>
      <c r="J332" s="7">
        <f>INDEX('[1]Main v4'!L$2:L$3363,MATCH($E332,'[1]Main v4'!$A$2:$A$3363,0),0)</f>
        <v>396181.84375</v>
      </c>
      <c r="K332" s="4">
        <f>INDEX('[1]Main v4'!M$2:M$3363,MATCH($E332,'[1]Main v4'!$A$2:$A$3363,0),0)</f>
        <v>3.3985265131171221</v>
      </c>
      <c r="L332" s="2">
        <f>IFERROR(INDEX('[2]r2 analysis primary smoke main'!$J$2:$J$2058,MATCH(D332,'[2]r2 analysis primary smoke main'!$A$2:$A$2058,0),0),"")</f>
        <v>0.94239446819900952</v>
      </c>
      <c r="M332" s="2">
        <f>IFERROR(INDEX('[2]r2 analysis primary smoke main'!$T$2:$T$2058,MATCH(D332,'[2]r2 analysis primary smoke main'!$A$2:$A$2058,0),0),"")</f>
        <v>0.71756923436456654</v>
      </c>
      <c r="N332" s="1"/>
      <c r="O332" s="1"/>
      <c r="P332" s="1"/>
      <c r="Q332" t="s">
        <v>72</v>
      </c>
      <c r="R332" t="s">
        <v>83</v>
      </c>
    </row>
    <row r="333" spans="1:18" ht="15.75" x14ac:dyDescent="0.25">
      <c r="A333" s="1">
        <v>225.2585</v>
      </c>
      <c r="B333" s="1">
        <v>225.255</v>
      </c>
      <c r="C333" s="1">
        <v>225.25540000000001</v>
      </c>
      <c r="D333" s="1">
        <v>225.25620000000001</v>
      </c>
      <c r="E333" s="1">
        <f t="shared" si="10"/>
        <v>225.25630000000001</v>
      </c>
      <c r="F333" s="1">
        <f t="shared" si="11"/>
        <v>224.249</v>
      </c>
      <c r="G333" s="1" t="str">
        <f>IF(INDEX('[1]Main v4'!C$2:C$3363,MATCH($E333,'[1]Main v4'!$A$2:$A$3363,0),0)=0,"",INDEX('[1]Main v4'!C$2:C$3363,MATCH($E333,'[1]Main v4'!$A$2:$A$3363,0),0))</f>
        <v>C16H32</v>
      </c>
      <c r="H333" s="1" t="str">
        <f>IF(INDEX('[1]Main v4'!D$2:D$3363,MATCH($E333,'[1]Main v4'!$A$2:$A$3363,0),0)=0,"",INDEX('[1]Main v4'!D$2:D$3363,MATCH($E333,'[1]Main v4'!$A$2:$A$3363,0),0))</f>
        <v>Hexadecenes</v>
      </c>
      <c r="I333" s="7">
        <f>INDEX('[1]Main v4'!K$2:K$3363,MATCH($E333,'[1]Main v4'!$A$2:$A$3363,0),0)</f>
        <v>2146036.5</v>
      </c>
      <c r="J333" s="7">
        <f>INDEX('[1]Main v4'!L$2:L$3363,MATCH($E333,'[1]Main v4'!$A$2:$A$3363,0),0)</f>
        <v>356099.3125</v>
      </c>
      <c r="K333" s="4">
        <f>INDEX('[1]Main v4'!M$2:M$3363,MATCH($E333,'[1]Main v4'!$A$2:$A$3363,0),0)</f>
        <v>6.0265112137783188</v>
      </c>
      <c r="L333" s="2">
        <f>IFERROR(INDEX('[2]r2 analysis primary smoke main'!$J$2:$J$2058,MATCH(D333,'[2]r2 analysis primary smoke main'!$A$2:$A$2058,0),0),"")</f>
        <v>0.71512407232437103</v>
      </c>
      <c r="M333" s="2">
        <f>IFERROR(INDEX('[2]r2 analysis primary smoke main'!$T$2:$T$2058,MATCH(D333,'[2]r2 analysis primary smoke main'!$A$2:$A$2058,0),0),"")</f>
        <v>0.942162364970342</v>
      </c>
      <c r="N333" s="1"/>
      <c r="O333" s="1"/>
      <c r="P333" s="1"/>
      <c r="Q333" t="s">
        <v>73</v>
      </c>
      <c r="R333" t="s">
        <v>73</v>
      </c>
    </row>
    <row r="334" spans="1:18" ht="15.75" x14ac:dyDescent="0.25">
      <c r="A334" s="1"/>
      <c r="B334" s="1">
        <v>227.1728</v>
      </c>
      <c r="C334" s="1">
        <v>227.17179999999999</v>
      </c>
      <c r="D334" s="1">
        <v>227.17250000000001</v>
      </c>
      <c r="E334" s="1">
        <f t="shared" si="10"/>
        <v>227.17240000000001</v>
      </c>
      <c r="F334" s="1">
        <f t="shared" si="11"/>
        <v>226.1651</v>
      </c>
      <c r="G334" s="1" t="str">
        <f>IF(INDEX('[1]Main v4'!C$2:C$3363,MATCH($E334,'[1]Main v4'!$A$2:$A$3363,0),0)=0,"",INDEX('[1]Main v4'!C$2:C$3363,MATCH($E334,'[1]Main v4'!$A$2:$A$3363,0),0))</f>
        <v>C12H22N2O2</v>
      </c>
      <c r="H334" s="1" t="str">
        <f>IF(INDEX('[1]Main v4'!D$2:D$3363,MATCH($E334,'[1]Main v4'!$A$2:$A$3363,0),0)=0,"",INDEX('[1]Main v4'!D$2:D$3363,MATCH($E334,'[1]Main v4'!$A$2:$A$3363,0),0))</f>
        <v/>
      </c>
      <c r="I334" s="7">
        <f>INDEX('[1]Main v4'!K$2:K$3363,MATCH($E334,'[1]Main v4'!$A$2:$A$3363,0),0)</f>
        <v>1643135.125</v>
      </c>
      <c r="J334" s="7">
        <f>INDEX('[1]Main v4'!L$2:L$3363,MATCH($E334,'[1]Main v4'!$A$2:$A$3363,0),0)</f>
        <v>299928.1875</v>
      </c>
      <c r="K334" s="4">
        <f>INDEX('[1]Main v4'!M$2:M$3363,MATCH($E334,'[1]Main v4'!$A$2:$A$3363,0),0)</f>
        <v>5.4784284821512479</v>
      </c>
      <c r="L334" s="2">
        <f>IFERROR(INDEX('[2]r2 analysis primary smoke main'!$J$2:$J$2058,MATCH(D334,'[2]r2 analysis primary smoke main'!$A$2:$A$2058,0),0),"")</f>
        <v>0.66034164130346051</v>
      </c>
      <c r="M334" s="2">
        <f>IFERROR(INDEX('[2]r2 analysis primary smoke main'!$T$2:$T$2058,MATCH(D334,'[2]r2 analysis primary smoke main'!$A$2:$A$2058,0),0),"")</f>
        <v>0.89381354692723947</v>
      </c>
      <c r="N334" s="1" t="s">
        <v>12</v>
      </c>
      <c r="O334" s="1"/>
      <c r="P334" s="1"/>
      <c r="Q334" t="s">
        <v>74</v>
      </c>
      <c r="R334" t="s">
        <v>82</v>
      </c>
    </row>
    <row r="335" spans="1:18" ht="15.75" x14ac:dyDescent="0.25">
      <c r="A335" s="1">
        <v>227.238</v>
      </c>
      <c r="B335" s="1">
        <v>227.2363</v>
      </c>
      <c r="C335" s="1">
        <v>227.23429999999999</v>
      </c>
      <c r="D335" s="1">
        <v>227.23500000000001</v>
      </c>
      <c r="E335" s="1">
        <f t="shared" si="10"/>
        <v>227.23589999999999</v>
      </c>
      <c r="F335" s="1">
        <f t="shared" si="11"/>
        <v>226.2286</v>
      </c>
      <c r="G335" s="1" t="str">
        <f>IF(INDEX('[1]Main v4'!C$2:C$3363,MATCH($E335,'[1]Main v4'!$A$2:$A$3363,0),0)=0,"",INDEX('[1]Main v4'!C$2:C$3363,MATCH($E335,'[1]Main v4'!$A$2:$A$3363,0),0))</f>
        <v>C15H30O</v>
      </c>
      <c r="H335" s="1" t="str">
        <f>IF(INDEX('[1]Main v4'!D$2:D$3363,MATCH($E335,'[1]Main v4'!$A$2:$A$3363,0),0)=0,"",INDEX('[1]Main v4'!D$2:D$3363,MATCH($E335,'[1]Main v4'!$A$2:$A$3363,0),0))</f>
        <v>C15 Carbonyls</v>
      </c>
      <c r="I335" s="7">
        <f>INDEX('[1]Main v4'!K$2:K$3363,MATCH($E335,'[1]Main v4'!$A$2:$A$3363,0),0)</f>
        <v>1182028</v>
      </c>
      <c r="J335" s="7">
        <f>INDEX('[1]Main v4'!L$2:L$3363,MATCH($E335,'[1]Main v4'!$A$2:$A$3363,0),0)</f>
        <v>297069.0625</v>
      </c>
      <c r="K335" s="4">
        <f>INDEX('[1]Main v4'!M$2:M$3363,MATCH($E335,'[1]Main v4'!$A$2:$A$3363,0),0)</f>
        <v>3.9789670120899916</v>
      </c>
      <c r="L335" s="2">
        <f>IFERROR(INDEX('[2]r2 analysis primary smoke main'!$J$2:$J$2058,MATCH(D335,'[2]r2 analysis primary smoke main'!$A$2:$A$2058,0),0),"")</f>
        <v>0.76920658743633696</v>
      </c>
      <c r="M335" s="2">
        <f>IFERROR(INDEX('[2]r2 analysis primary smoke main'!$T$2:$T$2058,MATCH(D335,'[2]r2 analysis primary smoke main'!$A$2:$A$2058,0),0),"")</f>
        <v>0.83909460433362204</v>
      </c>
      <c r="N335" s="1" t="s">
        <v>12</v>
      </c>
      <c r="O335" s="1"/>
      <c r="P335" s="1"/>
      <c r="Q335" t="s">
        <v>72</v>
      </c>
      <c r="R335" t="s">
        <v>83</v>
      </c>
    </row>
    <row r="336" spans="1:18" ht="15.75" x14ac:dyDescent="0.25">
      <c r="A336" s="1">
        <v>229.19550000000001</v>
      </c>
      <c r="B336" s="1">
        <v>229.19040000000001</v>
      </c>
      <c r="C336" s="1">
        <v>229.1917</v>
      </c>
      <c r="D336" s="1">
        <v>229.19159999999999</v>
      </c>
      <c r="E336" s="1">
        <f t="shared" si="10"/>
        <v>229.19229999999999</v>
      </c>
      <c r="F336" s="1">
        <f t="shared" si="11"/>
        <v>228.185</v>
      </c>
      <c r="G336" s="1" t="str">
        <f>IF(INDEX('[1]Main v4'!C$2:C$3363,MATCH($E336,'[1]Main v4'!$A$2:$A$3363,0),0)=0,"",INDEX('[1]Main v4'!C$2:C$3363,MATCH($E336,'[1]Main v4'!$A$2:$A$3363,0),0))</f>
        <v>C12H24N2O2</v>
      </c>
      <c r="H336" s="1" t="str">
        <f>IF(INDEX('[1]Main v4'!D$2:D$3363,MATCH($E336,'[1]Main v4'!$A$2:$A$3363,0),0)=0,"",INDEX('[1]Main v4'!D$2:D$3363,MATCH($E336,'[1]Main v4'!$A$2:$A$3363,0),0))</f>
        <v/>
      </c>
      <c r="I336" s="7">
        <f>INDEX('[1]Main v4'!K$2:K$3363,MATCH($E336,'[1]Main v4'!$A$2:$A$3363,0),0)</f>
        <v>2561253.25</v>
      </c>
      <c r="J336" s="7">
        <f>INDEX('[1]Main v4'!L$2:L$3363,MATCH($E336,'[1]Main v4'!$A$2:$A$3363,0),0)</f>
        <v>271193.625</v>
      </c>
      <c r="K336" s="4">
        <f>INDEX('[1]Main v4'!M$2:M$3363,MATCH($E336,'[1]Main v4'!$A$2:$A$3363,0),0)</f>
        <v>9.4443711573234808</v>
      </c>
      <c r="L336" s="2">
        <f>IFERROR(INDEX('[2]r2 analysis primary smoke main'!$J$2:$J$2058,MATCH(D336,'[2]r2 analysis primary smoke main'!$A$2:$A$2058,0),0),"")</f>
        <v>0.77347946847680149</v>
      </c>
      <c r="M336" s="2">
        <f>IFERROR(INDEX('[2]r2 analysis primary smoke main'!$T$2:$T$2058,MATCH(D336,'[2]r2 analysis primary smoke main'!$A$2:$A$2058,0),0),"")</f>
        <v>0.87046887470644996</v>
      </c>
      <c r="N336" s="1" t="s">
        <v>12</v>
      </c>
      <c r="O336" s="1"/>
      <c r="P336" s="1"/>
      <c r="Q336" t="s">
        <v>74</v>
      </c>
      <c r="R336" t="s">
        <v>82</v>
      </c>
    </row>
    <row r="337" spans="1:18" ht="15.75" x14ac:dyDescent="0.25">
      <c r="A337" s="1">
        <v>229.22030000000001</v>
      </c>
      <c r="B337" s="1">
        <v>229.21250000000001</v>
      </c>
      <c r="C337" s="1">
        <v>229.21119999999999</v>
      </c>
      <c r="D337" s="1">
        <v>229.2105</v>
      </c>
      <c r="E337" s="1">
        <f t="shared" si="10"/>
        <v>229.21360000000001</v>
      </c>
      <c r="F337" s="1">
        <f t="shared" si="11"/>
        <v>228.2063</v>
      </c>
      <c r="G337" s="1" t="str">
        <f>IF(INDEX('[1]Main v4'!C$2:C$3363,MATCH($E337,'[1]Main v4'!$A$2:$A$3363,0),0)=0,"",INDEX('[1]Main v4'!C$2:C$3363,MATCH($E337,'[1]Main v4'!$A$2:$A$3363,0),0))</f>
        <v>C14H28O2</v>
      </c>
      <c r="H337" s="1" t="str">
        <f>IF(INDEX('[1]Main v4'!D$2:D$3363,MATCH($E337,'[1]Main v4'!$A$2:$A$3363,0),0)=0,"",INDEX('[1]Main v4'!D$2:D$3363,MATCH($E337,'[1]Main v4'!$A$2:$A$3363,0),0))</f>
        <v/>
      </c>
      <c r="I337" s="7">
        <f>INDEX('[1]Main v4'!K$2:K$3363,MATCH($E337,'[1]Main v4'!$A$2:$A$3363,0),0)</f>
        <v>714062.6875</v>
      </c>
      <c r="J337" s="7">
        <f>INDEX('[1]Main v4'!L$2:L$3363,MATCH($E337,'[1]Main v4'!$A$2:$A$3363,0),0)</f>
        <v>271193.625</v>
      </c>
      <c r="K337" s="4">
        <f>INDEX('[1]Main v4'!M$2:M$3363,MATCH($E337,'[1]Main v4'!$A$2:$A$3363,0),0)</f>
        <v>2.6330364052621076</v>
      </c>
      <c r="L337" s="2">
        <f>IFERROR(INDEX('[2]r2 analysis primary smoke main'!$J$2:$J$2058,MATCH(D337,'[2]r2 analysis primary smoke main'!$A$2:$A$2058,0),0),"")</f>
        <v>0.66522426932816647</v>
      </c>
      <c r="M337" s="2">
        <f>IFERROR(INDEX('[2]r2 analysis primary smoke main'!$T$2:$T$2058,MATCH(D337,'[2]r2 analysis primary smoke main'!$A$2:$A$2058,0),0),"")</f>
        <v>0.7172740476879671</v>
      </c>
      <c r="N337" s="1"/>
      <c r="O337" s="1"/>
      <c r="P337" s="1"/>
      <c r="Q337" t="s">
        <v>72</v>
      </c>
      <c r="R337" t="s">
        <v>84</v>
      </c>
    </row>
    <row r="338" spans="1:18" ht="15.75" x14ac:dyDescent="0.25">
      <c r="A338" s="1">
        <v>231.17500000000001</v>
      </c>
      <c r="B338" s="1">
        <v>231.178</v>
      </c>
      <c r="C338" s="1">
        <v>231.1729</v>
      </c>
      <c r="D338" s="1">
        <v>231.17150000000001</v>
      </c>
      <c r="E338" s="1">
        <f t="shared" si="10"/>
        <v>231.17439999999999</v>
      </c>
      <c r="F338" s="1">
        <f t="shared" si="11"/>
        <v>230.1671</v>
      </c>
      <c r="G338" s="1" t="str">
        <f>IF(INDEX('[1]Main v4'!C$2:C$3363,MATCH($E338,'[1]Main v4'!$A$2:$A$3363,0),0)=0,"",INDEX('[1]Main v4'!C$2:C$3363,MATCH($E338,'[1]Main v4'!$A$2:$A$3363,0),0))</f>
        <v>C16H22O</v>
      </c>
      <c r="H338" s="1" t="str">
        <f>IF(INDEX('[1]Main v4'!D$2:D$3363,MATCH($E338,'[1]Main v4'!$A$2:$A$3363,0),0)=0,"",INDEX('[1]Main v4'!D$2:D$3363,MATCH($E338,'[1]Main v4'!$A$2:$A$3363,0),0))</f>
        <v/>
      </c>
      <c r="I338" s="7">
        <f>INDEX('[1]Main v4'!K$2:K$3363,MATCH($E338,'[1]Main v4'!$A$2:$A$3363,0),0)</f>
        <v>928019</v>
      </c>
      <c r="J338" s="7">
        <f>INDEX('[1]Main v4'!L$2:L$3363,MATCH($E338,'[1]Main v4'!$A$2:$A$3363,0),0)</f>
        <v>271193.625</v>
      </c>
      <c r="K338" s="4">
        <f>INDEX('[1]Main v4'!M$2:M$3363,MATCH($E338,'[1]Main v4'!$A$2:$A$3363,0),0)</f>
        <v>3.4219794067799345</v>
      </c>
      <c r="L338" s="2">
        <f>IFERROR(INDEX('[2]r2 analysis primary smoke main'!$J$2:$J$2058,MATCH(D338,'[2]r2 analysis primary smoke main'!$A$2:$A$2058,0),0),"")</f>
        <v>0.75234332601422493</v>
      </c>
      <c r="M338" s="2">
        <f>IFERROR(INDEX('[2]r2 analysis primary smoke main'!$T$2:$T$2058,MATCH(D338,'[2]r2 analysis primary smoke main'!$A$2:$A$2058,0),0),"")</f>
        <v>0.92081801537607744</v>
      </c>
      <c r="N338" s="1"/>
      <c r="O338" s="1"/>
      <c r="P338" s="1"/>
      <c r="Q338" t="s">
        <v>72</v>
      </c>
      <c r="R338" t="s">
        <v>83</v>
      </c>
    </row>
    <row r="339" spans="1:18" ht="15.75" x14ac:dyDescent="0.25">
      <c r="A339" s="1">
        <v>231.21080000000001</v>
      </c>
      <c r="B339" s="1">
        <v>231.21</v>
      </c>
      <c r="C339" s="1">
        <v>231.20599999999999</v>
      </c>
      <c r="D339" s="1">
        <v>231.20779999999999</v>
      </c>
      <c r="E339" s="1">
        <f t="shared" si="10"/>
        <v>231.20869999999999</v>
      </c>
      <c r="F339" s="1">
        <f t="shared" si="11"/>
        <v>230.20140000000001</v>
      </c>
      <c r="G339" s="1" t="str">
        <f>IF(INDEX('[1]Main v4'!C$2:C$3363,MATCH($E339,'[1]Main v4'!$A$2:$A$3363,0),0)=0,"",INDEX('[1]Main v4'!C$2:C$3363,MATCH($E339,'[1]Main v4'!$A$2:$A$3363,0),0))</f>
        <v>C17H26</v>
      </c>
      <c r="H339" s="1" t="str">
        <f>IF(INDEX('[1]Main v4'!D$2:D$3363,MATCH($E339,'[1]Main v4'!$A$2:$A$3363,0),0)=0,"",INDEX('[1]Main v4'!D$2:D$3363,MATCH($E339,'[1]Main v4'!$A$2:$A$3363,0),0))</f>
        <v/>
      </c>
      <c r="I339" s="7">
        <f>INDEX('[1]Main v4'!K$2:K$3363,MATCH($E339,'[1]Main v4'!$A$2:$A$3363,0),0)</f>
        <v>2966565.25</v>
      </c>
      <c r="J339" s="7">
        <f>INDEX('[1]Main v4'!L$2:L$3363,MATCH($E339,'[1]Main v4'!$A$2:$A$3363,0),0)</f>
        <v>286562.8125</v>
      </c>
      <c r="K339" s="4">
        <f>INDEX('[1]Main v4'!M$2:M$3363,MATCH($E339,'[1]Main v4'!$A$2:$A$3363,0),0)</f>
        <v>10.352233857978344</v>
      </c>
      <c r="L339" s="2">
        <f>IFERROR(INDEX('[2]r2 analysis primary smoke main'!$J$2:$J$2058,MATCH(D339,'[2]r2 analysis primary smoke main'!$A$2:$A$2058,0),0),"")</f>
        <v>0.82329651634687595</v>
      </c>
      <c r="M339" s="2">
        <f>IFERROR(INDEX('[2]r2 analysis primary smoke main'!$T$2:$T$2058,MATCH(D339,'[2]r2 analysis primary smoke main'!$A$2:$A$2058,0),0),"")</f>
        <v>0.87072132985785755</v>
      </c>
      <c r="N339" s="1" t="s">
        <v>12</v>
      </c>
      <c r="O339" s="1"/>
      <c r="P339" s="1"/>
      <c r="Q339" t="s">
        <v>73</v>
      </c>
      <c r="R339" t="s">
        <v>73</v>
      </c>
    </row>
    <row r="340" spans="1:18" ht="15.75" x14ac:dyDescent="0.25">
      <c r="A340" s="1">
        <v>233.15520000000001</v>
      </c>
      <c r="B340" s="1">
        <v>233.1525</v>
      </c>
      <c r="C340" s="1">
        <v>233.1525</v>
      </c>
      <c r="D340" s="1">
        <v>233.1534</v>
      </c>
      <c r="E340" s="1">
        <f t="shared" si="10"/>
        <v>233.1534</v>
      </c>
      <c r="F340" s="1">
        <f t="shared" si="11"/>
        <v>232.14609999999999</v>
      </c>
      <c r="G340" s="1" t="str">
        <f>IF(INDEX('[1]Main v4'!C$2:C$3363,MATCH($E340,'[1]Main v4'!$A$2:$A$3363,0),0)=0,"",INDEX('[1]Main v4'!C$2:C$3363,MATCH($E340,'[1]Main v4'!$A$2:$A$3363,0),0))</f>
        <v>C15H20O2</v>
      </c>
      <c r="H340" s="1" t="str">
        <f>IF(INDEX('[1]Main v4'!D$2:D$3363,MATCH($E340,'[1]Main v4'!$A$2:$A$3363,0),0)=0,"",INDEX('[1]Main v4'!D$2:D$3363,MATCH($E340,'[1]Main v4'!$A$2:$A$3363,0),0))</f>
        <v/>
      </c>
      <c r="I340" s="7">
        <f>INDEX('[1]Main v4'!K$2:K$3363,MATCH($E340,'[1]Main v4'!$A$2:$A$3363,0),0)</f>
        <v>1218967.125</v>
      </c>
      <c r="J340" s="7">
        <f>INDEX('[1]Main v4'!L$2:L$3363,MATCH($E340,'[1]Main v4'!$A$2:$A$3363,0),0)</f>
        <v>228530.109375</v>
      </c>
      <c r="K340" s="4">
        <f>INDEX('[1]Main v4'!M$2:M$3363,MATCH($E340,'[1]Main v4'!$A$2:$A$3363,0),0)</f>
        <v>5.333945397102009</v>
      </c>
      <c r="L340" s="2">
        <f>IFERROR(INDEX('[2]r2 analysis primary smoke main'!$J$2:$J$2058,MATCH(D340,'[2]r2 analysis primary smoke main'!$A$2:$A$2058,0),0),"")</f>
        <v>0.63550934854009</v>
      </c>
      <c r="M340" s="2">
        <f>IFERROR(INDEX('[2]r2 analysis primary smoke main'!$T$2:$T$2058,MATCH(D340,'[2]r2 analysis primary smoke main'!$A$2:$A$2058,0),0),"")</f>
        <v>0.88513719969198057</v>
      </c>
      <c r="N340" s="1"/>
      <c r="O340" s="1"/>
      <c r="P340" s="1"/>
      <c r="Q340" t="s">
        <v>72</v>
      </c>
      <c r="R340" t="s">
        <v>84</v>
      </c>
    </row>
    <row r="341" spans="1:18" ht="15.75" x14ac:dyDescent="0.25">
      <c r="A341" s="1">
        <v>233.19040000000001</v>
      </c>
      <c r="B341" s="1" t="s">
        <v>12</v>
      </c>
      <c r="C341" s="1" t="s">
        <v>12</v>
      </c>
      <c r="D341" s="1">
        <v>233.18790000000001</v>
      </c>
      <c r="E341" s="1">
        <f t="shared" si="10"/>
        <v>233.1892</v>
      </c>
      <c r="F341" s="1">
        <f t="shared" si="11"/>
        <v>232.18190000000001</v>
      </c>
      <c r="G341" s="1" t="str">
        <f>IF(INDEX('[1]Main v4'!C$2:C$3363,MATCH($E341,'[1]Main v4'!$A$2:$A$3363,0),0)=0,"",INDEX('[1]Main v4'!C$2:C$3363,MATCH($E341,'[1]Main v4'!$A$2:$A$3363,0),0))</f>
        <v>C16H24O</v>
      </c>
      <c r="H341" s="1" t="str">
        <f>IF(INDEX('[1]Main v4'!D$2:D$3363,MATCH($E341,'[1]Main v4'!$A$2:$A$3363,0),0)=0,"",INDEX('[1]Main v4'!D$2:D$3363,MATCH($E341,'[1]Main v4'!$A$2:$A$3363,0),0))</f>
        <v/>
      </c>
      <c r="I341" s="7">
        <f>INDEX('[1]Main v4'!K$2:K$3363,MATCH($E341,'[1]Main v4'!$A$2:$A$3363,0),0)</f>
        <v>1196361.125</v>
      </c>
      <c r="J341" s="7">
        <f>INDEX('[1]Main v4'!L$2:L$3363,MATCH($E341,'[1]Main v4'!$A$2:$A$3363,0),0)</f>
        <v>245932.421875</v>
      </c>
      <c r="K341" s="4">
        <f>INDEX('[1]Main v4'!M$2:M$3363,MATCH($E341,'[1]Main v4'!$A$2:$A$3363,0),0)</f>
        <v>4.8645929474401477</v>
      </c>
      <c r="L341" s="2">
        <f>IFERROR(INDEX('[2]r2 analysis primary smoke main'!$J$2:$J$2058,MATCH(D341,'[2]r2 analysis primary smoke main'!$A$2:$A$2058,0),0),"")</f>
        <v>0.83379292042059849</v>
      </c>
      <c r="M341" s="2">
        <f>IFERROR(INDEX('[2]r2 analysis primary smoke main'!$T$2:$T$2058,MATCH(D341,'[2]r2 analysis primary smoke main'!$A$2:$A$2058,0),0),"")</f>
        <v>0.83814033059255999</v>
      </c>
      <c r="N341" s="1"/>
      <c r="O341" s="1"/>
      <c r="P341" s="1"/>
      <c r="Q341" t="s">
        <v>72</v>
      </c>
      <c r="R341" t="s">
        <v>83</v>
      </c>
    </row>
    <row r="342" spans="1:18" ht="15.75" x14ac:dyDescent="0.25">
      <c r="A342" s="1">
        <v>233.22720000000001</v>
      </c>
      <c r="B342" s="1">
        <v>233.22569999999999</v>
      </c>
      <c r="C342" s="1">
        <v>233.2227</v>
      </c>
      <c r="D342" s="1">
        <v>233.22300000000001</v>
      </c>
      <c r="E342" s="1">
        <f t="shared" si="10"/>
        <v>233.22470000000001</v>
      </c>
      <c r="F342" s="1">
        <f t="shared" si="11"/>
        <v>232.2174</v>
      </c>
      <c r="G342" s="1" t="str">
        <f>IF(INDEX('[1]Main v4'!C$2:C$3363,MATCH($E342,'[1]Main v4'!$A$2:$A$3363,0),0)=0,"",INDEX('[1]Main v4'!C$2:C$3363,MATCH($E342,'[1]Main v4'!$A$2:$A$3363,0),0))</f>
        <v>C17H28</v>
      </c>
      <c r="H342" s="5" t="str">
        <f>IF(INDEX('[1]Main v4'!D$2:D$3363,MATCH($E342,'[1]Main v4'!$A$2:$A$3363,0),0)=0,"",INDEX('[1]Main v4'!D$2:D$3363,MATCH($E342,'[1]Main v4'!$A$2:$A$3363,0),0))</f>
        <v>C17 Aromatics</v>
      </c>
      <c r="I342" s="7">
        <f>INDEX('[1]Main v4'!K$2:K$3363,MATCH($E342,'[1]Main v4'!$A$2:$A$3363,0),0)</f>
        <v>2508677</v>
      </c>
      <c r="J342" s="7">
        <f>INDEX('[1]Main v4'!L$2:L$3363,MATCH($E342,'[1]Main v4'!$A$2:$A$3363,0),0)</f>
        <v>271193.625</v>
      </c>
      <c r="K342" s="4">
        <f>INDEX('[1]Main v4'!M$2:M$3363,MATCH($E342,'[1]Main v4'!$A$2:$A$3363,0),0)</f>
        <v>9.2505013714831978</v>
      </c>
      <c r="L342" s="2">
        <f>IFERROR(INDEX('[2]r2 analysis primary smoke main'!$J$2:$J$2058,MATCH(D342,'[2]r2 analysis primary smoke main'!$A$2:$A$2058,0),0),"")</f>
        <v>0.83335537977134699</v>
      </c>
      <c r="M342" s="2">
        <f>IFERROR(INDEX('[2]r2 analysis primary smoke main'!$T$2:$T$2058,MATCH(D342,'[2]r2 analysis primary smoke main'!$A$2:$A$2058,0),0),"")</f>
        <v>0.84836637652489855</v>
      </c>
      <c r="N342" s="1" t="s">
        <v>12</v>
      </c>
      <c r="O342" s="1"/>
      <c r="P342" s="1"/>
      <c r="Q342" t="s">
        <v>73</v>
      </c>
      <c r="R342" t="s">
        <v>73</v>
      </c>
    </row>
    <row r="343" spans="1:18" ht="15.75" x14ac:dyDescent="0.25">
      <c r="A343" s="1">
        <v>235.17089999999999</v>
      </c>
      <c r="B343" s="1">
        <v>235.1678</v>
      </c>
      <c r="C343" s="1">
        <v>235.16489999999999</v>
      </c>
      <c r="D343" s="1">
        <v>235.16460000000001</v>
      </c>
      <c r="E343" s="1">
        <f t="shared" si="10"/>
        <v>235.1671</v>
      </c>
      <c r="F343" s="1">
        <f t="shared" si="11"/>
        <v>234.15979999999999</v>
      </c>
      <c r="G343" s="1" t="str">
        <f>IF(INDEX('[1]Main v4'!C$2:C$3363,MATCH($E343,'[1]Main v4'!$A$2:$A$3363,0),0)=0,"",INDEX('[1]Main v4'!C$2:C$3363,MATCH($E343,'[1]Main v4'!$A$2:$A$3363,0),0))</f>
        <v>C15H22O2</v>
      </c>
      <c r="H343" s="1" t="str">
        <f>IF(INDEX('[1]Main v4'!D$2:D$3363,MATCH($E343,'[1]Main v4'!$A$2:$A$3363,0),0)=0,"",INDEX('[1]Main v4'!D$2:D$3363,MATCH($E343,'[1]Main v4'!$A$2:$A$3363,0),0))</f>
        <v/>
      </c>
      <c r="I343" s="7">
        <f>INDEX('[1]Main v4'!K$2:K$3363,MATCH($E343,'[1]Main v4'!$A$2:$A$3363,0),0)</f>
        <v>2298340.5</v>
      </c>
      <c r="J343" s="7">
        <f>INDEX('[1]Main v4'!L$2:L$3363,MATCH($E343,'[1]Main v4'!$A$2:$A$3363,0),0)</f>
        <v>271193.625</v>
      </c>
      <c r="K343" s="4">
        <f>INDEX('[1]Main v4'!M$2:M$3363,MATCH($E343,'[1]Main v4'!$A$2:$A$3363,0),0)</f>
        <v>8.4749060749492173</v>
      </c>
      <c r="L343" s="2">
        <f>IFERROR(INDEX('[2]r2 analysis primary smoke main'!$J$2:$J$2058,MATCH(D343,'[2]r2 analysis primary smoke main'!$A$2:$A$2058,0),0),"")</f>
        <v>0.79927110217890951</v>
      </c>
      <c r="M343" s="2">
        <f>IFERROR(INDEX('[2]r2 analysis primary smoke main'!$T$2:$T$2058,MATCH(D343,'[2]r2 analysis primary smoke main'!$A$2:$A$2058,0),0),"")</f>
        <v>0.85177898003956254</v>
      </c>
      <c r="N343" s="1"/>
      <c r="O343" s="1"/>
      <c r="P343" s="1"/>
      <c r="Q343" t="s">
        <v>72</v>
      </c>
      <c r="R343" t="s">
        <v>84</v>
      </c>
    </row>
    <row r="344" spans="1:18" ht="15.75" x14ac:dyDescent="0.25">
      <c r="A344" s="1">
        <v>239.23699999999999</v>
      </c>
      <c r="B344" s="1">
        <v>239.23500000000001</v>
      </c>
      <c r="C344" s="1">
        <v>239.2345</v>
      </c>
      <c r="D344" s="1">
        <v>239.23320000000001</v>
      </c>
      <c r="E344" s="1">
        <f t="shared" si="10"/>
        <v>239.23490000000001</v>
      </c>
      <c r="F344" s="1">
        <f t="shared" si="11"/>
        <v>238.2276</v>
      </c>
      <c r="G344" s="1" t="str">
        <f>IF(INDEX('[1]Main v4'!C$2:C$3363,MATCH($E344,'[1]Main v4'!$A$2:$A$3363,0),0)=0,"",INDEX('[1]Main v4'!C$2:C$3363,MATCH($E344,'[1]Main v4'!$A$2:$A$3363,0),0))</f>
        <v>C16H30O</v>
      </c>
      <c r="H344" s="1" t="str">
        <f>IF(INDEX('[1]Main v4'!D$2:D$3363,MATCH($E344,'[1]Main v4'!$A$2:$A$3363,0),0)=0,"",INDEX('[1]Main v4'!D$2:D$3363,MATCH($E344,'[1]Main v4'!$A$2:$A$3363,0),0))</f>
        <v>Hexadecanoic acid fragment</v>
      </c>
      <c r="I344" s="7">
        <f>INDEX('[1]Main v4'!K$2:K$3363,MATCH($E344,'[1]Main v4'!$A$2:$A$3363,0),0)</f>
        <v>379927.3125</v>
      </c>
      <c r="J344" s="7">
        <f>INDEX('[1]Main v4'!L$2:L$3363,MATCH($E344,'[1]Main v4'!$A$2:$A$3363,0),0)</f>
        <v>178229.578125</v>
      </c>
      <c r="K344" s="4">
        <f>INDEX('[1]Main v4'!M$2:M$3363,MATCH($E344,'[1]Main v4'!$A$2:$A$3363,0),0)</f>
        <v>2.1316737462821171</v>
      </c>
      <c r="L344" s="2">
        <f>IFERROR(INDEX('[2]r2 analysis primary smoke main'!$J$2:$J$2058,MATCH(D344,'[2]r2 analysis primary smoke main'!$A$2:$A$2058,0),0),"")</f>
        <v>0.75502353148493051</v>
      </c>
      <c r="M344" s="2">
        <f>IFERROR(INDEX('[2]r2 analysis primary smoke main'!$T$2:$T$2058,MATCH(D344,'[2]r2 analysis primary smoke main'!$A$2:$A$2058,0),0),"")</f>
        <v>0.84411249453530901</v>
      </c>
      <c r="N344" s="1"/>
      <c r="O344" s="1"/>
      <c r="P344" s="1"/>
      <c r="Q344" t="s">
        <v>72</v>
      </c>
      <c r="R344" t="s">
        <v>83</v>
      </c>
    </row>
    <row r="345" spans="1:18" ht="15.75" x14ac:dyDescent="0.25">
      <c r="A345" s="1">
        <v>239.27459999999999</v>
      </c>
      <c r="B345" s="1">
        <v>239.27070000000001</v>
      </c>
      <c r="C345" s="1">
        <v>239.2713</v>
      </c>
      <c r="D345" s="1">
        <v>239.26910000000001</v>
      </c>
      <c r="E345" s="1">
        <f t="shared" si="10"/>
        <v>239.2714</v>
      </c>
      <c r="F345" s="1">
        <f t="shared" si="11"/>
        <v>238.26410000000001</v>
      </c>
      <c r="G345" s="1" t="str">
        <f>IF(INDEX('[1]Main v4'!C$2:C$3363,MATCH($E345,'[1]Main v4'!$A$2:$A$3363,0),0)=0,"",INDEX('[1]Main v4'!C$2:C$3363,MATCH($E345,'[1]Main v4'!$A$2:$A$3363,0),0))</f>
        <v>C17H34</v>
      </c>
      <c r="H345" s="1" t="str">
        <f>IF(INDEX('[1]Main v4'!D$2:D$3363,MATCH($E345,'[1]Main v4'!$A$2:$A$3363,0),0)=0,"",INDEX('[1]Main v4'!D$2:D$3363,MATCH($E345,'[1]Main v4'!$A$2:$A$3363,0),0))</f>
        <v>Heptadecenes</v>
      </c>
      <c r="I345" s="7">
        <f>INDEX('[1]Main v4'!K$2:K$3363,MATCH($E345,'[1]Main v4'!$A$2:$A$3363,0),0)</f>
        <v>810362.5625</v>
      </c>
      <c r="J345" s="7">
        <f>INDEX('[1]Main v4'!L$2:L$3363,MATCH($E345,'[1]Main v4'!$A$2:$A$3363,0),0)</f>
        <v>178229.578125</v>
      </c>
      <c r="K345" s="4">
        <f>INDEX('[1]Main v4'!M$2:M$3363,MATCH($E345,'[1]Main v4'!$A$2:$A$3363,0),0)</f>
        <v>4.5467344479245648</v>
      </c>
      <c r="L345" s="2">
        <f>IFERROR(INDEX('[2]r2 analysis primary smoke main'!$J$2:$J$2058,MATCH(D345,'[2]r2 analysis primary smoke main'!$A$2:$A$2058,0),0),"")</f>
        <v>0.53672317994864149</v>
      </c>
      <c r="M345" s="2">
        <f>IFERROR(INDEX('[2]r2 analysis primary smoke main'!$T$2:$T$2058,MATCH(D345,'[2]r2 analysis primary smoke main'!$A$2:$A$2058,0),0),"")</f>
        <v>0.84015090474309195</v>
      </c>
      <c r="N345" s="1"/>
      <c r="O345" s="1"/>
      <c r="P345" s="1"/>
      <c r="Q345" t="s">
        <v>73</v>
      </c>
      <c r="R345" t="s">
        <v>73</v>
      </c>
    </row>
    <row r="346" spans="1:18" ht="15.75" x14ac:dyDescent="0.25">
      <c r="A346" s="1">
        <v>241.1942</v>
      </c>
      <c r="B346" s="1"/>
      <c r="C346" s="1">
        <v>241.19200000000001</v>
      </c>
      <c r="D346" s="1">
        <v>241.19130000000001</v>
      </c>
      <c r="E346" s="1">
        <f t="shared" si="10"/>
        <v>241.1925</v>
      </c>
      <c r="F346" s="1">
        <f t="shared" si="11"/>
        <v>240.18520000000001</v>
      </c>
      <c r="G346" s="1" t="str">
        <f>IF(INDEX('[1]Main v4'!C$2:C$3363,MATCH($E346,'[1]Main v4'!$A$2:$A$3363,0),0)=0,"",INDEX('[1]Main v4'!C$2:C$3363,MATCH($E346,'[1]Main v4'!$A$2:$A$3363,0),0))</f>
        <v>C18H24</v>
      </c>
      <c r="H346" s="1" t="str">
        <f>IF(INDEX('[1]Main v4'!D$2:D$3363,MATCH($E346,'[1]Main v4'!$A$2:$A$3363,0),0)=0,"",INDEX('[1]Main v4'!D$2:D$3363,MATCH($E346,'[1]Main v4'!$A$2:$A$3363,0),0))</f>
        <v>Naphthalene + C8</v>
      </c>
      <c r="I346" s="7">
        <f>INDEX('[1]Main v4'!K$2:K$3363,MATCH($E346,'[1]Main v4'!$A$2:$A$3363,0),0)</f>
        <v>1294348</v>
      </c>
      <c r="J346" s="7">
        <f>INDEX('[1]Main v4'!L$2:L$3363,MATCH($E346,'[1]Main v4'!$A$2:$A$3363,0),0)</f>
        <v>159709.125</v>
      </c>
      <c r="K346" s="4">
        <f>INDEX('[1]Main v4'!M$2:M$3363,MATCH($E346,'[1]Main v4'!$A$2:$A$3363,0),0)</f>
        <v>8.1044085615020425</v>
      </c>
      <c r="L346" s="2">
        <f>IFERROR(INDEX('[2]r2 analysis primary smoke main'!$J$2:$J$2058,MATCH(D346,'[2]r2 analysis primary smoke main'!$A$2:$A$2058,0),0),"")</f>
        <v>0.65796572319021007</v>
      </c>
      <c r="M346" s="2">
        <f>IFERROR(INDEX('[2]r2 analysis primary smoke main'!$T$2:$T$2058,MATCH(D346,'[2]r2 analysis primary smoke main'!$A$2:$A$2058,0),0),"")</f>
        <v>0.92582940518837753</v>
      </c>
      <c r="N346" s="1"/>
      <c r="O346" s="1"/>
      <c r="P346" s="1"/>
      <c r="Q346" t="s">
        <v>73</v>
      </c>
      <c r="R346" t="s">
        <v>73</v>
      </c>
    </row>
    <row r="347" spans="1:18" ht="15.75" x14ac:dyDescent="0.25">
      <c r="A347" s="1">
        <v>243.21129999999999</v>
      </c>
      <c r="B347" s="1">
        <v>243.20949999999999</v>
      </c>
      <c r="C347" s="1">
        <v>243.2073</v>
      </c>
      <c r="D347" s="1">
        <v>243.20779999999999</v>
      </c>
      <c r="E347" s="1">
        <f t="shared" si="10"/>
        <v>243.209</v>
      </c>
      <c r="F347" s="1">
        <f t="shared" si="11"/>
        <v>242.20169999999999</v>
      </c>
      <c r="G347" s="1" t="str">
        <f>IF(INDEX('[1]Main v4'!C$2:C$3363,MATCH($E347,'[1]Main v4'!$A$2:$A$3363,0),0)=0,"",INDEX('[1]Main v4'!C$2:C$3363,MATCH($E347,'[1]Main v4'!$A$2:$A$3363,0),0))</f>
        <v>C18H26</v>
      </c>
      <c r="H347" s="1" t="str">
        <f>IF(INDEX('[1]Main v4'!D$2:D$3363,MATCH($E347,'[1]Main v4'!$A$2:$A$3363,0),0)=0,"",INDEX('[1]Main v4'!D$2:D$3363,MATCH($E347,'[1]Main v4'!$A$2:$A$3363,0),0))</f>
        <v/>
      </c>
      <c r="I347" s="7">
        <f>INDEX('[1]Main v4'!K$2:K$3363,MATCH($E347,'[1]Main v4'!$A$2:$A$3363,0),0)</f>
        <v>1688838.625</v>
      </c>
      <c r="J347" s="7">
        <f>INDEX('[1]Main v4'!L$2:L$3363,MATCH($E347,'[1]Main v4'!$A$2:$A$3363,0),0)</f>
        <v>152156.875</v>
      </c>
      <c r="K347" s="4">
        <f>INDEX('[1]Main v4'!M$2:M$3363,MATCH($E347,'[1]Main v4'!$A$2:$A$3363,0),0)</f>
        <v>11.099325120866212</v>
      </c>
      <c r="L347" s="2">
        <f>IFERROR(INDEX('[2]r2 analysis primary smoke main'!$J$2:$J$2058,MATCH(D347,'[2]r2 analysis primary smoke main'!$A$2:$A$2058,0),0),"")</f>
        <v>0.70571763724806447</v>
      </c>
      <c r="M347" s="2">
        <f>IFERROR(INDEX('[2]r2 analysis primary smoke main'!$T$2:$T$2058,MATCH(D347,'[2]r2 analysis primary smoke main'!$A$2:$A$2058,0),0),"")</f>
        <v>0.88649829643320843</v>
      </c>
      <c r="N347" s="1"/>
      <c r="O347" s="1"/>
      <c r="P347" s="1"/>
      <c r="Q347" t="s">
        <v>73</v>
      </c>
      <c r="R347" t="s">
        <v>73</v>
      </c>
    </row>
    <row r="348" spans="1:18" ht="15.75" x14ac:dyDescent="0.25">
      <c r="A348" s="1">
        <v>243.23439999999999</v>
      </c>
      <c r="B348" s="1">
        <v>243.23070000000001</v>
      </c>
      <c r="C348" s="1">
        <v>243.2251</v>
      </c>
      <c r="D348" s="1">
        <v>243.22980000000001</v>
      </c>
      <c r="E348" s="1">
        <f t="shared" si="10"/>
        <v>243.23</v>
      </c>
      <c r="F348" s="1">
        <f t="shared" si="11"/>
        <v>242.2227</v>
      </c>
      <c r="G348" s="1" t="str">
        <f>IF(INDEX('[1]Main v4'!C$2:C$3363,MATCH($E348,'[1]Main v4'!$A$2:$A$3363,0),0)=0,"",INDEX('[1]Main v4'!C$2:C$3363,MATCH($E348,'[1]Main v4'!$A$2:$A$3363,0),0))</f>
        <v>C15H30O2</v>
      </c>
      <c r="H348" s="1" t="str">
        <f>IF(INDEX('[1]Main v4'!D$2:D$3363,MATCH($E348,'[1]Main v4'!$A$2:$A$3363,0),0)=0,"",INDEX('[1]Main v4'!D$2:D$3363,MATCH($E348,'[1]Main v4'!$A$2:$A$3363,0),0))</f>
        <v/>
      </c>
      <c r="I348" s="7">
        <f>INDEX('[1]Main v4'!K$2:K$3363,MATCH($E348,'[1]Main v4'!$A$2:$A$3363,0),0)</f>
        <v>807151</v>
      </c>
      <c r="J348" s="7">
        <f>INDEX('[1]Main v4'!L$2:L$3363,MATCH($E348,'[1]Main v4'!$A$2:$A$3363,0),0)</f>
        <v>159709.125</v>
      </c>
      <c r="K348" s="4">
        <f>INDEX('[1]Main v4'!M$2:M$3363,MATCH($E348,'[1]Main v4'!$A$2:$A$3363,0),0)</f>
        <v>5.0538815487217779</v>
      </c>
      <c r="L348" s="2">
        <f>IFERROR(INDEX('[2]r2 analysis primary smoke main'!$J$2:$J$2058,MATCH(D348,'[2]r2 analysis primary smoke main'!$A$2:$A$2058,0),0),"")</f>
        <v>0.64591997256452505</v>
      </c>
      <c r="M348" s="2">
        <f>IFERROR(INDEX('[2]r2 analysis primary smoke main'!$T$2:$T$2058,MATCH(D348,'[2]r2 analysis primary smoke main'!$A$2:$A$2058,0),0),"")</f>
        <v>0.71737855803018702</v>
      </c>
      <c r="N348" s="1"/>
      <c r="O348" s="1"/>
      <c r="P348" s="1"/>
      <c r="Q348" t="s">
        <v>72</v>
      </c>
      <c r="R348" t="s">
        <v>84</v>
      </c>
    </row>
    <row r="349" spans="1:18" ht="15.75" x14ac:dyDescent="0.25">
      <c r="A349" s="1">
        <v>245.19040000000001</v>
      </c>
      <c r="B349" s="1">
        <v>245.18819999999999</v>
      </c>
      <c r="C349" s="1">
        <v>245.1927</v>
      </c>
      <c r="D349" s="1">
        <v>245.18799999999999</v>
      </c>
      <c r="E349" s="1">
        <f t="shared" si="10"/>
        <v>245.18979999999999</v>
      </c>
      <c r="F349" s="1">
        <f t="shared" si="11"/>
        <v>244.1825</v>
      </c>
      <c r="G349" s="1" t="str">
        <f>IF(INDEX('[1]Main v4'!C$2:C$3363,MATCH($E349,'[1]Main v4'!$A$2:$A$3363,0),0)=0,"",INDEX('[1]Main v4'!C$2:C$3363,MATCH($E349,'[1]Main v4'!$A$2:$A$3363,0),0))</f>
        <v>C17H24O</v>
      </c>
      <c r="H349" s="1" t="str">
        <f>IF(INDEX('[1]Main v4'!D$2:D$3363,MATCH($E349,'[1]Main v4'!$A$2:$A$3363,0),0)=0,"",INDEX('[1]Main v4'!D$2:D$3363,MATCH($E349,'[1]Main v4'!$A$2:$A$3363,0),0))</f>
        <v/>
      </c>
      <c r="I349" s="7">
        <f>INDEX('[1]Main v4'!K$2:K$3363,MATCH($E349,'[1]Main v4'!$A$2:$A$3363,0),0)</f>
        <v>400263.21875</v>
      </c>
      <c r="J349" s="7">
        <f>INDEX('[1]Main v4'!L$2:L$3363,MATCH($E349,'[1]Main v4'!$A$2:$A$3363,0),0)</f>
        <v>152156.875</v>
      </c>
      <c r="K349" s="4">
        <f>INDEX('[1]Main v4'!M$2:M$3363,MATCH($E349,'[1]Main v4'!$A$2:$A$3363,0),0)</f>
        <v>2.6305956845525382</v>
      </c>
      <c r="L349" s="2">
        <f>IFERROR(INDEX('[2]r2 analysis primary smoke main'!$J$2:$J$2058,MATCH(D349,'[2]r2 analysis primary smoke main'!$A$2:$A$2058,0),0),"")</f>
        <v>0.66601609933400141</v>
      </c>
      <c r="M349" s="2">
        <f>IFERROR(INDEX('[2]r2 analysis primary smoke main'!$T$2:$T$2058,MATCH(D349,'[2]r2 analysis primary smoke main'!$A$2:$A$2058,0),0),"")</f>
        <v>0.90089226107172404</v>
      </c>
      <c r="N349" s="1"/>
      <c r="O349" s="1"/>
      <c r="P349" s="1"/>
      <c r="Q349" t="s">
        <v>72</v>
      </c>
      <c r="R349" t="s">
        <v>83</v>
      </c>
    </row>
    <row r="350" spans="1:18" ht="15.75" x14ac:dyDescent="0.25">
      <c r="A350" s="1">
        <v>245.22479999999999</v>
      </c>
      <c r="B350" s="1">
        <v>245.2261</v>
      </c>
      <c r="C350" s="1">
        <v>245.2236</v>
      </c>
      <c r="D350" s="1">
        <v>245.2234</v>
      </c>
      <c r="E350" s="1">
        <f t="shared" si="10"/>
        <v>245.22450000000001</v>
      </c>
      <c r="F350" s="1">
        <f t="shared" si="11"/>
        <v>244.21719999999999</v>
      </c>
      <c r="G350" s="1" t="str">
        <f>IF(INDEX('[1]Main v4'!C$2:C$3363,MATCH($E350,'[1]Main v4'!$A$2:$A$3363,0),0)=0,"",INDEX('[1]Main v4'!C$2:C$3363,MATCH($E350,'[1]Main v4'!$A$2:$A$3363,0),0))</f>
        <v>C18H28</v>
      </c>
      <c r="H350" s="1" t="str">
        <f>IF(INDEX('[1]Main v4'!D$2:D$3363,MATCH($E350,'[1]Main v4'!$A$2:$A$3363,0),0)=0,"",INDEX('[1]Main v4'!D$2:D$3363,MATCH($E350,'[1]Main v4'!$A$2:$A$3363,0),0))</f>
        <v/>
      </c>
      <c r="I350" s="7">
        <f>INDEX('[1]Main v4'!K$2:K$3363,MATCH($E350,'[1]Main v4'!$A$2:$A$3363,0),0)</f>
        <v>1911079.75</v>
      </c>
      <c r="J350" s="7">
        <f>INDEX('[1]Main v4'!L$2:L$3363,MATCH($E350,'[1]Main v4'!$A$2:$A$3363,0),0)</f>
        <v>152156.875</v>
      </c>
      <c r="K350" s="4">
        <f>INDEX('[1]Main v4'!M$2:M$3363,MATCH($E350,'[1]Main v4'!$A$2:$A$3363,0),0)</f>
        <v>12.559930335057157</v>
      </c>
      <c r="L350" s="2">
        <f>IFERROR(INDEX('[2]r2 analysis primary smoke main'!$J$2:$J$2058,MATCH(D350,'[2]r2 analysis primary smoke main'!$A$2:$A$2058,0),0),"")</f>
        <v>0.76627503574440603</v>
      </c>
      <c r="M350" s="2">
        <f>IFERROR(INDEX('[2]r2 analysis primary smoke main'!$T$2:$T$2058,MATCH(D350,'[2]r2 analysis primary smoke main'!$A$2:$A$2058,0),0),"")</f>
        <v>0.85955083860592407</v>
      </c>
      <c r="N350" s="1"/>
      <c r="O350" s="1"/>
      <c r="P350" s="1"/>
      <c r="Q350" t="s">
        <v>73</v>
      </c>
      <c r="R350" t="s">
        <v>73</v>
      </c>
    </row>
    <row r="351" spans="1:18" ht="15.75" x14ac:dyDescent="0.25">
      <c r="A351" s="1">
        <v>245.245</v>
      </c>
      <c r="B351" s="1">
        <v>245.2473</v>
      </c>
      <c r="C351" s="1">
        <v>245.24549999999999</v>
      </c>
      <c r="D351" s="1">
        <v>245.2448</v>
      </c>
      <c r="E351" s="1">
        <f t="shared" si="10"/>
        <v>245.2457</v>
      </c>
      <c r="F351" s="1">
        <f t="shared" si="11"/>
        <v>244.23840000000001</v>
      </c>
      <c r="G351" s="1" t="str">
        <f>IF(INDEX('[1]Main v4'!C$2:C$3363,MATCH($E351,'[1]Main v4'!$A$2:$A$3363,0),0)=0,"",INDEX('[1]Main v4'!C$2:C$3363,MATCH($E351,'[1]Main v4'!$A$2:$A$3363,0),0))</f>
        <v>C15H32O2</v>
      </c>
      <c r="H351" s="1" t="str">
        <f>IF(INDEX('[1]Main v4'!D$2:D$3363,MATCH($E351,'[1]Main v4'!$A$2:$A$3363,0),0)=0,"",INDEX('[1]Main v4'!D$2:D$3363,MATCH($E351,'[1]Main v4'!$A$2:$A$3363,0),0))</f>
        <v/>
      </c>
      <c r="I351" s="7">
        <f>INDEX('[1]Main v4'!K$2:K$3363,MATCH($E351,'[1]Main v4'!$A$2:$A$3363,0),0)</f>
        <v>1388014.25</v>
      </c>
      <c r="J351" s="7">
        <f>INDEX('[1]Main v4'!L$2:L$3363,MATCH($E351,'[1]Main v4'!$A$2:$A$3363,0),0)</f>
        <v>159709.125</v>
      </c>
      <c r="K351" s="4">
        <f>INDEX('[1]Main v4'!M$2:M$3363,MATCH($E351,'[1]Main v4'!$A$2:$A$3363,0),0)</f>
        <v>8.69088882679684</v>
      </c>
      <c r="L351" s="2">
        <f>IFERROR(INDEX('[2]r2 analysis primary smoke main'!$J$2:$J$2058,MATCH(D351,'[2]r2 analysis primary smoke main'!$A$2:$A$2058,0),0),"")</f>
        <v>0.68351583608415201</v>
      </c>
      <c r="M351" s="2">
        <f>IFERROR(INDEX('[2]r2 analysis primary smoke main'!$T$2:$T$2058,MATCH(D351,'[2]r2 analysis primary smoke main'!$A$2:$A$2058,0),0),"")</f>
        <v>0.80453055169570598</v>
      </c>
      <c r="N351" s="1"/>
      <c r="O351" s="1"/>
      <c r="P351" s="1"/>
      <c r="Q351" t="s">
        <v>72</v>
      </c>
      <c r="R351" t="s">
        <v>84</v>
      </c>
    </row>
    <row r="352" spans="1:18" ht="15.75" x14ac:dyDescent="0.25">
      <c r="A352" s="1">
        <v>247.2079</v>
      </c>
      <c r="B352" s="1">
        <v>247.20740000000001</v>
      </c>
      <c r="C352" s="1">
        <v>247.20259999999999</v>
      </c>
      <c r="D352" s="1">
        <v>247.20259999999999</v>
      </c>
      <c r="E352" s="1">
        <f t="shared" si="10"/>
        <v>247.20509999999999</v>
      </c>
      <c r="F352" s="1">
        <f t="shared" si="11"/>
        <v>246.1978</v>
      </c>
      <c r="G352" s="1" t="str">
        <f>IF(INDEX('[1]Main v4'!C$2:C$3363,MATCH($E352,'[1]Main v4'!$A$2:$A$3363,0),0)=0,"",INDEX('[1]Main v4'!C$2:C$3363,MATCH($E352,'[1]Main v4'!$A$2:$A$3363,0),0))</f>
        <v>C17H26O</v>
      </c>
      <c r="H352" s="1" t="str">
        <f>IF(INDEX('[1]Main v4'!D$2:D$3363,MATCH($E352,'[1]Main v4'!$A$2:$A$3363,0),0)=0,"",INDEX('[1]Main v4'!D$2:D$3363,MATCH($E352,'[1]Main v4'!$A$2:$A$3363,0),0))</f>
        <v/>
      </c>
      <c r="I352" s="7">
        <f>INDEX('[1]Main v4'!K$2:K$3363,MATCH($E352,'[1]Main v4'!$A$2:$A$3363,0),0)</f>
        <v>463043.40625</v>
      </c>
      <c r="J352" s="7">
        <f>INDEX('[1]Main v4'!L$2:L$3363,MATCH($E352,'[1]Main v4'!$A$2:$A$3363,0),0)</f>
        <v>122378.390625</v>
      </c>
      <c r="K352" s="4">
        <f>INDEX('[1]Main v4'!M$2:M$3363,MATCH($E352,'[1]Main v4'!$A$2:$A$3363,0),0)</f>
        <v>3.7837023667755885</v>
      </c>
      <c r="L352" s="2">
        <f>IFERROR(INDEX('[2]r2 analysis primary smoke main'!$J$2:$J$2058,MATCH(D352,'[2]r2 analysis primary smoke main'!$A$2:$A$2058,0),0),"")</f>
        <v>0.72418036915561457</v>
      </c>
      <c r="M352" s="2">
        <f>IFERROR(INDEX('[2]r2 analysis primary smoke main'!$T$2:$T$2058,MATCH(D352,'[2]r2 analysis primary smoke main'!$A$2:$A$2058,0),0),"")</f>
        <v>0.86625009989110646</v>
      </c>
      <c r="N352" s="1"/>
      <c r="O352" s="1"/>
      <c r="P352" s="1"/>
      <c r="Q352" t="s">
        <v>72</v>
      </c>
      <c r="R352" t="s">
        <v>83</v>
      </c>
    </row>
    <row r="353" spans="1:18" ht="15.75" x14ac:dyDescent="0.25">
      <c r="A353" s="1">
        <v>247.2423</v>
      </c>
      <c r="B353" s="1">
        <v>247.2415</v>
      </c>
      <c r="C353" s="1">
        <v>247.2405</v>
      </c>
      <c r="D353" s="1">
        <v>247.23949999999999</v>
      </c>
      <c r="E353" s="1">
        <f t="shared" si="10"/>
        <v>247.24100000000001</v>
      </c>
      <c r="F353" s="1">
        <f t="shared" si="11"/>
        <v>246.2337</v>
      </c>
      <c r="G353" s="1" t="str">
        <f>IF(INDEX('[1]Main v4'!C$2:C$3363,MATCH($E353,'[1]Main v4'!$A$2:$A$3363,0),0)=0,"",INDEX('[1]Main v4'!C$2:C$3363,MATCH($E353,'[1]Main v4'!$A$2:$A$3363,0),0))</f>
        <v>C18H30</v>
      </c>
      <c r="H353" s="5" t="str">
        <f>IF(INDEX('[1]Main v4'!D$2:D$3363,MATCH($E353,'[1]Main v4'!$A$2:$A$3363,0),0)=0,"",INDEX('[1]Main v4'!D$2:D$3363,MATCH($E353,'[1]Main v4'!$A$2:$A$3363,0),0))</f>
        <v>C18 Aromatics</v>
      </c>
      <c r="I353" s="7">
        <f>INDEX('[1]Main v4'!K$2:K$3363,MATCH($E353,'[1]Main v4'!$A$2:$A$3363,0),0)</f>
        <v>1582710.25</v>
      </c>
      <c r="J353" s="7">
        <f>INDEX('[1]Main v4'!L$2:L$3363,MATCH($E353,'[1]Main v4'!$A$2:$A$3363,0),0)</f>
        <v>129606.53125</v>
      </c>
      <c r="K353" s="4">
        <f>INDEX('[1]Main v4'!M$2:M$3363,MATCH($E353,'[1]Main v4'!$A$2:$A$3363,0),0)</f>
        <v>12.211655035710248</v>
      </c>
      <c r="L353" s="2">
        <f>IFERROR(INDEX('[2]r2 analysis primary smoke main'!$J$2:$J$2058,MATCH(D353,'[2]r2 analysis primary smoke main'!$A$2:$A$2058,0),0),"")</f>
        <v>0.7993484905381445</v>
      </c>
      <c r="M353" s="2">
        <f>IFERROR(INDEX('[2]r2 analysis primary smoke main'!$T$2:$T$2058,MATCH(D353,'[2]r2 analysis primary smoke main'!$A$2:$A$2058,0),0),"")</f>
        <v>0.84285031589336801</v>
      </c>
      <c r="N353" s="1"/>
      <c r="O353" s="1"/>
      <c r="P353" s="1"/>
      <c r="Q353" t="s">
        <v>73</v>
      </c>
      <c r="R353" t="s">
        <v>73</v>
      </c>
    </row>
    <row r="354" spans="1:18" ht="15.75" x14ac:dyDescent="0.25">
      <c r="A354" s="1">
        <v>253.29130000000001</v>
      </c>
      <c r="B354" s="1">
        <v>253.28880000000001</v>
      </c>
      <c r="C354" s="1">
        <v>253.28559999999999</v>
      </c>
      <c r="D354" s="1">
        <v>253.2859</v>
      </c>
      <c r="E354" s="1">
        <f t="shared" si="10"/>
        <v>253.28790000000001</v>
      </c>
      <c r="F354" s="1">
        <f t="shared" si="11"/>
        <v>252.28059999999999</v>
      </c>
      <c r="G354" s="1" t="str">
        <f>IF(INDEX('[1]Main v4'!C$2:C$3363,MATCH($E354,'[1]Main v4'!$A$2:$A$3363,0),0)=0,"",INDEX('[1]Main v4'!C$2:C$3363,MATCH($E354,'[1]Main v4'!$A$2:$A$3363,0),0))</f>
        <v>C18H36</v>
      </c>
      <c r="H354" s="5" t="str">
        <f>IF(INDEX('[1]Main v4'!D$2:D$3363,MATCH($E354,'[1]Main v4'!$A$2:$A$3363,0),0)=0,"",INDEX('[1]Main v4'!D$2:D$3363,MATCH($E354,'[1]Main v4'!$A$2:$A$3363,0),0))</f>
        <v>Octadecenes</v>
      </c>
      <c r="I354" s="7">
        <f>INDEX('[1]Main v4'!K$2:K$3363,MATCH($E354,'[1]Main v4'!$A$2:$A$3363,0),0)</f>
        <v>817815.125</v>
      </c>
      <c r="J354" s="7">
        <f>INDEX('[1]Main v4'!L$2:L$3363,MATCH($E354,'[1]Main v4'!$A$2:$A$3363,0),0)</f>
        <v>129606.53125</v>
      </c>
      <c r="K354" s="4">
        <f>INDEX('[1]Main v4'!M$2:M$3363,MATCH($E354,'[1]Main v4'!$A$2:$A$3363,0),0)</f>
        <v>6.309983895969749</v>
      </c>
      <c r="L354" s="2">
        <f>IFERROR(INDEX('[2]r2 analysis primary smoke main'!$J$2:$J$2058,MATCH(D354,'[2]r2 analysis primary smoke main'!$A$2:$A$2058,0),0),"")</f>
        <v>0.47429712007962599</v>
      </c>
      <c r="M354" s="2">
        <f>IFERROR(INDEX('[2]r2 analysis primary smoke main'!$T$2:$T$2058,MATCH(D354,'[2]r2 analysis primary smoke main'!$A$2:$A$2058,0),0),"")</f>
        <v>0.80132878720855949</v>
      </c>
      <c r="N354" s="1"/>
      <c r="O354" s="1"/>
      <c r="P354" s="1"/>
      <c r="Q354" t="s">
        <v>73</v>
      </c>
      <c r="R354" t="s">
        <v>73</v>
      </c>
    </row>
    <row r="355" spans="1:18" ht="15.75" x14ac:dyDescent="0.25">
      <c r="A355" s="1">
        <v>255.2098</v>
      </c>
      <c r="B355" s="1">
        <v>255.20840000000001</v>
      </c>
      <c r="C355" s="1">
        <v>255.20699999999999</v>
      </c>
      <c r="D355" s="1">
        <v>255.20660000000001</v>
      </c>
      <c r="E355" s="1">
        <f t="shared" si="10"/>
        <v>255.208</v>
      </c>
      <c r="F355" s="1">
        <f t="shared" si="11"/>
        <v>254.20070000000001</v>
      </c>
      <c r="G355" s="1" t="str">
        <f>IF(INDEX('[1]Main v4'!C$2:C$3363,MATCH($E355,'[1]Main v4'!$A$2:$A$3363,0),0)=0,"",INDEX('[1]Main v4'!C$2:C$3363,MATCH($E355,'[1]Main v4'!$A$2:$A$3363,0),0))</f>
        <v>C19H26</v>
      </c>
      <c r="H355" s="1" t="str">
        <f>IF(INDEX('[1]Main v4'!D$2:D$3363,MATCH($E355,'[1]Main v4'!$A$2:$A$3363,0),0)=0,"",INDEX('[1]Main v4'!D$2:D$3363,MATCH($E355,'[1]Main v4'!$A$2:$A$3363,0),0))</f>
        <v>Naphthalene + C9</v>
      </c>
      <c r="I355" s="7">
        <f>INDEX('[1]Main v4'!K$2:K$3363,MATCH($E355,'[1]Main v4'!$A$2:$A$3363,0),0)</f>
        <v>868303.75</v>
      </c>
      <c r="J355" s="7">
        <f>INDEX('[1]Main v4'!L$2:L$3363,MATCH($E355,'[1]Main v4'!$A$2:$A$3363,0),0)</f>
        <v>119921.09375</v>
      </c>
      <c r="K355" s="4">
        <f>INDEX('[1]Main v4'!M$2:M$3363,MATCH($E355,'[1]Main v4'!$A$2:$A$3363,0),0)</f>
        <v>7.2406256718284814</v>
      </c>
      <c r="L355" s="2">
        <f>IFERROR(INDEX('[2]r2 analysis primary smoke main'!$J$2:$J$2058,MATCH(D355,'[2]r2 analysis primary smoke main'!$A$2:$A$2058,0),0),"")</f>
        <v>0.61811276838424301</v>
      </c>
      <c r="M355" s="2">
        <f>IFERROR(INDEX('[2]r2 analysis primary smoke main'!$T$2:$T$2058,MATCH(D355,'[2]r2 analysis primary smoke main'!$A$2:$A$2058,0),0),"")</f>
        <v>0.90015305900697551</v>
      </c>
      <c r="N355" s="1"/>
      <c r="O355" s="1"/>
      <c r="P355" s="1"/>
      <c r="Q355" t="s">
        <v>73</v>
      </c>
      <c r="R355" t="s">
        <v>73</v>
      </c>
    </row>
    <row r="356" spans="1:18" ht="15.75" x14ac:dyDescent="0.25">
      <c r="A356" s="1">
        <v>257.22539999999998</v>
      </c>
      <c r="B356" s="1">
        <v>257.22500000000002</v>
      </c>
      <c r="C356" s="1">
        <v>257.2235</v>
      </c>
      <c r="D356" s="1">
        <v>257.22239999999999</v>
      </c>
      <c r="E356" s="1">
        <f t="shared" si="10"/>
        <v>257.22410000000002</v>
      </c>
      <c r="F356" s="1">
        <f t="shared" si="11"/>
        <v>256.21679999999998</v>
      </c>
      <c r="G356" s="1" t="str">
        <f>IF(INDEX('[1]Main v4'!C$2:C$3363,MATCH($E356,'[1]Main v4'!$A$2:$A$3363,0),0)=0,"",INDEX('[1]Main v4'!C$2:C$3363,MATCH($E356,'[1]Main v4'!$A$2:$A$3363,0),0))</f>
        <v>C19H28</v>
      </c>
      <c r="H356" s="1" t="str">
        <f>IF(INDEX('[1]Main v4'!D$2:D$3363,MATCH($E356,'[1]Main v4'!$A$2:$A$3363,0),0)=0,"",INDEX('[1]Main v4'!D$2:D$3363,MATCH($E356,'[1]Main v4'!$A$2:$A$3363,0),0))</f>
        <v/>
      </c>
      <c r="I356" s="7">
        <f>INDEX('[1]Main v4'!K$2:K$3363,MATCH($E356,'[1]Main v4'!$A$2:$A$3363,0),0)</f>
        <v>1276815.25</v>
      </c>
      <c r="J356" s="7">
        <f>INDEX('[1]Main v4'!L$2:L$3363,MATCH($E356,'[1]Main v4'!$A$2:$A$3363,0),0)</f>
        <v>88436.578125</v>
      </c>
      <c r="K356" s="4">
        <f>INDEX('[1]Main v4'!M$2:M$3363,MATCH($E356,'[1]Main v4'!$A$2:$A$3363,0),0)</f>
        <v>14.437637424135694</v>
      </c>
      <c r="L356" s="2">
        <f>IFERROR(INDEX('[2]r2 analysis primary smoke main'!$J$2:$J$2058,MATCH(D356,'[2]r2 analysis primary smoke main'!$A$2:$A$2058,0),0),"")</f>
        <v>0.65967180116146651</v>
      </c>
      <c r="M356" s="2">
        <f>IFERROR(INDEX('[2]r2 analysis primary smoke main'!$T$2:$T$2058,MATCH(D356,'[2]r2 analysis primary smoke main'!$A$2:$A$2058,0),0),"")</f>
        <v>0.88342396873288909</v>
      </c>
      <c r="N356" s="1"/>
      <c r="O356" s="1"/>
      <c r="P356" s="1"/>
      <c r="Q356" t="s">
        <v>73</v>
      </c>
      <c r="R356" t="s">
        <v>73</v>
      </c>
    </row>
    <row r="357" spans="1:18" ht="15.75" x14ac:dyDescent="0.25">
      <c r="A357" s="1">
        <v>259.24130000000002</v>
      </c>
      <c r="B357" s="1">
        <v>259.24040000000002</v>
      </c>
      <c r="C357" s="1">
        <v>259.2389</v>
      </c>
      <c r="D357" s="1">
        <v>259.23779999999999</v>
      </c>
      <c r="E357" s="1">
        <f t="shared" si="10"/>
        <v>259.2396</v>
      </c>
      <c r="F357" s="1">
        <f t="shared" si="11"/>
        <v>258.23230000000001</v>
      </c>
      <c r="G357" s="1" t="str">
        <f>IF(INDEX('[1]Main v4'!C$2:C$3363,MATCH($E357,'[1]Main v4'!$A$2:$A$3363,0),0)=0,"",INDEX('[1]Main v4'!C$2:C$3363,MATCH($E357,'[1]Main v4'!$A$2:$A$3363,0),0))</f>
        <v>C19H30</v>
      </c>
      <c r="H357" s="1" t="str">
        <f>IF(INDEX('[1]Main v4'!D$2:D$3363,MATCH($E357,'[1]Main v4'!$A$2:$A$3363,0),0)=0,"",INDEX('[1]Main v4'!D$2:D$3363,MATCH($E357,'[1]Main v4'!$A$2:$A$3363,0),0))</f>
        <v/>
      </c>
      <c r="I357" s="7">
        <f>INDEX('[1]Main v4'!K$2:K$3363,MATCH($E357,'[1]Main v4'!$A$2:$A$3363,0),0)</f>
        <v>1732448.25</v>
      </c>
      <c r="J357" s="7">
        <f>INDEX('[1]Main v4'!L$2:L$3363,MATCH($E357,'[1]Main v4'!$A$2:$A$3363,0),0)</f>
        <v>84403.3984375</v>
      </c>
      <c r="K357" s="4">
        <f>INDEX('[1]Main v4'!M$2:M$3363,MATCH($E357,'[1]Main v4'!$A$2:$A$3363,0),0)</f>
        <v>20.525811543984965</v>
      </c>
      <c r="L357" s="2">
        <f>IFERROR(INDEX('[2]r2 analysis primary smoke main'!$J$2:$J$2058,MATCH(D357,'[2]r2 analysis primary smoke main'!$A$2:$A$2058,0),0),"")</f>
        <v>0.69910385957473209</v>
      </c>
      <c r="M357" s="2">
        <f>IFERROR(INDEX('[2]r2 analysis primary smoke main'!$T$2:$T$2058,MATCH(D357,'[2]r2 analysis primary smoke main'!$A$2:$A$2058,0),0),"")</f>
        <v>0.84886999651199346</v>
      </c>
      <c r="N357" s="1"/>
      <c r="O357" s="1"/>
      <c r="P357" s="1"/>
      <c r="Q357" t="s">
        <v>73</v>
      </c>
      <c r="R357" t="s">
        <v>73</v>
      </c>
    </row>
    <row r="358" spans="1:18" ht="15.75" x14ac:dyDescent="0.25">
      <c r="A358" s="1">
        <v>261.22239999999999</v>
      </c>
      <c r="B358" s="1">
        <v>261.22280000000001</v>
      </c>
      <c r="C358" s="1">
        <v>261.21719999999999</v>
      </c>
      <c r="D358" s="1">
        <v>261.21510000000001</v>
      </c>
      <c r="E358" s="1">
        <f t="shared" si="10"/>
        <v>261.21940000000001</v>
      </c>
      <c r="F358" s="1">
        <f t="shared" si="11"/>
        <v>260.21210000000002</v>
      </c>
      <c r="G358" s="1" t="str">
        <f>IF(INDEX('[1]Main v4'!C$2:C$3363,MATCH($E358,'[1]Main v4'!$A$2:$A$3363,0),0)=0,"",INDEX('[1]Main v4'!C$2:C$3363,MATCH($E358,'[1]Main v4'!$A$2:$A$3363,0),0))</f>
        <v>C18H28O</v>
      </c>
      <c r="H358" s="1" t="str">
        <f>IF(INDEX('[1]Main v4'!D$2:D$3363,MATCH($E358,'[1]Main v4'!$A$2:$A$3363,0),0)=0,"",INDEX('[1]Main v4'!D$2:D$3363,MATCH($E358,'[1]Main v4'!$A$2:$A$3363,0),0))</f>
        <v>Linolenic acid (-OH)</v>
      </c>
      <c r="I358" s="7">
        <f>INDEX('[1]Main v4'!K$2:K$3363,MATCH($E358,'[1]Main v4'!$A$2:$A$3363,0),0)</f>
        <v>272735.34375</v>
      </c>
      <c r="J358" s="7">
        <f>INDEX('[1]Main v4'!L$2:L$3363,MATCH($E358,'[1]Main v4'!$A$2:$A$3363,0),0)</f>
        <v>84403.3984375</v>
      </c>
      <c r="K358" s="4">
        <f>INDEX('[1]Main v4'!M$2:M$3363,MATCH($E358,'[1]Main v4'!$A$2:$A$3363,0),0)</f>
        <v>3.2313313065463616</v>
      </c>
      <c r="L358" s="2">
        <f>IFERROR(INDEX('[2]r2 analysis primary smoke main'!$J$2:$J$2058,MATCH(D358,'[2]r2 analysis primary smoke main'!$A$2:$A$2058,0),0),"")</f>
        <v>0.61277342002080948</v>
      </c>
      <c r="M358" s="2">
        <f>IFERROR(INDEX('[2]r2 analysis primary smoke main'!$T$2:$T$2058,MATCH(D358,'[2]r2 analysis primary smoke main'!$A$2:$A$2058,0),0),"")</f>
        <v>0.861446704988173</v>
      </c>
      <c r="N358" s="1"/>
      <c r="O358" s="1"/>
      <c r="P358" s="1"/>
      <c r="Q358" t="s">
        <v>72</v>
      </c>
      <c r="R358" t="s">
        <v>83</v>
      </c>
    </row>
    <row r="359" spans="1:18" ht="15.75" x14ac:dyDescent="0.25">
      <c r="A359" s="1">
        <v>261.25729999999999</v>
      </c>
      <c r="B359" s="1">
        <v>261.2568</v>
      </c>
      <c r="C359" s="1">
        <v>261.25479999999999</v>
      </c>
      <c r="D359" s="1">
        <v>261.25319999999999</v>
      </c>
      <c r="E359" s="1">
        <f t="shared" si="10"/>
        <v>261.25549999999998</v>
      </c>
      <c r="F359" s="1">
        <f t="shared" si="11"/>
        <v>260.2482</v>
      </c>
      <c r="G359" s="1" t="str">
        <f>IF(INDEX('[1]Main v4'!C$2:C$3363,MATCH($E359,'[1]Main v4'!$A$2:$A$3363,0),0)=0,"",INDEX('[1]Main v4'!C$2:C$3363,MATCH($E359,'[1]Main v4'!$A$2:$A$3363,0),0))</f>
        <v>C19H32</v>
      </c>
      <c r="H359" s="1" t="str">
        <f>IF(INDEX('[1]Main v4'!D$2:D$3363,MATCH($E359,'[1]Main v4'!$A$2:$A$3363,0),0)=0,"",INDEX('[1]Main v4'!D$2:D$3363,MATCH($E359,'[1]Main v4'!$A$2:$A$3363,0),0))</f>
        <v>C19 Aromatics</v>
      </c>
      <c r="I359" s="7">
        <f>INDEX('[1]Main v4'!K$2:K$3363,MATCH($E359,'[1]Main v4'!$A$2:$A$3363,0),0)</f>
        <v>1142187.625</v>
      </c>
      <c r="J359" s="7">
        <f>INDEX('[1]Main v4'!L$2:L$3363,MATCH($E359,'[1]Main v4'!$A$2:$A$3363,0),0)</f>
        <v>84403.3984375</v>
      </c>
      <c r="K359" s="4">
        <f>INDEX('[1]Main v4'!M$2:M$3363,MATCH($E359,'[1]Main v4'!$A$2:$A$3363,0),0)</f>
        <v>13.532483835301729</v>
      </c>
      <c r="L359" s="2">
        <f>IFERROR(INDEX('[2]r2 analysis primary smoke main'!$J$2:$J$2058,MATCH(D359,'[2]r2 analysis primary smoke main'!$A$2:$A$2058,0),0),"")</f>
        <v>0.68506047942737647</v>
      </c>
      <c r="M359" s="2">
        <f>IFERROR(INDEX('[2]r2 analysis primary smoke main'!$T$2:$T$2058,MATCH(D359,'[2]r2 analysis primary smoke main'!$A$2:$A$2058,0),0),"")</f>
        <v>0.79211356856192849</v>
      </c>
      <c r="N359" s="1"/>
      <c r="O359" s="1"/>
      <c r="P359" s="1"/>
      <c r="Q359" t="s">
        <v>73</v>
      </c>
      <c r="R359" t="s">
        <v>73</v>
      </c>
    </row>
    <row r="360" spans="1:18" ht="15.75" x14ac:dyDescent="0.25">
      <c r="A360" s="1">
        <v>267.3048</v>
      </c>
      <c r="B360" s="1">
        <v>267.30380000000002</v>
      </c>
      <c r="C360" s="1">
        <v>267.30149999999998</v>
      </c>
      <c r="D360" s="1">
        <v>267.3082</v>
      </c>
      <c r="E360" s="1">
        <f t="shared" si="10"/>
        <v>267.30459999999999</v>
      </c>
      <c r="F360" s="1">
        <f t="shared" si="11"/>
        <v>266.29730000000001</v>
      </c>
      <c r="G360" s="1" t="str">
        <f>IF(INDEX('[1]Main v4'!C$2:C$3363,MATCH($E360,'[1]Main v4'!$A$2:$A$3363,0),0)=0,"",INDEX('[1]Main v4'!C$2:C$3363,MATCH($E360,'[1]Main v4'!$A$2:$A$3363,0),0))</f>
        <v>C19H38</v>
      </c>
      <c r="H360" s="1" t="str">
        <f>IF(INDEX('[1]Main v4'!D$2:D$3363,MATCH($E360,'[1]Main v4'!$A$2:$A$3363,0),0)=0,"",INDEX('[1]Main v4'!D$2:D$3363,MATCH($E360,'[1]Main v4'!$A$2:$A$3363,0),0))</f>
        <v>Nonadecenes</v>
      </c>
      <c r="I360" s="7">
        <f>INDEX('[1]Main v4'!K$2:K$3363,MATCH($E360,'[1]Main v4'!$A$2:$A$3363,0),0)</f>
        <v>564393.375</v>
      </c>
      <c r="J360" s="7">
        <f>INDEX('[1]Main v4'!L$2:L$3363,MATCH($E360,'[1]Main v4'!$A$2:$A$3363,0),0)</f>
        <v>63690.23046875</v>
      </c>
      <c r="K360" s="4">
        <f>INDEX('[1]Main v4'!M$2:M$3363,MATCH($E360,'[1]Main v4'!$A$2:$A$3363,0),0)</f>
        <v>8.861537646294483</v>
      </c>
      <c r="L360" s="2">
        <f>IFERROR(INDEX('[2]r2 analysis primary smoke main'!$J$2:$J$2058,MATCH(D360,'[2]r2 analysis primary smoke main'!$A$2:$A$2058,0),0),"")</f>
        <v>0.59496179477725697</v>
      </c>
      <c r="M360" s="2">
        <f>IFERROR(INDEX('[2]r2 analysis primary smoke main'!$T$2:$T$2058,MATCH(D360,'[2]r2 analysis primary smoke main'!$A$2:$A$2058,0),0),"")</f>
        <v>0.82446993515009404</v>
      </c>
      <c r="N360" s="1"/>
      <c r="O360" s="1"/>
      <c r="P360" s="1"/>
      <c r="Q360" t="s">
        <v>73</v>
      </c>
      <c r="R360" t="s">
        <v>73</v>
      </c>
    </row>
    <row r="361" spans="1:18" ht="15.75" x14ac:dyDescent="0.25">
      <c r="A361" s="1">
        <v>269.22629999999998</v>
      </c>
      <c r="B361" s="1">
        <v>269.22519999999997</v>
      </c>
      <c r="C361" s="1">
        <v>269.22390000000001</v>
      </c>
      <c r="D361" s="1">
        <v>269.22239999999999</v>
      </c>
      <c r="E361" s="1">
        <f t="shared" si="10"/>
        <v>269.22449999999998</v>
      </c>
      <c r="F361" s="1">
        <f t="shared" si="11"/>
        <v>268.21719999999999</v>
      </c>
      <c r="G361" s="1" t="str">
        <f>IF(INDEX('[1]Main v4'!C$2:C$3363,MATCH($E361,'[1]Main v4'!$A$2:$A$3363,0),0)=0,"",INDEX('[1]Main v4'!C$2:C$3363,MATCH($E361,'[1]Main v4'!$A$2:$A$3363,0),0))</f>
        <v>C20H28</v>
      </c>
      <c r="H361" s="1" t="str">
        <f>IF(INDEX('[1]Main v4'!D$2:D$3363,MATCH($E361,'[1]Main v4'!$A$2:$A$3363,0),0)=0,"",INDEX('[1]Main v4'!D$2:D$3363,MATCH($E361,'[1]Main v4'!$A$2:$A$3363,0),0))</f>
        <v>Naphthalene + C10</v>
      </c>
      <c r="I361" s="7">
        <f>INDEX('[1]Main v4'!K$2:K$3363,MATCH($E361,'[1]Main v4'!$A$2:$A$3363,0),0)</f>
        <v>1166975.625</v>
      </c>
      <c r="J361" s="7">
        <f>INDEX('[1]Main v4'!L$2:L$3363,MATCH($E361,'[1]Main v4'!$A$2:$A$3363,0),0)</f>
        <v>72791.4921875</v>
      </c>
      <c r="K361" s="4">
        <f>INDEX('[1]Main v4'!M$2:M$3363,MATCH($E361,'[1]Main v4'!$A$2:$A$3363,0),0)</f>
        <v>16.031758519169319</v>
      </c>
      <c r="L361" s="2">
        <f>IFERROR(INDEX('[2]r2 analysis primary smoke main'!$J$2:$J$2058,MATCH(D361,'[2]r2 analysis primary smoke main'!$A$2:$A$2058,0),0),"")</f>
        <v>0.58875712259458157</v>
      </c>
      <c r="M361" s="2">
        <f>IFERROR(INDEX('[2]r2 analysis primary smoke main'!$T$2:$T$2058,MATCH(D361,'[2]r2 analysis primary smoke main'!$A$2:$A$2058,0),0),"")</f>
        <v>0.8982077569078275</v>
      </c>
      <c r="N361" s="1"/>
      <c r="O361" s="1"/>
      <c r="P361" s="1"/>
      <c r="Q361" t="s">
        <v>73</v>
      </c>
      <c r="R361" t="s">
        <v>73</v>
      </c>
    </row>
    <row r="362" spans="1:18" ht="15.75" x14ac:dyDescent="0.25">
      <c r="A362" s="1">
        <v>271.2423</v>
      </c>
      <c r="B362" s="1">
        <v>271.24160000000001</v>
      </c>
      <c r="C362" s="1">
        <v>271.23899999999998</v>
      </c>
      <c r="D362" s="1">
        <v>271.23719999999997</v>
      </c>
      <c r="E362" s="1">
        <f t="shared" si="10"/>
        <v>271.24</v>
      </c>
      <c r="F362" s="1">
        <f t="shared" si="11"/>
        <v>270.23270000000002</v>
      </c>
      <c r="G362" s="1" t="str">
        <f>IF(INDEX('[1]Main v4'!C$2:C$3363,MATCH($E362,'[1]Main v4'!$A$2:$A$3363,0),0)=0,"",INDEX('[1]Main v4'!C$2:C$3363,MATCH($E362,'[1]Main v4'!$A$2:$A$3363,0),0))</f>
        <v>C20H30</v>
      </c>
      <c r="H362" s="1" t="str">
        <f>IF(INDEX('[1]Main v4'!D$2:D$3363,MATCH($E362,'[1]Main v4'!$A$2:$A$3363,0),0)=0,"",INDEX('[1]Main v4'!D$2:D$3363,MATCH($E362,'[1]Main v4'!$A$2:$A$3363,0),0))</f>
        <v/>
      </c>
      <c r="I362" s="7">
        <f>INDEX('[1]Main v4'!K$2:K$3363,MATCH($E362,'[1]Main v4'!$A$2:$A$3363,0),0)</f>
        <v>3797645.75</v>
      </c>
      <c r="J362" s="7">
        <f>INDEX('[1]Main v4'!L$2:L$3363,MATCH($E362,'[1]Main v4'!$A$2:$A$3363,0),0)</f>
        <v>92026.265625</v>
      </c>
      <c r="K362" s="4">
        <f>INDEX('[1]Main v4'!M$2:M$3363,MATCH($E362,'[1]Main v4'!$A$2:$A$3363,0),0)</f>
        <v>41.266976598562806</v>
      </c>
      <c r="L362" s="2">
        <f>IFERROR(INDEX('[2]r2 analysis primary smoke main'!$J$2:$J$2058,MATCH(D362,'[2]r2 analysis primary smoke main'!$A$2:$A$2058,0),0),"")</f>
        <v>0.56734195848170454</v>
      </c>
      <c r="M362" s="2">
        <f>IFERROR(INDEX('[2]r2 analysis primary smoke main'!$T$2:$T$2058,MATCH(D362,'[2]r2 analysis primary smoke main'!$A$2:$A$2058,0),0),"")</f>
        <v>0.88900985583080949</v>
      </c>
      <c r="N362" s="1"/>
      <c r="O362" s="1"/>
      <c r="P362" s="1"/>
      <c r="Q362" t="s">
        <v>73</v>
      </c>
      <c r="R362" t="s">
        <v>73</v>
      </c>
    </row>
    <row r="363" spans="1:18" ht="15.75" x14ac:dyDescent="0.25">
      <c r="A363" s="1"/>
      <c r="B363" s="1"/>
      <c r="C363" s="1"/>
      <c r="D363" s="1">
        <v>271.24860000000001</v>
      </c>
      <c r="E363" s="1">
        <f t="shared" si="10"/>
        <v>271.24860000000001</v>
      </c>
      <c r="F363" s="1">
        <f t="shared" si="11"/>
        <v>270.24130000000002</v>
      </c>
      <c r="G363" s="1" t="str">
        <f>IF(INDEX('[1]Main v4'!C$2:C$3363,MATCH($E363,'[1]Main v4'!$A$2:$A$3363,0),0)=0,"",INDEX('[1]Main v4'!C$2:C$3363,MATCH($E363,'[1]Main v4'!$A$2:$A$3363,0),0))</f>
        <v>C20H30</v>
      </c>
      <c r="H363" s="1" t="str">
        <f>IF(INDEX('[1]Main v4'!D$2:D$3363,MATCH($E363,'[1]Main v4'!$A$2:$A$3363,0),0)=0,"",INDEX('[1]Main v4'!D$2:D$3363,MATCH($E363,'[1]Main v4'!$A$2:$A$3363,0),0))</f>
        <v/>
      </c>
      <c r="I363" s="7">
        <f>INDEX('[1]Main v4'!K$2:K$3363,MATCH($E363,'[1]Main v4'!$A$2:$A$3363,0),0)</f>
        <v>1979460.875</v>
      </c>
      <c r="J363" s="7">
        <f>INDEX('[1]Main v4'!L$2:L$3363,MATCH($E363,'[1]Main v4'!$A$2:$A$3363,0),0)</f>
        <v>92026.265625</v>
      </c>
      <c r="K363" s="4">
        <f>INDEX('[1]Main v4'!M$2:M$3363,MATCH($E363,'[1]Main v4'!$A$2:$A$3363,0),0)</f>
        <v>21.509738133525399</v>
      </c>
      <c r="L363" s="2">
        <f>IFERROR(INDEX('[2]r2 analysis primary smoke main'!$J$2:$J$2058,MATCH(D363,'[2]r2 analysis primary smoke main'!$A$2:$A$2058,0),0),"")</f>
        <v>0.6228787776736765</v>
      </c>
      <c r="M363" s="2">
        <f>IFERROR(INDEX('[2]r2 analysis primary smoke main'!$T$2:$T$2058,MATCH(D363,'[2]r2 analysis primary smoke main'!$A$2:$A$2058,0),0),"")</f>
        <v>0.854944541465677</v>
      </c>
      <c r="N363" s="1"/>
      <c r="O363" s="1"/>
      <c r="P363" s="1"/>
      <c r="Q363" t="s">
        <v>12</v>
      </c>
    </row>
    <row r="364" spans="1:18" ht="15.75" x14ac:dyDescent="0.25">
      <c r="A364" s="1">
        <v>273.25720000000001</v>
      </c>
      <c r="B364" s="1">
        <v>273.25580000000002</v>
      </c>
      <c r="C364" s="1">
        <v>273.2552</v>
      </c>
      <c r="D364" s="1">
        <v>273.25310000000002</v>
      </c>
      <c r="E364" s="1">
        <f t="shared" si="10"/>
        <v>273.25529999999998</v>
      </c>
      <c r="F364" s="1">
        <f t="shared" si="11"/>
        <v>272.24799999999999</v>
      </c>
      <c r="G364" s="1" t="str">
        <f>IF(INDEX('[1]Main v4'!C$2:C$3363,MATCH($E364,'[1]Main v4'!$A$2:$A$3363,0),0)=0,"",INDEX('[1]Main v4'!C$2:C$3363,MATCH($E364,'[1]Main v4'!$A$2:$A$3363,0),0))</f>
        <v>C20H32</v>
      </c>
      <c r="H364" s="1" t="str">
        <f>IF(INDEX('[1]Main v4'!D$2:D$3363,MATCH($E364,'[1]Main v4'!$A$2:$A$3363,0),0)=0,"",INDEX('[1]Main v4'!D$2:D$3363,MATCH($E364,'[1]Main v4'!$A$2:$A$3363,0),0))</f>
        <v>Diterpenes</v>
      </c>
      <c r="I364" s="7">
        <f>INDEX('[1]Main v4'!K$2:K$3363,MATCH($E364,'[1]Main v4'!$A$2:$A$3363,0),0)</f>
        <v>2501685.25</v>
      </c>
      <c r="J364" s="7">
        <f>INDEX('[1]Main v4'!L$2:L$3363,MATCH($E364,'[1]Main v4'!$A$2:$A$3363,0),0)</f>
        <v>80566.078125</v>
      </c>
      <c r="K364" s="4">
        <f>INDEX('[1]Main v4'!M$2:M$3363,MATCH($E364,'[1]Main v4'!$A$2:$A$3363,0),0)</f>
        <v>31.051347021243625</v>
      </c>
      <c r="L364" s="2">
        <f>IFERROR(INDEX('[2]r2 analysis primary smoke main'!$J$2:$J$2058,MATCH(D364,'[2]r2 analysis primary smoke main'!$A$2:$A$2058,0),0),"")</f>
        <v>0.60785042091068997</v>
      </c>
      <c r="M364" s="2">
        <f>IFERROR(INDEX('[2]r2 analysis primary smoke main'!$T$2:$T$2058,MATCH(D364,'[2]r2 analysis primary smoke main'!$A$2:$A$2058,0),0),"")</f>
        <v>0.820309603369064</v>
      </c>
      <c r="N364" s="1"/>
      <c r="O364" s="1"/>
      <c r="P364" s="1"/>
      <c r="Q364" t="s">
        <v>73</v>
      </c>
      <c r="R364" t="s">
        <v>73</v>
      </c>
    </row>
    <row r="365" spans="1:18" ht="15.75" x14ac:dyDescent="0.25">
      <c r="A365" s="1">
        <v>279.16050000000001</v>
      </c>
      <c r="B365" s="1"/>
      <c r="C365" s="1">
        <v>279.1576</v>
      </c>
      <c r="D365" s="1">
        <v>279.15629999999999</v>
      </c>
      <c r="E365" s="1">
        <f t="shared" si="10"/>
        <v>279.15809999999999</v>
      </c>
      <c r="F365" s="1">
        <f t="shared" si="11"/>
        <v>278.1508</v>
      </c>
      <c r="G365" s="1" t="str">
        <f>IF(INDEX('[1]Main v4'!C$2:C$3363,MATCH($E365,'[1]Main v4'!$A$2:$A$3363,0),0)=0,"",INDEX('[1]Main v4'!C$2:C$3363,MATCH($E365,'[1]Main v4'!$A$2:$A$3363,0),0))</f>
        <v>C16H22O4</v>
      </c>
      <c r="H365" s="1" t="str">
        <f>IF(INDEX('[1]Main v4'!D$2:D$3363,MATCH($E365,'[1]Main v4'!$A$2:$A$3363,0),0)=0,"",INDEX('[1]Main v4'!D$2:D$3363,MATCH($E365,'[1]Main v4'!$A$2:$A$3363,0),0))</f>
        <v>Dibutyl phthalate</v>
      </c>
      <c r="I365" s="7">
        <f>INDEX('[1]Main v4'!K$2:K$3363,MATCH($E365,'[1]Main v4'!$A$2:$A$3363,0),0)</f>
        <v>375436.75</v>
      </c>
      <c r="J365" s="7">
        <f>INDEX('[1]Main v4'!L$2:L$3363,MATCH($E365,'[1]Main v4'!$A$2:$A$3363,0),0)</f>
        <v>55762.37890625</v>
      </c>
      <c r="K365" s="4">
        <f>INDEX('[1]Main v4'!M$2:M$3363,MATCH($E365,'[1]Main v4'!$A$2:$A$3363,0),0)</f>
        <v>6.7327965083986046</v>
      </c>
      <c r="L365" s="2">
        <f>IFERROR(INDEX('[2]r2 analysis primary smoke main'!$J$2:$J$2058,MATCH(D365,'[2]r2 analysis primary smoke main'!$A$2:$A$2058,0),0),"")</f>
        <v>5.5763123221770549E-3</v>
      </c>
      <c r="M365" s="2">
        <f>IFERROR(INDEX('[2]r2 analysis primary smoke main'!$T$2:$T$2058,MATCH(D365,'[2]r2 analysis primary smoke main'!$A$2:$A$2058,0),0),"")</f>
        <v>2.587300429146535E-2</v>
      </c>
      <c r="N365" s="1"/>
      <c r="O365" s="1"/>
      <c r="P365" s="1"/>
      <c r="Q365" t="s">
        <v>72</v>
      </c>
      <c r="R365" t="s">
        <v>86</v>
      </c>
    </row>
    <row r="366" spans="1:18" ht="15.75" x14ac:dyDescent="0.25">
      <c r="A366" s="1">
        <v>279.30500000000001</v>
      </c>
      <c r="B366" s="1">
        <v>279.30560000000003</v>
      </c>
      <c r="C366" s="1"/>
      <c r="D366" s="1">
        <v>279.30399999999997</v>
      </c>
      <c r="E366" s="1">
        <f t="shared" si="10"/>
        <v>279.30489999999998</v>
      </c>
      <c r="F366" s="1">
        <f t="shared" si="11"/>
        <v>278.29759999999999</v>
      </c>
      <c r="G366" s="1" t="str">
        <f>IF(INDEX('[1]Main v4'!C$2:C$3363,MATCH($E366,'[1]Main v4'!$A$2:$A$3363,0),0)=0,"",INDEX('[1]Main v4'!C$2:C$3363,MATCH($E366,'[1]Main v4'!$A$2:$A$3363,0),0))</f>
        <v>C20H38</v>
      </c>
      <c r="H366" s="1" t="str">
        <f>IF(INDEX('[1]Main v4'!D$2:D$3363,MATCH($E366,'[1]Main v4'!$A$2:$A$3363,0),0)=0,"",INDEX('[1]Main v4'!D$2:D$3363,MATCH($E366,'[1]Main v4'!$A$2:$A$3363,0),0))</f>
        <v>Neophytadiene</v>
      </c>
      <c r="I366" s="7">
        <f>INDEX('[1]Main v4'!K$2:K$3363,MATCH($E366,'[1]Main v4'!$A$2:$A$3363,0),0)</f>
        <v>570315.125</v>
      </c>
      <c r="J366" s="7">
        <f>INDEX('[1]Main v4'!L$2:L$3363,MATCH($E366,'[1]Main v4'!$A$2:$A$3363,0),0)</f>
        <v>49920.43359375</v>
      </c>
      <c r="K366" s="4">
        <f>INDEX('[1]Main v4'!M$2:M$3363,MATCH($E366,'[1]Main v4'!$A$2:$A$3363,0),0)</f>
        <v>11.424482600475709</v>
      </c>
      <c r="L366" s="2">
        <f>IFERROR(INDEX('[2]r2 analysis primary smoke main'!$J$2:$J$2058,MATCH(D366,'[2]r2 analysis primary smoke main'!$A$2:$A$2058,0),0),"")</f>
        <v>0.51744243125859901</v>
      </c>
      <c r="M366" s="2">
        <f>IFERROR(INDEX('[2]r2 analysis primary smoke main'!$T$2:$T$2058,MATCH(D366,'[2]r2 analysis primary smoke main'!$A$2:$A$2058,0),0),"")</f>
        <v>0.68123529248416004</v>
      </c>
      <c r="N366" s="1"/>
      <c r="O366" s="1"/>
      <c r="P366" s="1"/>
      <c r="Q366" t="s">
        <v>73</v>
      </c>
      <c r="R366" t="s">
        <v>73</v>
      </c>
    </row>
    <row r="367" spans="1:18" ht="15.75" x14ac:dyDescent="0.25">
      <c r="A367" s="1">
        <v>283.2996</v>
      </c>
      <c r="B367" s="1">
        <v>283.2996</v>
      </c>
      <c r="C367" s="1">
        <v>283.29309999999998</v>
      </c>
      <c r="D367" s="1">
        <v>283.29770000000002</v>
      </c>
      <c r="E367" s="1">
        <f t="shared" si="10"/>
        <v>283.29750000000001</v>
      </c>
      <c r="F367" s="1">
        <f t="shared" si="11"/>
        <v>282.29020000000003</v>
      </c>
      <c r="G367" s="1" t="str">
        <f>IF(INDEX('[1]Main v4'!C$2:C$3363,MATCH($E367,'[1]Main v4'!$A$2:$A$3363,0),0)=0,"",INDEX('[1]Main v4'!C$2:C$3363,MATCH($E367,'[1]Main v4'!$A$2:$A$3363,0),0))</f>
        <v>C19H38O</v>
      </c>
      <c r="H367" s="5" t="str">
        <f>IF(INDEX('[1]Main v4'!D$2:D$3363,MATCH($E367,'[1]Main v4'!$A$2:$A$3363,0),0)=0,"",INDEX('[1]Main v4'!D$2:D$3363,MATCH($E367,'[1]Main v4'!$A$2:$A$3363,0),0))</f>
        <v/>
      </c>
      <c r="I367" s="7">
        <f>INDEX('[1]Main v4'!K$2:K$3363,MATCH($E367,'[1]Main v4'!$A$2:$A$3363,0),0)</f>
        <v>209552.59375</v>
      </c>
      <c r="J367" s="7">
        <f>INDEX('[1]Main v4'!L$2:L$3363,MATCH($E367,'[1]Main v4'!$A$2:$A$3363,0),0)</f>
        <v>45829.5234375</v>
      </c>
      <c r="K367" s="4">
        <f>INDEX('[1]Main v4'!M$2:M$3363,MATCH($E367,'[1]Main v4'!$A$2:$A$3363,0),0)</f>
        <v>4.5724366747076761</v>
      </c>
      <c r="L367" s="2">
        <f>IFERROR(INDEX('[2]r2 analysis primary smoke main'!$J$2:$J$2058,MATCH(D367,'[2]r2 analysis primary smoke main'!$A$2:$A$2058,0),0),"")</f>
        <v>0.55303451642409651</v>
      </c>
      <c r="M367" s="2">
        <f>IFERROR(INDEX('[2]r2 analysis primary smoke main'!$T$2:$T$2058,MATCH(D367,'[2]r2 analysis primary smoke main'!$A$2:$A$2058,0),0),"")</f>
        <v>0.82474066868970097</v>
      </c>
      <c r="N367" s="1"/>
      <c r="O367" s="1"/>
      <c r="P367" s="1"/>
      <c r="Q367" t="s">
        <v>72</v>
      </c>
      <c r="R367" t="s">
        <v>83</v>
      </c>
    </row>
    <row r="368" spans="1:18" ht="15.75" x14ac:dyDescent="0.25">
      <c r="A368" s="1">
        <v>297.08240000000001</v>
      </c>
      <c r="B368" s="1">
        <v>297.08350000000002</v>
      </c>
      <c r="C368" s="1">
        <v>297.08049999999997</v>
      </c>
      <c r="D368" s="1">
        <v>297.08</v>
      </c>
      <c r="E368" s="1">
        <f t="shared" si="10"/>
        <v>297.08159999999998</v>
      </c>
      <c r="F368" s="1">
        <f t="shared" si="11"/>
        <v>296.07429999999999</v>
      </c>
      <c r="G368" s="1" t="str">
        <f>IF(INDEX('[1]Main v4'!C$2:C$3363,MATCH($E368,'[1]Main v4'!$A$2:$A$3363,0),0)=0,"",INDEX('[1]Main v4'!C$2:C$3363,MATCH($E368,'[1]Main v4'!$A$2:$A$3363,0),0))</f>
        <v>C8H24O4Si4</v>
      </c>
      <c r="H368" s="1" t="str">
        <f>IF(INDEX('[1]Main v4'!D$2:D$3363,MATCH($E368,'[1]Main v4'!$A$2:$A$3363,0),0)=0,"",INDEX('[1]Main v4'!D$2:D$3363,MATCH($E368,'[1]Main v4'!$A$2:$A$3363,0),0))</f>
        <v>D4 Siloxane</v>
      </c>
      <c r="I368" s="7">
        <f>INDEX('[1]Main v4'!K$2:K$3363,MATCH($E368,'[1]Main v4'!$A$2:$A$3363,0),0)</f>
        <v>976583.4375</v>
      </c>
      <c r="J368" s="7">
        <f>INDEX('[1]Main v4'!L$2:L$3363,MATCH($E368,'[1]Main v4'!$A$2:$A$3363,0),0)</f>
        <v>26442.8671875</v>
      </c>
      <c r="K368" s="4">
        <f>INDEX('[1]Main v4'!M$2:M$3363,MATCH($E368,'[1]Main v4'!$A$2:$A$3363,0),0)</f>
        <v>36.931828556082145</v>
      </c>
      <c r="L368" s="2">
        <f>IFERROR(INDEX('[2]r2 analysis primary smoke main'!$J$2:$J$2058,MATCH(D368,'[2]r2 analysis primary smoke main'!$A$2:$A$2058,0),0),"")</f>
        <v>0.23066747962227049</v>
      </c>
      <c r="M368" s="2">
        <f>IFERROR(INDEX('[2]r2 analysis primary smoke main'!$T$2:$T$2058,MATCH(D368,'[2]r2 analysis primary smoke main'!$A$2:$A$2058,0),0),"")</f>
        <v>0.12772987187117701</v>
      </c>
      <c r="N368" s="1"/>
      <c r="O368" s="1"/>
      <c r="P368" s="1"/>
    </row>
    <row r="369" spans="1:18" ht="15.75" x14ac:dyDescent="0.25">
      <c r="A369" s="1"/>
      <c r="B369" s="1">
        <v>299.08269999999999</v>
      </c>
      <c r="C369" s="1">
        <v>299.07060000000001</v>
      </c>
      <c r="D369" s="1">
        <v>299.07600000000002</v>
      </c>
      <c r="E369" s="1">
        <f t="shared" si="10"/>
        <v>299.07639999999998</v>
      </c>
      <c r="F369" s="1">
        <f t="shared" si="11"/>
        <v>298.06909999999999</v>
      </c>
      <c r="G369" s="1" t="str">
        <f>IF(INDEX('[1]Main v4'!C$2:C$3363,MATCH($E369,'[1]Main v4'!$A$2:$A$3363,0),0)=0,"",INDEX('[1]Main v4'!C$2:C$3363,MATCH($E369,'[1]Main v4'!$A$2:$A$3363,0),0))</f>
        <v>C8H24O4Si4</v>
      </c>
      <c r="H369" s="1" t="str">
        <f>IF(INDEX('[1]Main v4'!D$2:D$3363,MATCH($E369,'[1]Main v4'!$A$2:$A$3363,0),0)=0,"",INDEX('[1]Main v4'!D$2:D$3363,MATCH($E369,'[1]Main v4'!$A$2:$A$3363,0),0))</f>
        <v>D4 Siloxane isotope</v>
      </c>
      <c r="I369" s="7">
        <f>INDEX('[1]Main v4'!K$2:K$3363,MATCH($E369,'[1]Main v4'!$A$2:$A$3363,0),0)</f>
        <v>297455.78125</v>
      </c>
      <c r="J369" s="7">
        <f>INDEX('[1]Main v4'!L$2:L$3363,MATCH($E369,'[1]Main v4'!$A$2:$A$3363,0),0)</f>
        <v>25103.185546875</v>
      </c>
      <c r="K369" s="4">
        <f>INDEX('[1]Main v4'!M$2:M$3363,MATCH($E369,'[1]Main v4'!$A$2:$A$3363,0),0)</f>
        <v>11.849324090544721</v>
      </c>
      <c r="L369" s="2">
        <f>IFERROR(INDEX('[2]r2 analysis primary smoke main'!$J$2:$J$2058,MATCH(D369,'[2]r2 analysis primary smoke main'!$A$2:$A$2058,0),0),"")</f>
        <v>0.135485228563128</v>
      </c>
      <c r="M369" s="2">
        <f>IFERROR(INDEX('[2]r2 analysis primary smoke main'!$T$2:$T$2058,MATCH(D369,'[2]r2 analysis primary smoke main'!$A$2:$A$2058,0),0),"")</f>
        <v>7.9860002105201389E-2</v>
      </c>
      <c r="N369" s="1"/>
      <c r="O369" s="1"/>
      <c r="P369" s="1"/>
    </row>
    <row r="370" spans="1:18" ht="15.75" x14ac:dyDescent="0.25">
      <c r="A370" s="1">
        <v>313.14710000000002</v>
      </c>
      <c r="B370" s="1"/>
      <c r="C370" s="1">
        <v>313.1379</v>
      </c>
      <c r="D370" s="1">
        <v>313.14940000000001</v>
      </c>
      <c r="E370" s="1">
        <f t="shared" si="10"/>
        <v>313.14479999999998</v>
      </c>
      <c r="F370" s="1">
        <f t="shared" si="11"/>
        <v>312.13749999999999</v>
      </c>
      <c r="G370" s="1" t="str">
        <f>IF(INDEX('[1]Main v4'!C$2:C$3363,MATCH($E370,'[1]Main v4'!$A$2:$A$3363,0),0)=0,"",INDEX('[1]Main v4'!C$2:C$3363,MATCH($E370,'[1]Main v4'!$A$2:$A$3363,0),0))</f>
        <v>C19H20O4</v>
      </c>
      <c r="H370" s="1" t="str">
        <f>IF(INDEX('[1]Main v4'!D$2:D$3363,MATCH($E370,'[1]Main v4'!$A$2:$A$3363,0),0)=0,"",INDEX('[1]Main v4'!D$2:D$3363,MATCH($E370,'[1]Main v4'!$A$2:$A$3363,0),0))</f>
        <v>Butyl benzyl phthalate</v>
      </c>
      <c r="I370" s="7">
        <f>INDEX('[1]Main v4'!K$2:K$3363,MATCH($E370,'[1]Main v4'!$A$2:$A$3363,0),0)</f>
        <v>8943.5986328125</v>
      </c>
      <c r="J370" s="7">
        <f>INDEX('[1]Main v4'!L$2:L$3363,MATCH($E370,'[1]Main v4'!$A$2:$A$3363,0),0)</f>
        <v>11315.771484375</v>
      </c>
      <c r="K370" s="4">
        <f>INDEX('[1]Main v4'!M$2:M$3363,MATCH($E370,'[1]Main v4'!$A$2:$A$3363,0),0)</f>
        <v>0.79036578682787695</v>
      </c>
      <c r="L370" s="2">
        <f>IFERROR(INDEX('[2]r2 analysis primary smoke main'!$J$2:$J$2058,MATCH(D370,'[2]r2 analysis primary smoke main'!$A$2:$A$2058,0),0),"")</f>
        <v>5.0577571018053949E-2</v>
      </c>
      <c r="M370" s="2">
        <f>IFERROR(INDEX('[2]r2 analysis primary smoke main'!$T$2:$T$2058,MATCH(D370,'[2]r2 analysis primary smoke main'!$A$2:$A$2058,0),0),"")</f>
        <v>2.6304731797743501E-2</v>
      </c>
      <c r="N370" s="1"/>
      <c r="O370" s="1"/>
      <c r="P370" s="1"/>
      <c r="Q370" t="s">
        <v>72</v>
      </c>
      <c r="R370" t="s">
        <v>86</v>
      </c>
    </row>
    <row r="371" spans="1:18" ht="15.75" x14ac:dyDescent="0.25">
      <c r="A371" s="1">
        <v>318.32440000000003</v>
      </c>
      <c r="B371" s="1">
        <v>318.31869999999998</v>
      </c>
      <c r="C371" s="1">
        <v>318.31380000000001</v>
      </c>
      <c r="D371" s="1">
        <v>318.322</v>
      </c>
      <c r="E371" s="1">
        <f t="shared" si="10"/>
        <v>318.31970000000001</v>
      </c>
      <c r="F371" s="1">
        <f t="shared" si="11"/>
        <v>317.31240000000003</v>
      </c>
      <c r="G371" s="1" t="str">
        <f>IF(INDEX('[1]Main v4'!C$2:C$3363,MATCH($E371,'[1]Main v4'!$A$2:$A$3363,0),0)=0,"",INDEX('[1]Main v4'!C$2:C$3363,MATCH($E371,'[1]Main v4'!$A$2:$A$3363,0),0))</f>
        <v>C22H39N</v>
      </c>
      <c r="H371" s="1" t="str">
        <f>IF(INDEX('[1]Main v4'!D$2:D$3363,MATCH($E371,'[1]Main v4'!$A$2:$A$3363,0),0)=0,"",INDEX('[1]Main v4'!D$2:D$3363,MATCH($E371,'[1]Main v4'!$A$2:$A$3363,0),0))</f>
        <v/>
      </c>
      <c r="I371" s="7">
        <f>INDEX('[1]Main v4'!K$2:K$3363,MATCH($E371,'[1]Main v4'!$A$2:$A$3363,0),0)</f>
        <v>24686.7890625</v>
      </c>
      <c r="J371" s="7">
        <f>INDEX('[1]Main v4'!L$2:L$3363,MATCH($E371,'[1]Main v4'!$A$2:$A$3363,0),0)</f>
        <v>8952.54296875</v>
      </c>
      <c r="K371" s="4">
        <f>INDEX('[1]Main v4'!M$2:M$3363,MATCH($E371,'[1]Main v4'!$A$2:$A$3363,0),0)</f>
        <v>2.7575169589995161</v>
      </c>
      <c r="L371" s="2">
        <f>IFERROR(INDEX('[2]r2 analysis primary smoke main'!$J$2:$J$2058,MATCH(D371,'[2]r2 analysis primary smoke main'!$A$2:$A$2058,0),0),"")</f>
        <v>6.3407214497473802E-2</v>
      </c>
      <c r="M371" s="2">
        <f>IFERROR(INDEX('[2]r2 analysis primary smoke main'!$T$2:$T$2058,MATCH(D371,'[2]r2 analysis primary smoke main'!$A$2:$A$2058,0),0),"")</f>
        <v>8.6165837115728755E-2</v>
      </c>
      <c r="N371" s="1"/>
      <c r="O371" s="1"/>
      <c r="P371" s="1"/>
      <c r="Q371" t="s">
        <v>75</v>
      </c>
      <c r="R371" t="s">
        <v>76</v>
      </c>
    </row>
    <row r="372" spans="1:18" ht="15.75" x14ac:dyDescent="0.25">
      <c r="A372" s="1">
        <v>371.10210000000001</v>
      </c>
      <c r="B372" s="1">
        <v>371.10140000000001</v>
      </c>
      <c r="C372" s="1">
        <v>371.09879999999998</v>
      </c>
      <c r="D372" s="1">
        <v>371.09690000000001</v>
      </c>
      <c r="E372" s="1">
        <f t="shared" si="10"/>
        <v>371.09980000000002</v>
      </c>
      <c r="F372" s="1">
        <f t="shared" si="11"/>
        <v>370.09249999999997</v>
      </c>
      <c r="G372" s="1" t="str">
        <f>IF(INDEX('[1]Main v4'!C$2:C$3363,MATCH($E372,'[1]Main v4'!$A$2:$A$3363,0),0)=0,"",INDEX('[1]Main v4'!C$2:C$3363,MATCH($E372,'[1]Main v4'!$A$2:$A$3363,0),0))</f>
        <v>C10H30O5Si5</v>
      </c>
      <c r="H372" s="1" t="str">
        <f>IF(INDEX('[1]Main v4'!D$2:D$3363,MATCH($E372,'[1]Main v4'!$A$2:$A$3363,0),0)=0,"",INDEX('[1]Main v4'!D$2:D$3363,MATCH($E372,'[1]Main v4'!$A$2:$A$3363,0),0))</f>
        <v>D5 Siloxane</v>
      </c>
      <c r="I372" s="7">
        <f>INDEX('[1]Main v4'!K$2:K$3363,MATCH($E372,'[1]Main v4'!$A$2:$A$3363,0),0)</f>
        <v>360071.53125</v>
      </c>
      <c r="J372" s="7">
        <f>INDEX('[1]Main v4'!L$2:L$3363,MATCH($E372,'[1]Main v4'!$A$2:$A$3363,0),0)</f>
        <v>1690.90283203125</v>
      </c>
      <c r="K372" s="4">
        <f>INDEX('[1]Main v4'!M$2:M$3363,MATCH($E372,'[1]Main v4'!$A$2:$A$3363,0),0)</f>
        <v>212.94631745187439</v>
      </c>
      <c r="L372" s="2">
        <f>IFERROR(INDEX('[2]r2 analysis primary smoke main'!$J$2:$J$2058,MATCH(D372,'[2]r2 analysis primary smoke main'!$A$2:$A$2058,0),0),"")</f>
        <v>0.12984795988454501</v>
      </c>
      <c r="M372" s="2">
        <f>IFERROR(INDEX('[2]r2 analysis primary smoke main'!$T$2:$T$2058,MATCH(D372,'[2]r2 analysis primary smoke main'!$A$2:$A$2058,0),0),"")</f>
        <v>2.4711230604173404E-3</v>
      </c>
      <c r="N372" s="1"/>
      <c r="O372" s="1"/>
      <c r="P372" s="1"/>
    </row>
    <row r="373" spans="1:18" ht="15.75" x14ac:dyDescent="0.25">
      <c r="A373" s="1">
        <v>373.08780000000002</v>
      </c>
      <c r="B373" s="1">
        <v>373.07600000000002</v>
      </c>
      <c r="C373" s="1">
        <v>373.07889999999998</v>
      </c>
      <c r="D373" s="1">
        <v>373.07709999999997</v>
      </c>
      <c r="E373" s="1">
        <f t="shared" si="10"/>
        <v>373.08</v>
      </c>
      <c r="F373" s="1">
        <f t="shared" si="11"/>
        <v>372.0727</v>
      </c>
      <c r="G373" s="1" t="str">
        <f>IF(INDEX('[1]Main v4'!C$2:C$3363,MATCH($E373,'[1]Main v4'!$A$2:$A$3363,0),0)=0,"",INDEX('[1]Main v4'!C$2:C$3363,MATCH($E373,'[1]Main v4'!$A$2:$A$3363,0),0))</f>
        <v>C10H30O5Si5</v>
      </c>
      <c r="H373" s="1" t="str">
        <f>IF(INDEX('[1]Main v4'!D$2:D$3363,MATCH($E373,'[1]Main v4'!$A$2:$A$3363,0),0)=0,"",INDEX('[1]Main v4'!D$2:D$3363,MATCH($E373,'[1]Main v4'!$A$2:$A$3363,0),0))</f>
        <v>D5 Siloxane isotope</v>
      </c>
      <c r="I373" s="7">
        <f>INDEX('[1]Main v4'!K$2:K$3363,MATCH($E373,'[1]Main v4'!$A$2:$A$3363,0),0)</f>
        <v>134507.75</v>
      </c>
      <c r="J373" s="7">
        <f>INDEX('[1]Main v4'!L$2:L$3363,MATCH($E373,'[1]Main v4'!$A$2:$A$3363,0),0)</f>
        <v>1739.58837890625</v>
      </c>
      <c r="K373" s="4">
        <f>INDEX('[1]Main v4'!M$2:M$3363,MATCH($E373,'[1]Main v4'!$A$2:$A$3363,0),0)</f>
        <v>77.321596091927503</v>
      </c>
      <c r="L373" s="2">
        <f>IFERROR(INDEX('[2]r2 analysis primary smoke main'!$J$2:$J$2058,MATCH(D373,'[2]r2 analysis primary smoke main'!$A$2:$A$2058,0),0),"")</f>
        <v>2.516710910661105E-2</v>
      </c>
      <c r="M373" s="2">
        <f>IFERROR(INDEX('[2]r2 analysis primary smoke main'!$T$2:$T$2058,MATCH(D373,'[2]r2 analysis primary smoke main'!$A$2:$A$2058,0),0),"")</f>
        <v>3.4686845171396148E-2</v>
      </c>
      <c r="N373" s="2" t="str">
        <f>IFERROR(INDEX('[2]r2 analysis primary smoke main'!$T$2:$T$2058,MATCH(G373,'[2]r2 analysis primary smoke main'!$A$2:$A$2058,0),0),"")</f>
        <v/>
      </c>
      <c r="O373" s="1"/>
      <c r="P373" s="1"/>
    </row>
    <row r="374" spans="1:18" ht="15.75" x14ac:dyDescent="0.25">
      <c r="A374" s="1">
        <v>374.09179999999998</v>
      </c>
      <c r="B374" s="1">
        <v>374.08350000000002</v>
      </c>
      <c r="C374" s="1">
        <v>374.07799999999997</v>
      </c>
      <c r="D374" s="1">
        <v>374.07799999999997</v>
      </c>
      <c r="E374" s="1">
        <f t="shared" si="10"/>
        <v>374.08280000000002</v>
      </c>
      <c r="F374" s="1">
        <f t="shared" si="11"/>
        <v>373.07549999999998</v>
      </c>
      <c r="G374" s="1" t="str">
        <f>IF(INDEX('[1]Main v4'!C$2:C$3363,MATCH($E374,'[1]Main v4'!$A$2:$A$3363,0),0)=0,"",INDEX('[1]Main v4'!C$2:C$3363,MATCH($E374,'[1]Main v4'!$A$2:$A$3363,0),0))</f>
        <v>C10H30O5Si5</v>
      </c>
      <c r="H374" s="1" t="str">
        <f>IF(INDEX('[1]Main v4'!D$2:D$3363,MATCH($E374,'[1]Main v4'!$A$2:$A$3363,0),0)=0,"",INDEX('[1]Main v4'!D$2:D$3363,MATCH($E374,'[1]Main v4'!$A$2:$A$3363,0),0))</f>
        <v>D5 Siloxane isotope</v>
      </c>
      <c r="I374" s="7">
        <f>INDEX('[1]Main v4'!K$2:K$3363,MATCH($E374,'[1]Main v4'!$A$2:$A$3363,0),0)</f>
        <v>47495.94140625</v>
      </c>
      <c r="J374" s="7">
        <f>INDEX('[1]Main v4'!L$2:L$3363,MATCH($E374,'[1]Main v4'!$A$2:$A$3363,0),0)</f>
        <v>1882.74938964843</v>
      </c>
      <c r="K374" s="4">
        <f>INDEX('[1]Main v4'!M$2:M$3363,MATCH($E374,'[1]Main v4'!$A$2:$A$3363,0),0)</f>
        <v>25.226905751444182</v>
      </c>
      <c r="L374" s="2">
        <f>IFERROR(INDEX('[2]r2 analysis primary smoke main'!$J$2:$J$2058,MATCH(D374,'[2]r2 analysis primary smoke main'!$A$2:$A$2058,0),0),"")</f>
        <v>4.7769571846771101E-2</v>
      </c>
      <c r="M374" s="2">
        <f>IFERROR(INDEX('[2]r2 analysis primary smoke main'!$T$2:$T$2058,MATCH(D374,'[2]r2 analysis primary smoke main'!$A$2:$A$2058,0),0),"")</f>
        <v>5.2383516296245144E-3</v>
      </c>
      <c r="N374" s="2"/>
      <c r="O374" s="1"/>
      <c r="P374" s="1"/>
    </row>
    <row r="375" spans="1:18" ht="15.75" x14ac:dyDescent="0.25">
      <c r="A375" s="1">
        <v>391.28660000000002</v>
      </c>
      <c r="B375" s="1">
        <v>391.28460000000001</v>
      </c>
      <c r="C375" s="1">
        <v>391.27809999999999</v>
      </c>
      <c r="D375" s="1">
        <v>391.28140000000002</v>
      </c>
      <c r="E375" s="1">
        <f t="shared" si="10"/>
        <v>391.28269999999998</v>
      </c>
      <c r="F375" s="1">
        <f t="shared" si="11"/>
        <v>390.27539999999999</v>
      </c>
      <c r="G375" s="1" t="str">
        <f>IF(INDEX('[1]Main v4'!C$2:C$3363,MATCH($E375,'[1]Main v4'!$A$2:$A$3363,0),0)=0,"",INDEX('[1]Main v4'!C$2:C$3363,MATCH($E375,'[1]Main v4'!$A$2:$A$3363,0),0))</f>
        <v>C24H38O4</v>
      </c>
      <c r="H375" s="1" t="str">
        <f>IF(INDEX('[1]Main v4'!D$2:D$3363,MATCH($E375,'[1]Main v4'!$A$2:$A$3363,0),0)=0,"",INDEX('[1]Main v4'!D$2:D$3363,MATCH($E375,'[1]Main v4'!$A$2:$A$3363,0),0))</f>
        <v>Bis(2-ethylhexyl) phthalate</v>
      </c>
      <c r="I375" s="7">
        <f>INDEX('[1]Main v4'!K$2:K$3363,MATCH($E375,'[1]Main v4'!$A$2:$A$3363,0),0)</f>
        <v>31287.478515625</v>
      </c>
      <c r="J375" s="7">
        <f>INDEX('[1]Main v4'!L$2:L$3363,MATCH($E375,'[1]Main v4'!$A$2:$A$3363,0),0)</f>
        <v>2200.32055664062</v>
      </c>
      <c r="K375" s="4">
        <f>INDEX('[1]Main v4'!M$2:M$3363,MATCH($E375,'[1]Main v4'!$A$2:$A$3363,0),0)</f>
        <v>14.219509253412483</v>
      </c>
      <c r="L375" s="2">
        <f>IFERROR(INDEX('[2]r2 analysis primary smoke main'!$J$2:$J$2058,MATCH(D375,'[2]r2 analysis primary smoke main'!$A$2:$A$2058,0),0),"")</f>
        <v>0.30343072604559851</v>
      </c>
      <c r="M375" s="2">
        <f>IFERROR(INDEX('[2]r2 analysis primary smoke main'!$T$2:$T$2058,MATCH(D375,'[2]r2 analysis primary smoke main'!$A$2:$A$2058,0),0),"")</f>
        <v>0.2348941287137695</v>
      </c>
      <c r="N375" s="1"/>
      <c r="O375" s="1"/>
      <c r="P375" s="1"/>
      <c r="Q375" t="s">
        <v>72</v>
      </c>
      <c r="R375" t="s">
        <v>86</v>
      </c>
    </row>
    <row r="376" spans="1:18" ht="15.75" x14ac:dyDescent="0.25">
      <c r="A376" s="1">
        <v>445.11989999999997</v>
      </c>
      <c r="B376" s="1">
        <v>445.12560000000002</v>
      </c>
      <c r="C376" s="4">
        <v>445.11649999999997</v>
      </c>
      <c r="D376" s="2">
        <v>445.11590000000001</v>
      </c>
      <c r="E376" s="1">
        <f t="shared" si="10"/>
        <v>445.11950000000002</v>
      </c>
      <c r="F376" s="1">
        <f t="shared" si="11"/>
        <v>444.11219999999997</v>
      </c>
      <c r="G376" s="1" t="str">
        <f>IF(INDEX('[1]Main v4'!C$2:C$3363,MATCH($E376,'[1]Main v4'!$A$2:$A$3363,0),0)=0,"",INDEX('[1]Main v4'!C$2:C$3363,MATCH($E376,'[1]Main v4'!$A$2:$A$3363,0),0))</f>
        <v>C12H36O6Si6</v>
      </c>
      <c r="H376" s="1" t="str">
        <f>IF(INDEX('[1]Main v4'!D$2:D$3363,MATCH($E376,'[1]Main v4'!$A$2:$A$3363,0),0)=0,"",INDEX('[1]Main v4'!D$2:D$3363,MATCH($E376,'[1]Main v4'!$A$2:$A$3363,0),0))</f>
        <v>D6 Siloxane</v>
      </c>
      <c r="I376" s="7">
        <f>INDEX('[1]Main v4'!K$2:K$3363,MATCH($E376,'[1]Main v4'!$A$2:$A$3363,0),0)</f>
        <v>151992.984375</v>
      </c>
      <c r="J376" s="7">
        <f>INDEX('[1]Main v4'!L$2:L$3363,MATCH($E376,'[1]Main v4'!$A$2:$A$3363,0),0)</f>
        <v>3071.3994140625</v>
      </c>
      <c r="K376" s="4">
        <f>INDEX('[1]Main v4'!M$2:M$3363,MATCH($E376,'[1]Main v4'!$A$2:$A$3363,0),0)</f>
        <v>49.486557716686171</v>
      </c>
      <c r="L376" s="2">
        <f>IFERROR(INDEX('[2]r2 analysis primary smoke main'!$J$2:$J$2058,MATCH(D376,'[2]r2 analysis primary smoke main'!$A$2:$A$2058,0),0),"")</f>
        <v>0.16917960176442198</v>
      </c>
      <c r="M376" s="2">
        <f>IFERROR(INDEX('[2]r2 analysis primary smoke main'!$T$2:$T$2058,MATCH(D376,'[2]r2 analysis primary smoke main'!$A$2:$A$2058,0),0),"")</f>
        <v>2.7281765085506648E-3</v>
      </c>
      <c r="N376" s="1" t="s">
        <v>11</v>
      </c>
      <c r="O376" s="1"/>
      <c r="P376" s="1"/>
    </row>
    <row r="377" spans="1:18" ht="15.75" x14ac:dyDescent="0.25">
      <c r="A377" s="1">
        <v>446.1268</v>
      </c>
      <c r="B377" s="1">
        <v>446.12639999999999</v>
      </c>
      <c r="C377" s="1">
        <v>446.11759999999998</v>
      </c>
      <c r="D377" s="1">
        <v>446.11660000000001</v>
      </c>
      <c r="E377" s="1">
        <f t="shared" si="10"/>
        <v>446.12189999999998</v>
      </c>
      <c r="F377" s="1">
        <f t="shared" si="11"/>
        <v>445.1146</v>
      </c>
      <c r="G377" s="1" t="str">
        <f>IF(INDEX('[1]Main v4'!C$2:C$3363,MATCH($E377,'[1]Main v4'!$A$2:$A$3363,0),0)=0,"",INDEX('[1]Main v4'!C$2:C$3363,MATCH($E377,'[1]Main v4'!$A$2:$A$3363,0),0))</f>
        <v>C12H36O6Si6</v>
      </c>
      <c r="H377" s="1" t="str">
        <f>IF(INDEX('[1]Main v4'!D$2:D$3363,MATCH($E377,'[1]Main v4'!$A$2:$A$3363,0),0)=0,"",INDEX('[1]Main v4'!D$2:D$3363,MATCH($E377,'[1]Main v4'!$A$2:$A$3363,0),0))</f>
        <v>D6 Siloxane isotope</v>
      </c>
      <c r="I377" s="7">
        <f>INDEX('[1]Main v4'!K$2:K$3363,MATCH($E377,'[1]Main v4'!$A$2:$A$3363,0),0)</f>
        <v>66164.171875</v>
      </c>
      <c r="J377" s="7">
        <f>INDEX('[1]Main v4'!L$2:L$3363,MATCH($E377,'[1]Main v4'!$A$2:$A$3363,0),0)</f>
        <v>3071.3994140625</v>
      </c>
      <c r="K377" s="4">
        <f>INDEX('[1]Main v4'!M$2:M$3363,MATCH($E377,'[1]Main v4'!$A$2:$A$3363,0),0)</f>
        <v>21.542027901700195</v>
      </c>
      <c r="L377" s="2">
        <f>IFERROR(INDEX('[2]r2 analysis primary smoke main'!$J$2:$J$2058,MATCH(D377,'[2]r2 analysis primary smoke main'!$A$2:$A$2058,0),0),"")</f>
        <v>0.16167192875907949</v>
      </c>
      <c r="M377" s="2">
        <f>IFERROR(INDEX('[2]r2 analysis primary smoke main'!$T$2:$T$2058,MATCH(D377,'[2]r2 analysis primary smoke main'!$A$2:$A$2058,0),0),"")</f>
        <v>2.7989903657570521E-3</v>
      </c>
      <c r="N377" s="1"/>
      <c r="O377" s="1"/>
      <c r="P377" s="1"/>
    </row>
    <row r="378" spans="1:18" ht="15.75" x14ac:dyDescent="0.25">
      <c r="A378" s="1">
        <v>447.11090000000002</v>
      </c>
      <c r="B378" s="1"/>
      <c r="C378" s="1">
        <v>447.11470000000003</v>
      </c>
      <c r="D378" s="1">
        <v>447.10829999999999</v>
      </c>
      <c r="E378" s="1">
        <f t="shared" si="10"/>
        <v>447.11130000000003</v>
      </c>
      <c r="F378" s="1">
        <f t="shared" si="11"/>
        <v>446.10399999999998</v>
      </c>
      <c r="G378" s="1" t="str">
        <f>IF(INDEX('[1]Main v4'!C$2:C$3363,MATCH($E378,'[1]Main v4'!$A$2:$A$3363,0),0)=0,"",INDEX('[1]Main v4'!C$2:C$3363,MATCH($E378,'[1]Main v4'!$A$2:$A$3363,0),0))</f>
        <v>C12H36O6Si6</v>
      </c>
      <c r="H378" s="1" t="str">
        <f>IF(INDEX('[1]Main v4'!D$2:D$3363,MATCH($E378,'[1]Main v4'!$A$2:$A$3363,0),0)=0,"",INDEX('[1]Main v4'!D$2:D$3363,MATCH($E378,'[1]Main v4'!$A$2:$A$3363,0),0))</f>
        <v>D6 Siloxane isotope</v>
      </c>
      <c r="I378" s="7">
        <f>INDEX('[1]Main v4'!K$2:K$3363,MATCH($E378,'[1]Main v4'!$A$2:$A$3363,0),0)</f>
        <v>72385.6640625</v>
      </c>
      <c r="J378" s="7">
        <f>INDEX('[1]Main v4'!L$2:L$3363,MATCH($E378,'[1]Main v4'!$A$2:$A$3363,0),0)</f>
        <v>3255.05590820312</v>
      </c>
      <c r="K378" s="4">
        <f>INDEX('[1]Main v4'!M$2:M$3363,MATCH($E378,'[1]Main v4'!$A$2:$A$3363,0),0)</f>
        <v>22.23791729047716</v>
      </c>
      <c r="L378" s="2">
        <f>IFERROR(INDEX('[2]r2 analysis primary smoke main'!$J$2:$J$2058,MATCH(D378,'[2]r2 analysis primary smoke main'!$A$2:$A$2058,0),0),"")</f>
        <v>0.14086104158846549</v>
      </c>
      <c r="M378" s="2">
        <f>IFERROR(INDEX('[2]r2 analysis primary smoke main'!$T$2:$T$2058,MATCH(D378,'[2]r2 analysis primary smoke main'!$A$2:$A$2058,0),0),"")</f>
        <v>2.4017073802850954E-3</v>
      </c>
      <c r="N378" s="1"/>
      <c r="O378" s="1"/>
      <c r="P378" s="1"/>
    </row>
    <row r="379" spans="1:18" ht="15.75" x14ac:dyDescent="0.25">
      <c r="A379" s="1"/>
      <c r="B379" s="1"/>
      <c r="C379" s="1">
        <v>519.13059999999996</v>
      </c>
      <c r="D379" s="1">
        <v>519.13210000000004</v>
      </c>
      <c r="E379" s="1">
        <f t="shared" si="10"/>
        <v>519.13139999999999</v>
      </c>
      <c r="F379" s="1">
        <f t="shared" si="11"/>
        <v>518.1241</v>
      </c>
      <c r="G379" s="1" t="str">
        <f>IF(INDEX('[1]Main v4'!C$2:C$3363,MATCH($E379,'[1]Main v4'!$A$2:$A$3363,0),0)=0,"",INDEX('[1]Main v4'!C$2:C$3363,MATCH($E379,'[1]Main v4'!$A$2:$A$3363,0),0))</f>
        <v>C14H42O7Si7</v>
      </c>
      <c r="H379" s="1" t="str">
        <f>IF(INDEX('[1]Main v4'!D$2:D$3363,MATCH($E379,'[1]Main v4'!$A$2:$A$3363,0),0)=0,"",INDEX('[1]Main v4'!D$2:D$3363,MATCH($E379,'[1]Main v4'!$A$2:$A$3363,0),0))</f>
        <v>D7 Siloxane</v>
      </c>
      <c r="I379" s="7">
        <f>INDEX('[1]Main v4'!K$2:K$3363,MATCH($E379,'[1]Main v4'!$A$2:$A$3363,0),0)</f>
        <v>67584.2265625</v>
      </c>
      <c r="J379" s="7">
        <f>INDEX('[1]Main v4'!L$2:L$3363,MATCH($E379,'[1]Main v4'!$A$2:$A$3363,0),0)</f>
        <v>3241.3853759765602</v>
      </c>
      <c r="K379" s="4">
        <f>INDEX('[1]Main v4'!M$2:M$3363,MATCH($E379,'[1]Main v4'!$A$2:$A$3363,0),0)</f>
        <v>20.850413858036955</v>
      </c>
      <c r="L379" s="2">
        <f>IFERROR(INDEX('[2]r2 analysis primary smoke main'!$J$2:$J$2058,MATCH(D379,'[2]r2 analysis primary smoke main'!$A$2:$A$2058,0),0),"")</f>
        <v>8.1381233397584407E-2</v>
      </c>
      <c r="M379" s="2">
        <f>IFERROR(INDEX('[2]r2 analysis primary smoke main'!$T$2:$T$2058,MATCH(D379,'[2]r2 analysis primary smoke main'!$A$2:$A$2058,0),0),"")</f>
        <v>3.0752056516889253E-2</v>
      </c>
      <c r="N379" s="1"/>
      <c r="O379" s="1"/>
      <c r="P379" s="1"/>
    </row>
    <row r="380" spans="1:18" ht="15.75" x14ac:dyDescent="0.25">
      <c r="A380" s="1">
        <v>223.06800000000001</v>
      </c>
      <c r="B380" s="1">
        <v>223.06540000000001</v>
      </c>
      <c r="C380" s="1">
        <v>223.06530000000001</v>
      </c>
      <c r="D380" s="1">
        <v>223.06219999999999</v>
      </c>
      <c r="E380" s="1">
        <f t="shared" ref="E380" si="12">VALUE(FIXED(AVERAGE(A380:D380),4))</f>
        <v>223.0652</v>
      </c>
      <c r="F380" s="1">
        <f t="shared" ref="F380" si="13">VALUE(FIXED(E380-1.007276,4))</f>
        <v>222.05789999999999</v>
      </c>
      <c r="G380" s="1" t="str">
        <f>IF(INDEX('[1]Main v4'!C$2:C$3363,MATCH($E380,'[1]Main v4'!$A$2:$A$3363,0),0)=0,"",INDEX('[1]Main v4'!C$2:C$3363,MATCH($E380,'[1]Main v4'!$A$2:$A$3363,0),0))</f>
        <v>C6H18O3Si3</v>
      </c>
      <c r="H380" s="1" t="str">
        <f>IF(INDEX('[1]Main v4'!D$2:D$3363,MATCH($E380,'[1]Main v4'!$A$2:$A$3363,0),0)=0,"",INDEX('[1]Main v4'!D$2:D$3363,MATCH($E380,'[1]Main v4'!$A$2:$A$3363,0),0))</f>
        <v>D3 Siloxane</v>
      </c>
      <c r="I380" s="7">
        <f>INDEX('[1]Main v4'!K$2:K$3363,MATCH($E380,'[1]Main v4'!$A$2:$A$3363,0),0)</f>
        <v>1556269.25</v>
      </c>
      <c r="J380" s="7">
        <f>INDEX('[1]Main v4'!L$2:L$3363,MATCH($E380,'[1]Main v4'!$A$2:$A$3363,0),0)</f>
        <v>455158.3125</v>
      </c>
      <c r="K380" s="4">
        <f>INDEX('[1]Main v4'!M$2:M$3363,MATCH($E380,'[1]Main v4'!$A$2:$A$3363,0),0)</f>
        <v>3.4191823092322409</v>
      </c>
      <c r="L380" s="2">
        <f>IFERROR(INDEX('[2]r2 analysis primary smoke main'!$J$2:$J$2058,MATCH(D380,'[2]r2 analysis primary smoke main'!$A$2:$A$2058,0),0),"")</f>
        <v>0.18340211928696548</v>
      </c>
      <c r="M380" s="2">
        <f>IFERROR(INDEX('[2]r2 analysis primary smoke main'!$T$2:$T$2058,MATCH(D380,'[2]r2 analysis primary smoke main'!$A$2:$A$2058,0),0),"")</f>
        <v>7.1042465908088909E-2</v>
      </c>
    </row>
  </sheetData>
  <autoFilter ref="A1:R379">
    <sortState ref="A2:R379">
      <sortCondition ref="E1:E379"/>
    </sortState>
  </autoFilter>
  <conditionalFormatting sqref="K1:K375">
    <cfRule type="cellIs" dxfId="27" priority="9" operator="lessThan">
      <formula>1</formula>
    </cfRule>
  </conditionalFormatting>
  <conditionalFormatting sqref="N378 D378 L1:M375 M379:M380">
    <cfRule type="cellIs" dxfId="26" priority="8" operator="greaterThan">
      <formula>0.8</formula>
    </cfRule>
  </conditionalFormatting>
  <conditionalFormatting sqref="K376">
    <cfRule type="cellIs" dxfId="25" priority="7" operator="lessThan">
      <formula>1</formula>
    </cfRule>
  </conditionalFormatting>
  <conditionalFormatting sqref="L376:M376">
    <cfRule type="cellIs" dxfId="24" priority="6" operator="greaterThan">
      <formula>0.8</formula>
    </cfRule>
  </conditionalFormatting>
  <conditionalFormatting sqref="K377">
    <cfRule type="cellIs" dxfId="23" priority="5" operator="lessThan">
      <formula>1</formula>
    </cfRule>
  </conditionalFormatting>
  <conditionalFormatting sqref="L377:M377">
    <cfRule type="cellIs" dxfId="22" priority="4" operator="greaterThan">
      <formula>0.8</formula>
    </cfRule>
  </conditionalFormatting>
  <conditionalFormatting sqref="C378">
    <cfRule type="cellIs" dxfId="21" priority="3" operator="lessThan">
      <formula>1</formula>
    </cfRule>
  </conditionalFormatting>
  <conditionalFormatting sqref="K378:K380">
    <cfRule type="cellIs" dxfId="20" priority="2" operator="lessThan">
      <formula>1</formula>
    </cfRule>
  </conditionalFormatting>
  <conditionalFormatting sqref="L378:M378 L379:L380">
    <cfRule type="cellIs" dxfId="19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1"/>
  <sheetViews>
    <sheetView zoomScale="70" zoomScaleNormal="70" workbookViewId="0">
      <selection activeCell="E129" sqref="E129"/>
    </sheetView>
  </sheetViews>
  <sheetFormatPr defaultRowHeight="15" x14ac:dyDescent="0.25"/>
  <cols>
    <col min="1" max="4" width="14.7109375" bestFit="1" customWidth="1"/>
    <col min="5" max="5" width="11.42578125" bestFit="1" customWidth="1"/>
    <col min="6" max="6" width="12.7109375" bestFit="1" customWidth="1"/>
    <col min="7" max="7" width="23.7109375" bestFit="1" customWidth="1"/>
    <col min="8" max="8" width="55" bestFit="1" customWidth="1"/>
    <col min="9" max="10" width="14.28515625" bestFit="1" customWidth="1"/>
    <col min="11" max="11" width="9.28515625" bestFit="1" customWidth="1"/>
    <col min="12" max="12" width="24" bestFit="1" customWidth="1"/>
    <col min="13" max="13" width="9.28515625" bestFit="1" customWidth="1"/>
    <col min="14" max="14" width="13.42578125" bestFit="1" customWidth="1"/>
    <col min="15" max="15" width="15.7109375" bestFit="1" customWidth="1"/>
    <col min="16" max="16" width="15.5703125" bestFit="1" customWidth="1"/>
  </cols>
  <sheetData>
    <row r="1" spans="1:18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/>
      <c r="J1" s="1"/>
      <c r="K1" s="4"/>
      <c r="L1" s="1" t="s">
        <v>13</v>
      </c>
      <c r="M1" s="1"/>
      <c r="N1" s="1" t="s">
        <v>10</v>
      </c>
      <c r="O1" s="1" t="s">
        <v>8</v>
      </c>
      <c r="P1" s="1" t="s">
        <v>9</v>
      </c>
      <c r="Q1" t="s">
        <v>2</v>
      </c>
    </row>
    <row r="2" spans="1:18" ht="15.75" x14ac:dyDescent="0.25">
      <c r="A2" s="1">
        <v>39.022199999999998</v>
      </c>
      <c r="B2" s="1">
        <v>39.021799999999999</v>
      </c>
      <c r="C2" s="1">
        <v>39.021700000000003</v>
      </c>
      <c r="D2" s="1">
        <v>39.021700000000003</v>
      </c>
      <c r="E2" s="1">
        <f t="shared" ref="E2:E65" si="0">VALUE(FIXED(AVERAGE(A2:D2),4))</f>
        <v>39.021900000000002</v>
      </c>
      <c r="F2" s="1">
        <f t="shared" ref="F2:F65" si="1">VALUE(FIXED(E2-1.007276,4))</f>
        <v>38.014600000000002</v>
      </c>
      <c r="G2" s="1" t="str">
        <f>IF(INDEX('[1]Main v4'!C$2:C$3363,MATCH($E2,'[1]Main v4'!$A$2:$A$3363,0),0)=0,"",INDEX('[1]Main v4'!C$2:C$3363,MATCH($E2,'[1]Main v4'!$A$2:$A$3363,0),0))</f>
        <v>C3H2</v>
      </c>
      <c r="H2" s="1" t="str">
        <f>IF(INDEX('[1]Main v4'!D$2:D$3363,MATCH($E2,'[1]Main v4'!$A$2:$A$3363,0),0)=0,"",INDEX('[1]Main v4'!D$2:D$3363,MATCH($E2,'[1]Main v4'!$A$2:$A$3363,0),0))</f>
        <v>Alkyl fragment (C3H2)</v>
      </c>
      <c r="I2" s="1">
        <f>INDEX('[1]Main v4'!K$2:K$3363,MATCH($E2,'[1]Main v4'!$A$2:$A$3363,0),0)</f>
        <v>18681390</v>
      </c>
      <c r="J2" s="1">
        <f>INDEX('[1]Main v4'!L$2:L$3363,MATCH($E2,'[1]Main v4'!$A$2:$A$3363,0),0)</f>
        <v>4151866.875</v>
      </c>
      <c r="K2" s="4">
        <f>INDEX('[1]Main v4'!M$2:M$3363,MATCH($E2,'[1]Main v4'!$A$2:$A$3363,0),0)</f>
        <v>4.4995156546294615</v>
      </c>
      <c r="L2" s="2">
        <f>IFERROR(INDEX('[2]r2 analysis primary smoke main'!$J$2:$J$2058,MATCH(D2,'[2]r2 analysis primary smoke main'!$A$2:$A$2058,0),0),"")</f>
        <v>0.97900579670429844</v>
      </c>
      <c r="M2" s="2">
        <f>IFERROR(INDEX('[2]r2 analysis primary smoke main'!$T$2:$T$2058,MATCH(D2,'[2]r2 analysis primary smoke main'!$A$2:$A$2058,0),0),"")</f>
        <v>0.78714645493618307</v>
      </c>
      <c r="N2" s="1" t="s">
        <v>12</v>
      </c>
      <c r="O2" s="1"/>
      <c r="P2" s="1"/>
      <c r="Q2" t="s">
        <v>73</v>
      </c>
      <c r="R2" t="s">
        <v>73</v>
      </c>
    </row>
    <row r="3" spans="1:18" ht="15.75" x14ac:dyDescent="0.25">
      <c r="A3" s="1">
        <v>41.0379</v>
      </c>
      <c r="B3" s="1">
        <v>41.037599999999998</v>
      </c>
      <c r="C3" s="1">
        <v>41.037500000000001</v>
      </c>
      <c r="D3" s="1">
        <v>41.037399999999998</v>
      </c>
      <c r="E3" s="1">
        <f t="shared" si="0"/>
        <v>41.037599999999998</v>
      </c>
      <c r="F3" s="1">
        <f t="shared" si="1"/>
        <v>40.030299999999997</v>
      </c>
      <c r="G3" s="1" t="str">
        <f>IF(INDEX('[1]Main v4'!C$2:C$3363,MATCH($E3,'[1]Main v4'!$A$2:$A$3363,0),0)=0,"",INDEX('[1]Main v4'!C$2:C$3363,MATCH($E3,'[1]Main v4'!$A$2:$A$3363,0),0))</f>
        <v>C3H4</v>
      </c>
      <c r="H3" s="1" t="str">
        <f>IF(INDEX('[1]Main v4'!D$2:D$3363,MATCH($E3,'[1]Main v4'!$A$2:$A$3363,0),0)=0,"",INDEX('[1]Main v4'!D$2:D$3363,MATCH($E3,'[1]Main v4'!$A$2:$A$3363,0),0))</f>
        <v>Alkyl fragment (C3H4), Isoprene fragment</v>
      </c>
      <c r="I3" s="1">
        <f>INDEX('[1]Main v4'!K$2:K$3363,MATCH($E3,'[1]Main v4'!$A$2:$A$3363,0),0)</f>
        <v>37609772</v>
      </c>
      <c r="J3" s="1">
        <f>INDEX('[1]Main v4'!L$2:L$3363,MATCH($E3,'[1]Main v4'!$A$2:$A$3363,0),0)</f>
        <v>3661308.125</v>
      </c>
      <c r="K3" s="4">
        <f>INDEX('[1]Main v4'!M$2:M$3363,MATCH($E3,'[1]Main v4'!$A$2:$A$3363,0),0)</f>
        <v>10.272222581649011</v>
      </c>
      <c r="L3" s="2">
        <f>IFERROR(INDEX('[2]r2 analysis primary smoke main'!$J$2:$J$2058,MATCH(D3,'[2]r2 analysis primary smoke main'!$A$2:$A$2058,0),0),"")</f>
        <v>0.97722392681827097</v>
      </c>
      <c r="M3" s="2">
        <f>IFERROR(INDEX('[2]r2 analysis primary smoke main'!$T$2:$T$2058,MATCH(D3,'[2]r2 analysis primary smoke main'!$A$2:$A$2058,0),0),"")</f>
        <v>0.793622695197576</v>
      </c>
      <c r="N3" s="1" t="s">
        <v>12</v>
      </c>
      <c r="O3" s="1"/>
      <c r="P3" s="1"/>
      <c r="Q3" t="s">
        <v>73</v>
      </c>
      <c r="R3" t="s">
        <v>73</v>
      </c>
    </row>
    <row r="4" spans="1:18" ht="15.75" x14ac:dyDescent="0.25">
      <c r="A4" s="1">
        <v>43.053699999999999</v>
      </c>
      <c r="B4" s="1">
        <v>43.053199999999997</v>
      </c>
      <c r="C4" s="1">
        <v>43.053199999999997</v>
      </c>
      <c r="D4" s="1">
        <v>43.053100000000001</v>
      </c>
      <c r="E4" s="1">
        <f t="shared" si="0"/>
        <v>43.0533</v>
      </c>
      <c r="F4" s="1">
        <f t="shared" si="1"/>
        <v>42.045999999999999</v>
      </c>
      <c r="G4" s="1" t="str">
        <f>IF(INDEX('[1]Main v4'!C$2:C$3363,MATCH($E4,'[1]Main v4'!$A$2:$A$3363,0),0)=0,"",INDEX('[1]Main v4'!C$2:C$3363,MATCH($E4,'[1]Main v4'!$A$2:$A$3363,0),0))</f>
        <v>C3H6</v>
      </c>
      <c r="H4" s="1" t="str">
        <f>IF(INDEX('[1]Main v4'!D$2:D$3363,MATCH($E4,'[1]Main v4'!$A$2:$A$3363,0),0)=0,"",INDEX('[1]Main v4'!D$2:D$3363,MATCH($E4,'[1]Main v4'!$A$2:$A$3363,0),0))</f>
        <v>Alkyl fragment (C3H6) or Propene</v>
      </c>
      <c r="I4" s="1">
        <f>INDEX('[1]Main v4'!K$2:K$3363,MATCH($E4,'[1]Main v4'!$A$2:$A$3363,0),0)</f>
        <v>21129488</v>
      </c>
      <c r="J4" s="1">
        <f>INDEX('[1]Main v4'!L$2:L$3363,MATCH($E4,'[1]Main v4'!$A$2:$A$3363,0),0)</f>
        <v>3204318.5</v>
      </c>
      <c r="K4" s="4">
        <f>INDEX('[1]Main v4'!M$2:M$3363,MATCH($E4,'[1]Main v4'!$A$2:$A$3363,0),0)</f>
        <v>6.5940661017311477</v>
      </c>
      <c r="L4" s="2">
        <f>IFERROR(INDEX('[2]r2 analysis primary smoke main'!$J$2:$J$2058,MATCH(D4,'[2]r2 analysis primary smoke main'!$A$2:$A$2058,0),0),"")</f>
        <v>0.97571040678453147</v>
      </c>
      <c r="M4" s="2">
        <f>IFERROR(INDEX('[2]r2 analysis primary smoke main'!$T$2:$T$2058,MATCH(D4,'[2]r2 analysis primary smoke main'!$A$2:$A$2058,0),0),"")</f>
        <v>0.78794520308572791</v>
      </c>
      <c r="N4" s="1" t="s">
        <v>12</v>
      </c>
      <c r="O4" s="1"/>
      <c r="P4" s="1"/>
      <c r="Q4" t="s">
        <v>73</v>
      </c>
      <c r="R4" t="s">
        <v>73</v>
      </c>
    </row>
    <row r="5" spans="1:18" ht="15.75" x14ac:dyDescent="0.25">
      <c r="A5" s="1">
        <v>53.0383</v>
      </c>
      <c r="B5" s="1">
        <v>53.037799999999997</v>
      </c>
      <c r="C5" s="1">
        <v>53.037700000000001</v>
      </c>
      <c r="D5" s="1">
        <v>53.037599999999998</v>
      </c>
      <c r="E5" s="1">
        <f t="shared" si="0"/>
        <v>53.0379</v>
      </c>
      <c r="F5" s="1">
        <f t="shared" si="1"/>
        <v>52.0306</v>
      </c>
      <c r="G5" s="1" t="str">
        <f>IF(INDEX('[1]Main v4'!C$2:C$3363,MATCH($E5,'[1]Main v4'!$A$2:$A$3363,0),0)=0,"",INDEX('[1]Main v4'!C$2:C$3363,MATCH($E5,'[1]Main v4'!$A$2:$A$3363,0),0))</f>
        <v>C4H4</v>
      </c>
      <c r="H5" s="1" t="str">
        <f>IF(INDEX('[1]Main v4'!D$2:D$3363,MATCH($E5,'[1]Main v4'!$A$2:$A$3363,0),0)=0,"",INDEX('[1]Main v4'!D$2:D$3363,MATCH($E5,'[1]Main v4'!$A$2:$A$3363,0),0))</f>
        <v>Alkyl fragment (C4H4)</v>
      </c>
      <c r="I5" s="1">
        <f>INDEX('[1]Main v4'!K$2:K$3363,MATCH($E5,'[1]Main v4'!$A$2:$A$3363,0),0)</f>
        <v>11010636</v>
      </c>
      <c r="J5" s="1">
        <f>INDEX('[1]Main v4'!L$2:L$3363,MATCH($E5,'[1]Main v4'!$A$2:$A$3363,0),0)</f>
        <v>5567744</v>
      </c>
      <c r="K5" s="4">
        <f>INDEX('[1]Main v4'!M$2:M$3363,MATCH($E5,'[1]Main v4'!$A$2:$A$3363,0),0)</f>
        <v>1.9775758368200838</v>
      </c>
      <c r="L5" s="2">
        <f>IFERROR(INDEX('[2]r2 analysis primary smoke main'!$J$2:$J$2058,MATCH(D5,'[2]r2 analysis primary smoke main'!$A$2:$A$2058,0),0),"")</f>
        <v>0.97961920490528054</v>
      </c>
      <c r="M5" s="2">
        <f>IFERROR(INDEX('[2]r2 analysis primary smoke main'!$T$2:$T$2058,MATCH(D5,'[2]r2 analysis primary smoke main'!$A$2:$A$2058,0),0),"")</f>
        <v>0.75157132732791343</v>
      </c>
      <c r="N5" s="1" t="s">
        <v>11</v>
      </c>
      <c r="O5" s="1"/>
      <c r="P5" s="1"/>
      <c r="Q5" t="s">
        <v>73</v>
      </c>
      <c r="R5" t="s">
        <v>73</v>
      </c>
    </row>
    <row r="6" spans="1:18" ht="15.75" x14ac:dyDescent="0.25">
      <c r="A6" s="1">
        <v>57.069800000000001</v>
      </c>
      <c r="B6" s="1">
        <v>57.069400000000002</v>
      </c>
      <c r="C6" s="1">
        <v>57.069200000000002</v>
      </c>
      <c r="D6" s="1">
        <v>57.069000000000003</v>
      </c>
      <c r="E6" s="1">
        <f t="shared" si="0"/>
        <v>57.069400000000002</v>
      </c>
      <c r="F6" s="1">
        <f t="shared" si="1"/>
        <v>56.062100000000001</v>
      </c>
      <c r="G6" s="1" t="str">
        <f>IF(INDEX('[1]Main v4'!C$2:C$3363,MATCH($E6,'[1]Main v4'!$A$2:$A$3363,0),0)=0,"",INDEX('[1]Main v4'!C$2:C$3363,MATCH($E6,'[1]Main v4'!$A$2:$A$3363,0),0))</f>
        <v>C4H8</v>
      </c>
      <c r="H6" s="1" t="str">
        <f>IF(INDEX('[1]Main v4'!D$2:D$3363,MATCH($E6,'[1]Main v4'!$A$2:$A$3363,0),0)=0,"",INDEX('[1]Main v4'!D$2:D$3363,MATCH($E6,'[1]Main v4'!$A$2:$A$3363,0),0))</f>
        <v>Alkyl/Butanol/Hexanol fragment (C4H8)</v>
      </c>
      <c r="I6" s="1">
        <f>INDEX('[1]Main v4'!K$2:K$3363,MATCH($E6,'[1]Main v4'!$A$2:$A$3363,0),0)</f>
        <v>105207376</v>
      </c>
      <c r="J6" s="1">
        <f>INDEX('[1]Main v4'!L$2:L$3363,MATCH($E6,'[1]Main v4'!$A$2:$A$3363,0),0)</f>
        <v>4547860</v>
      </c>
      <c r="K6" s="4">
        <f>INDEX('[1]Main v4'!M$2:M$3363,MATCH($E6,'[1]Main v4'!$A$2:$A$3363,0),0)</f>
        <v>23.133380535020866</v>
      </c>
      <c r="L6" s="2">
        <f>IFERROR(INDEX('[2]r2 analysis primary smoke main'!$J$2:$J$2058,MATCH(D6,'[2]r2 analysis primary smoke main'!$A$2:$A$2058,0),0),"")</f>
        <v>0.96682226297321794</v>
      </c>
      <c r="M6" s="2">
        <f>IFERROR(INDEX('[2]r2 analysis primary smoke main'!$T$2:$T$2058,MATCH(D6,'[2]r2 analysis primary smoke main'!$A$2:$A$2058,0),0),"")</f>
        <v>0.75666289916822049</v>
      </c>
      <c r="N6" s="1" t="s">
        <v>11</v>
      </c>
      <c r="O6" s="1"/>
      <c r="P6" s="1"/>
      <c r="Q6" t="s">
        <v>73</v>
      </c>
      <c r="R6" t="s">
        <v>73</v>
      </c>
    </row>
    <row r="7" spans="1:18" ht="15.75" x14ac:dyDescent="0.25">
      <c r="A7" s="1">
        <v>65.038399999999996</v>
      </c>
      <c r="B7" s="1">
        <v>65.037899999999993</v>
      </c>
      <c r="C7" s="1">
        <v>65.037599999999998</v>
      </c>
      <c r="D7" s="1">
        <v>65.037599999999998</v>
      </c>
      <c r="E7" s="1">
        <f t="shared" si="0"/>
        <v>65.037899999999993</v>
      </c>
      <c r="F7" s="1">
        <f t="shared" si="1"/>
        <v>64.030600000000007</v>
      </c>
      <c r="G7" s="1" t="str">
        <f>IF(INDEX('[1]Main v4'!C$2:C$3363,MATCH($E7,'[1]Main v4'!$A$2:$A$3363,0),0)=0,"",INDEX('[1]Main v4'!C$2:C$3363,MATCH($E7,'[1]Main v4'!$A$2:$A$3363,0),0))</f>
        <v>C5H4</v>
      </c>
      <c r="H7" s="1" t="str">
        <f>IF(INDEX('[1]Main v4'!D$2:D$3363,MATCH($E7,'[1]Main v4'!$A$2:$A$3363,0),0)=0,"",INDEX('[1]Main v4'!D$2:D$3363,MATCH($E7,'[1]Main v4'!$A$2:$A$3363,0),0))</f>
        <v/>
      </c>
      <c r="I7" s="1">
        <f>INDEX('[1]Main v4'!K$2:K$3363,MATCH($E7,'[1]Main v4'!$A$2:$A$3363,0),0)</f>
        <v>5437350.5</v>
      </c>
      <c r="J7" s="1">
        <f>INDEX('[1]Main v4'!L$2:L$3363,MATCH($E7,'[1]Main v4'!$A$2:$A$3363,0),0)</f>
        <v>3120887.25</v>
      </c>
      <c r="K7" s="4">
        <f>INDEX('[1]Main v4'!M$2:M$3363,MATCH($E7,'[1]Main v4'!$A$2:$A$3363,0),0)</f>
        <v>1.7422450939232104</v>
      </c>
      <c r="L7" s="2">
        <f>IFERROR(INDEX('[2]r2 analysis primary smoke main'!$J$2:$J$2058,MATCH(D7,'[2]r2 analysis primary smoke main'!$A$2:$A$2058,0),0),"")</f>
        <v>0.97560308106358296</v>
      </c>
      <c r="M7" s="2">
        <f>IFERROR(INDEX('[2]r2 analysis primary smoke main'!$T$2:$T$2058,MATCH(D7,'[2]r2 analysis primary smoke main'!$A$2:$A$2058,0),0),"")</f>
        <v>0.75638476263906851</v>
      </c>
      <c r="N7" s="1" t="s">
        <v>12</v>
      </c>
      <c r="O7" s="1"/>
      <c r="P7" s="1"/>
      <c r="Q7" t="s">
        <v>73</v>
      </c>
      <c r="R7" t="s">
        <v>73</v>
      </c>
    </row>
    <row r="8" spans="1:18" ht="15.75" x14ac:dyDescent="0.25">
      <c r="A8" s="1">
        <v>67.054299999999998</v>
      </c>
      <c r="B8" s="1">
        <v>67.053700000000006</v>
      </c>
      <c r="C8" s="1">
        <v>67.053700000000006</v>
      </c>
      <c r="D8" s="1">
        <v>67.053299999999993</v>
      </c>
      <c r="E8" s="1">
        <f t="shared" si="0"/>
        <v>67.053799999999995</v>
      </c>
      <c r="F8" s="1">
        <f t="shared" si="1"/>
        <v>66.046499999999995</v>
      </c>
      <c r="G8" s="1" t="str">
        <f>IF(INDEX('[1]Main v4'!C$2:C$3363,MATCH($E8,'[1]Main v4'!$A$2:$A$3363,0),0)=0,"",INDEX('[1]Main v4'!C$2:C$3363,MATCH($E8,'[1]Main v4'!$A$2:$A$3363,0),0))</f>
        <v>C5H6</v>
      </c>
      <c r="H8" s="1" t="str">
        <f>IF(INDEX('[1]Main v4'!D$2:D$3363,MATCH($E8,'[1]Main v4'!$A$2:$A$3363,0),0)=0,"",INDEX('[1]Main v4'!D$2:D$3363,MATCH($E8,'[1]Main v4'!$A$2:$A$3363,0),0))</f>
        <v>Cyclopentadiene</v>
      </c>
      <c r="I8" s="1">
        <f>INDEX('[1]Main v4'!K$2:K$3363,MATCH($E8,'[1]Main v4'!$A$2:$A$3363,0),0)</f>
        <v>27510734</v>
      </c>
      <c r="J8" s="1">
        <f>INDEX('[1]Main v4'!L$2:L$3363,MATCH($E8,'[1]Main v4'!$A$2:$A$3363,0),0)</f>
        <v>2719006</v>
      </c>
      <c r="K8" s="4">
        <f>INDEX('[1]Main v4'!M$2:M$3363,MATCH($E8,'[1]Main v4'!$A$2:$A$3363,0),0)</f>
        <v>10.117937952325224</v>
      </c>
      <c r="L8" s="2">
        <f>IFERROR(INDEX('[2]r2 analysis primary smoke main'!$J$2:$J$2058,MATCH(D8,'[2]r2 analysis primary smoke main'!$A$2:$A$2058,0),0),"")</f>
        <v>0.97862619498954206</v>
      </c>
      <c r="M8" s="2">
        <f>IFERROR(INDEX('[2]r2 analysis primary smoke main'!$T$2:$T$2058,MATCH(D8,'[2]r2 analysis primary smoke main'!$A$2:$A$2058,0),0),"")</f>
        <v>0.73232730912401656</v>
      </c>
      <c r="N8" s="1" t="s">
        <v>12</v>
      </c>
      <c r="O8" s="1"/>
      <c r="P8" s="1"/>
      <c r="Q8" t="s">
        <v>73</v>
      </c>
      <c r="R8" t="s">
        <v>73</v>
      </c>
    </row>
    <row r="9" spans="1:18" ht="15.75" x14ac:dyDescent="0.25">
      <c r="A9" s="1">
        <v>69.069900000000004</v>
      </c>
      <c r="B9" s="1">
        <v>69.069500000000005</v>
      </c>
      <c r="C9" s="1">
        <v>69.069699999999997</v>
      </c>
      <c r="D9" s="1">
        <v>69.069000000000003</v>
      </c>
      <c r="E9" s="1">
        <f t="shared" si="0"/>
        <v>69.069500000000005</v>
      </c>
      <c r="F9" s="1">
        <f t="shared" si="1"/>
        <v>68.062200000000004</v>
      </c>
      <c r="G9" s="1" t="str">
        <f>IF(INDEX('[1]Main v4'!C$2:C$3363,MATCH($E9,'[1]Main v4'!$A$2:$A$3363,0),0)=0,"",INDEX('[1]Main v4'!C$2:C$3363,MATCH($E9,'[1]Main v4'!$A$2:$A$3363,0),0))</f>
        <v>C5H8</v>
      </c>
      <c r="H9" s="5" t="str">
        <f>IF(INDEX('[1]Main v4'!D$2:D$3363,MATCH($E9,'[1]Main v4'!$A$2:$A$3363,0),0)=0,"",INDEX('[1]Main v4'!D$2:D$3363,MATCH($E9,'[1]Main v4'!$A$2:$A$3363,0),0))</f>
        <v>Isoprene</v>
      </c>
      <c r="I9" s="1">
        <f>INDEX('[1]Main v4'!K$2:K$3363,MATCH($E9,'[1]Main v4'!$A$2:$A$3363,0),0)</f>
        <v>92826440</v>
      </c>
      <c r="J9" s="1">
        <f>INDEX('[1]Main v4'!L$2:L$3363,MATCH($E9,'[1]Main v4'!$A$2:$A$3363,0),0)</f>
        <v>3282455</v>
      </c>
      <c r="K9" s="4">
        <f>INDEX('[1]Main v4'!M$2:M$3363,MATCH($E9,'[1]Main v4'!$A$2:$A$3363,0),0)</f>
        <v>28.279577328554389</v>
      </c>
      <c r="L9" s="2">
        <f>IFERROR(INDEX('[2]r2 analysis primary smoke main'!$J$2:$J$2058,MATCH(D9,'[2]r2 analysis primary smoke main'!$A$2:$A$2058,0),0),"")</f>
        <v>0.97021822277601399</v>
      </c>
      <c r="M9" s="2">
        <f>IFERROR(INDEX('[2]r2 analysis primary smoke main'!$T$2:$T$2058,MATCH(D9,'[2]r2 analysis primary smoke main'!$A$2:$A$2058,0),0),"")</f>
        <v>0.76180468636186449</v>
      </c>
      <c r="N9" s="1" t="s">
        <v>11</v>
      </c>
      <c r="O9" s="1"/>
      <c r="P9" s="1"/>
      <c r="Q9" t="s">
        <v>73</v>
      </c>
      <c r="R9" t="s">
        <v>73</v>
      </c>
    </row>
    <row r="10" spans="1:18" ht="15.75" x14ac:dyDescent="0.25">
      <c r="A10" s="1">
        <v>71.085599999999999</v>
      </c>
      <c r="B10" s="1">
        <v>71.0852</v>
      </c>
      <c r="C10" s="1">
        <v>71.084800000000001</v>
      </c>
      <c r="D10" s="1">
        <v>71.084699999999998</v>
      </c>
      <c r="E10" s="1">
        <f t="shared" si="0"/>
        <v>71.085099999999997</v>
      </c>
      <c r="F10" s="1">
        <f t="shared" si="1"/>
        <v>70.077799999999996</v>
      </c>
      <c r="G10" s="1" t="str">
        <f>IF(INDEX('[1]Main v4'!C$2:C$3363,MATCH($E10,'[1]Main v4'!$A$2:$A$3363,0),0)=0,"",INDEX('[1]Main v4'!C$2:C$3363,MATCH($E10,'[1]Main v4'!$A$2:$A$3363,0),0))</f>
        <v>C5H10</v>
      </c>
      <c r="H10" s="1" t="str">
        <f>IF(INDEX('[1]Main v4'!D$2:D$3363,MATCH($E10,'[1]Main v4'!$A$2:$A$3363,0),0)=0,"",INDEX('[1]Main v4'!D$2:D$3363,MATCH($E10,'[1]Main v4'!$A$2:$A$3363,0),0))</f>
        <v>Alkyl fragment or Cyclopentane + 1/2-Pentene</v>
      </c>
      <c r="I10" s="1">
        <f>INDEX('[1]Main v4'!K$2:K$3363,MATCH($E10,'[1]Main v4'!$A$2:$A$3363,0),0)</f>
        <v>42011156</v>
      </c>
      <c r="J10" s="1">
        <f>INDEX('[1]Main v4'!L$2:L$3363,MATCH($E10,'[1]Main v4'!$A$2:$A$3363,0),0)</f>
        <v>4432781.5</v>
      </c>
      <c r="K10" s="4">
        <f>INDEX('[1]Main v4'!M$2:M$3363,MATCH($E10,'[1]Main v4'!$A$2:$A$3363,0),0)</f>
        <v>9.4773802859446157</v>
      </c>
      <c r="L10" s="2">
        <f>IFERROR(INDEX('[2]r2 analysis primary smoke main'!$J$2:$J$2058,MATCH(D10,'[2]r2 analysis primary smoke main'!$A$2:$A$2058,0),0),"")</f>
        <v>0.96144896725655848</v>
      </c>
      <c r="M10" s="2">
        <f>IFERROR(INDEX('[2]r2 analysis primary smoke main'!$T$2:$T$2058,MATCH(D10,'[2]r2 analysis primary smoke main'!$A$2:$A$2058,0),0),"")</f>
        <v>0.759298831915448</v>
      </c>
      <c r="N10" s="1" t="s">
        <v>11</v>
      </c>
      <c r="O10" s="1"/>
      <c r="P10" s="1"/>
      <c r="Q10" t="s">
        <v>73</v>
      </c>
      <c r="R10" t="s">
        <v>73</v>
      </c>
    </row>
    <row r="11" spans="1:18" ht="15.75" x14ac:dyDescent="0.25">
      <c r="A11" s="1">
        <v>79.054199999999994</v>
      </c>
      <c r="B11" s="1">
        <v>79.0535</v>
      </c>
      <c r="C11" s="1">
        <v>79.053700000000006</v>
      </c>
      <c r="D11" s="1">
        <v>79.053299999999993</v>
      </c>
      <c r="E11" s="1">
        <f t="shared" si="0"/>
        <v>79.053700000000006</v>
      </c>
      <c r="F11" s="1">
        <f t="shared" si="1"/>
        <v>78.046400000000006</v>
      </c>
      <c r="G11" s="1" t="str">
        <f>IF(INDEX('[1]Main v4'!C$2:C$3363,MATCH($E11,'[1]Main v4'!$A$2:$A$3363,0),0)=0,"",INDEX('[1]Main v4'!C$2:C$3363,MATCH($E11,'[1]Main v4'!$A$2:$A$3363,0),0))</f>
        <v>C6H6</v>
      </c>
      <c r="H11" s="5" t="str">
        <f>IF(INDEX('[1]Main v4'!D$2:D$3363,MATCH($E11,'[1]Main v4'!$A$2:$A$3363,0),0)=0,"",INDEX('[1]Main v4'!D$2:D$3363,MATCH($E11,'[1]Main v4'!$A$2:$A$3363,0),0))</f>
        <v>Benzene</v>
      </c>
      <c r="I11" s="1">
        <f>INDEX('[1]Main v4'!K$2:K$3363,MATCH($E11,'[1]Main v4'!$A$2:$A$3363,0),0)</f>
        <v>25540230</v>
      </c>
      <c r="J11" s="1">
        <f>INDEX('[1]Main v4'!L$2:L$3363,MATCH($E11,'[1]Main v4'!$A$2:$A$3363,0),0)</f>
        <v>8369416</v>
      </c>
      <c r="K11" s="4">
        <f>INDEX('[1]Main v4'!M$2:M$3363,MATCH($E11,'[1]Main v4'!$A$2:$A$3363,0),0)</f>
        <v>3.0516143539764302</v>
      </c>
      <c r="L11" s="2">
        <f>IFERROR(INDEX('[2]r2 analysis primary smoke main'!$J$2:$J$2058,MATCH(D11,'[2]r2 analysis primary smoke main'!$A$2:$A$2058,0),0),"")</f>
        <v>0.94435882520755854</v>
      </c>
      <c r="M11" s="2">
        <f>IFERROR(INDEX('[2]r2 analysis primary smoke main'!$T$2:$T$2058,MATCH(D11,'[2]r2 analysis primary smoke main'!$A$2:$A$2058,0),0),"")</f>
        <v>0.81586306493067551</v>
      </c>
      <c r="N11" s="1" t="s">
        <v>11</v>
      </c>
      <c r="O11" s="1"/>
      <c r="P11" s="1">
        <v>1</v>
      </c>
      <c r="Q11" t="s">
        <v>73</v>
      </c>
      <c r="R11" t="s">
        <v>73</v>
      </c>
    </row>
    <row r="12" spans="1:18" ht="15.75" x14ac:dyDescent="0.25">
      <c r="A12" s="1">
        <v>81.0702</v>
      </c>
      <c r="B12" s="1">
        <v>81.069699999999997</v>
      </c>
      <c r="C12" s="1">
        <v>81.069599999999994</v>
      </c>
      <c r="D12" s="1">
        <v>81.069000000000003</v>
      </c>
      <c r="E12" s="1">
        <f t="shared" si="0"/>
        <v>81.069599999999994</v>
      </c>
      <c r="F12" s="1">
        <f t="shared" si="1"/>
        <v>80.062299999999993</v>
      </c>
      <c r="G12" s="1" t="str">
        <f>IF(INDEX('[1]Main v4'!C$2:C$3363,MATCH($E12,'[1]Main v4'!$A$2:$A$3363,0),0)=0,"",INDEX('[1]Main v4'!C$2:C$3363,MATCH($E12,'[1]Main v4'!$A$2:$A$3363,0),0))</f>
        <v>C6H8</v>
      </c>
      <c r="H12" s="1" t="str">
        <f>IF(INDEX('[1]Main v4'!D$2:D$3363,MATCH($E12,'[1]Main v4'!$A$2:$A$3363,0),0)=0,"",INDEX('[1]Main v4'!D$2:D$3363,MATCH($E12,'[1]Main v4'!$A$2:$A$3363,0),0))</f>
        <v>Hexatriene or monoterpene fragment</v>
      </c>
      <c r="I12" s="1">
        <f>INDEX('[1]Main v4'!K$2:K$3363,MATCH($E12,'[1]Main v4'!$A$2:$A$3363,0),0)</f>
        <v>81176728</v>
      </c>
      <c r="J12" s="1">
        <f>INDEX('[1]Main v4'!L$2:L$3363,MATCH($E12,'[1]Main v4'!$A$2:$A$3363,0),0)</f>
        <v>8369416</v>
      </c>
      <c r="K12" s="4">
        <f>INDEX('[1]Main v4'!M$2:M$3363,MATCH($E12,'[1]Main v4'!$A$2:$A$3363,0),0)</f>
        <v>9.6992105542369984</v>
      </c>
      <c r="L12" s="2">
        <f>IFERROR(INDEX('[2]r2 analysis primary smoke main'!$J$2:$J$2058,MATCH(D12,'[2]r2 analysis primary smoke main'!$A$2:$A$2058,0),0),"")</f>
        <v>0.98669380398442252</v>
      </c>
      <c r="M12" s="2">
        <f>IFERROR(INDEX('[2]r2 analysis primary smoke main'!$T$2:$T$2058,MATCH(D12,'[2]r2 analysis primary smoke main'!$A$2:$A$2058,0),0),"")</f>
        <v>0.70763465209740795</v>
      </c>
      <c r="N12" s="1" t="s">
        <v>12</v>
      </c>
      <c r="O12" s="1"/>
      <c r="P12" s="1"/>
      <c r="Q12" t="s">
        <v>73</v>
      </c>
      <c r="R12" t="s">
        <v>73</v>
      </c>
    </row>
    <row r="13" spans="1:18" ht="15.75" x14ac:dyDescent="0.25">
      <c r="A13" s="1">
        <v>83.085800000000006</v>
      </c>
      <c r="B13" s="1">
        <v>83.085400000000007</v>
      </c>
      <c r="C13" s="1">
        <v>83.085099999999997</v>
      </c>
      <c r="D13" s="1">
        <v>83.084699999999998</v>
      </c>
      <c r="E13" s="1">
        <f t="shared" si="0"/>
        <v>83.085300000000004</v>
      </c>
      <c r="F13" s="1">
        <f t="shared" si="1"/>
        <v>82.078000000000003</v>
      </c>
      <c r="G13" s="1" t="str">
        <f>IF(INDEX('[1]Main v4'!C$2:C$3363,MATCH($E13,'[1]Main v4'!$A$2:$A$3363,0),0)=0,"",INDEX('[1]Main v4'!C$2:C$3363,MATCH($E13,'[1]Main v4'!$A$2:$A$3363,0),0))</f>
        <v>C6H10</v>
      </c>
      <c r="H13" s="1" t="str">
        <f>IF(INDEX('[1]Main v4'!D$2:D$3363,MATCH($E13,'[1]Main v4'!$A$2:$A$3363,0),0)=0,"",INDEX('[1]Main v4'!D$2:D$3363,MATCH($E13,'[1]Main v4'!$A$2:$A$3363,0),0))</f>
        <v>Cyclohexenes, C6H12O fragment (C6H10)</v>
      </c>
      <c r="I13" s="1">
        <f>INDEX('[1]Main v4'!K$2:K$3363,MATCH($E13,'[1]Main v4'!$A$2:$A$3363,0),0)</f>
        <v>52031432</v>
      </c>
      <c r="J13" s="1">
        <f>INDEX('[1]Main v4'!L$2:L$3363,MATCH($E13,'[1]Main v4'!$A$2:$A$3363,0),0)</f>
        <v>8369416</v>
      </c>
      <c r="K13" s="4">
        <f>INDEX('[1]Main v4'!M$2:M$3363,MATCH($E13,'[1]Main v4'!$A$2:$A$3363,0),0)</f>
        <v>6.2168533622895552</v>
      </c>
      <c r="L13" s="2">
        <f>IFERROR(INDEX('[2]r2 analysis primary smoke main'!$J$2:$J$2058,MATCH(D13,'[2]r2 analysis primary smoke main'!$A$2:$A$2058,0),0),"")</f>
        <v>0.97318402490119604</v>
      </c>
      <c r="M13" s="2">
        <f>IFERROR(INDEX('[2]r2 analysis primary smoke main'!$T$2:$T$2058,MATCH(D13,'[2]r2 analysis primary smoke main'!$A$2:$A$2058,0),0),"")</f>
        <v>0.75880442789706004</v>
      </c>
      <c r="N13" s="1" t="s">
        <v>12</v>
      </c>
      <c r="O13" s="1"/>
      <c r="P13" s="1"/>
      <c r="Q13" t="s">
        <v>73</v>
      </c>
      <c r="R13" t="s">
        <v>73</v>
      </c>
    </row>
    <row r="14" spans="1:18" ht="15.75" x14ac:dyDescent="0.25">
      <c r="A14" s="1">
        <v>85.101500000000001</v>
      </c>
      <c r="B14" s="1">
        <v>85.100999999999999</v>
      </c>
      <c r="C14" s="1">
        <v>85.100700000000003</v>
      </c>
      <c r="D14" s="1">
        <v>85.100300000000004</v>
      </c>
      <c r="E14" s="1">
        <f t="shared" si="0"/>
        <v>85.100899999999996</v>
      </c>
      <c r="F14" s="1">
        <f t="shared" si="1"/>
        <v>84.093599999999995</v>
      </c>
      <c r="G14" s="1" t="str">
        <f>IF(INDEX('[1]Main v4'!C$2:C$3363,MATCH($E14,'[1]Main v4'!$A$2:$A$3363,0),0)=0,"",INDEX('[1]Main v4'!C$2:C$3363,MATCH($E14,'[1]Main v4'!$A$2:$A$3363,0),0))</f>
        <v>C6H12</v>
      </c>
      <c r="H14" s="1" t="str">
        <f>IF(INDEX('[1]Main v4'!D$2:D$3363,MATCH($E14,'[1]Main v4'!$A$2:$A$3363,0),0)=0,"",INDEX('[1]Main v4'!D$2:D$3363,MATCH($E14,'[1]Main v4'!$A$2:$A$3363,0),0))</f>
        <v>Hexenes</v>
      </c>
      <c r="I14" s="1">
        <f>INDEX('[1]Main v4'!K$2:K$3363,MATCH($E14,'[1]Main v4'!$A$2:$A$3363,0),0)</f>
        <v>27401862</v>
      </c>
      <c r="J14" s="1">
        <f>INDEX('[1]Main v4'!L$2:L$3363,MATCH($E14,'[1]Main v4'!$A$2:$A$3363,0),0)</f>
        <v>10544383</v>
      </c>
      <c r="K14" s="4">
        <f>INDEX('[1]Main v4'!M$2:M$3363,MATCH($E14,'[1]Main v4'!$A$2:$A$3363,0),0)</f>
        <v>2.5987164919938892</v>
      </c>
      <c r="L14" s="2">
        <f>IFERROR(INDEX('[2]r2 analysis primary smoke main'!$J$2:$J$2058,MATCH(D14,'[2]r2 analysis primary smoke main'!$A$2:$A$2058,0),0),"")</f>
        <v>0.95105822120019901</v>
      </c>
      <c r="M14" s="2">
        <f>IFERROR(INDEX('[2]r2 analysis primary smoke main'!$T$2:$T$2058,MATCH(D14,'[2]r2 analysis primary smoke main'!$A$2:$A$2058,0),0),"")</f>
        <v>0.78408155568751048</v>
      </c>
      <c r="N14" s="1" t="s">
        <v>12</v>
      </c>
      <c r="O14" s="1"/>
      <c r="P14" s="1"/>
      <c r="Q14" t="s">
        <v>73</v>
      </c>
      <c r="R14" t="s">
        <v>73</v>
      </c>
    </row>
    <row r="15" spans="1:18" ht="15.75" x14ac:dyDescent="0.25">
      <c r="A15" s="1">
        <v>91.054400000000001</v>
      </c>
      <c r="B15" s="1">
        <v>91.054299999999998</v>
      </c>
      <c r="C15" s="1">
        <v>91.054000000000002</v>
      </c>
      <c r="D15" s="1">
        <v>91.053399999999996</v>
      </c>
      <c r="E15" s="1">
        <f t="shared" si="0"/>
        <v>91.054000000000002</v>
      </c>
      <c r="F15" s="1">
        <f t="shared" si="1"/>
        <v>90.046700000000001</v>
      </c>
      <c r="G15" s="1" t="str">
        <f>IF(INDEX('[1]Main v4'!C$2:C$3363,MATCH($E15,'[1]Main v4'!$A$2:$A$3363,0),0)=0,"",INDEX('[1]Main v4'!C$2:C$3363,MATCH($E15,'[1]Main v4'!$A$2:$A$3363,0),0))</f>
        <v>C7H6</v>
      </c>
      <c r="H15" s="1" t="str">
        <f>IF(INDEX('[1]Main v4'!D$2:D$3363,MATCH($E15,'[1]Main v4'!$A$2:$A$3363,0),0)=0,"",INDEX('[1]Main v4'!D$2:D$3363,MATCH($E15,'[1]Main v4'!$A$2:$A$3363,0),0))</f>
        <v>Monoterpene fragment (or Cresol - OH)</v>
      </c>
      <c r="I15" s="1">
        <f>INDEX('[1]Main v4'!K$2:K$3363,MATCH($E15,'[1]Main v4'!$A$2:$A$3363,0),0)</f>
        <v>55584888</v>
      </c>
      <c r="J15" s="1">
        <f>INDEX('[1]Main v4'!L$2:L$3363,MATCH($E15,'[1]Main v4'!$A$2:$A$3363,0),0)</f>
        <v>8749724</v>
      </c>
      <c r="K15" s="4">
        <f>INDEX('[1]Main v4'!M$2:M$3363,MATCH($E15,'[1]Main v4'!$A$2:$A$3363,0),0)</f>
        <v>6.3527590127414308</v>
      </c>
      <c r="L15" s="2">
        <f>IFERROR(INDEX('[2]r2 analysis primary smoke main'!$J$2:$J$2058,MATCH(D15,'[2]r2 analysis primary smoke main'!$A$2:$A$2058,0),0),"")</f>
        <v>0.94452326041967949</v>
      </c>
      <c r="M15" s="2">
        <f>IFERROR(INDEX('[2]r2 analysis primary smoke main'!$T$2:$T$2058,MATCH(D15,'[2]r2 analysis primary smoke main'!$A$2:$A$2058,0),0),"")</f>
        <v>0.76772684864995444</v>
      </c>
      <c r="N15" s="1" t="s">
        <v>12</v>
      </c>
      <c r="O15" s="1"/>
      <c r="P15" s="1">
        <v>1</v>
      </c>
      <c r="Q15" t="s">
        <v>73</v>
      </c>
      <c r="R15" t="s">
        <v>73</v>
      </c>
    </row>
    <row r="16" spans="1:18" ht="15.75" x14ac:dyDescent="0.25">
      <c r="A16" s="1" t="s">
        <v>12</v>
      </c>
      <c r="B16" s="1">
        <v>93.069500000000005</v>
      </c>
      <c r="C16" s="1">
        <v>93.069800000000001</v>
      </c>
      <c r="D16" s="1">
        <v>93.069000000000003</v>
      </c>
      <c r="E16" s="1">
        <f t="shared" si="0"/>
        <v>93.069400000000002</v>
      </c>
      <c r="F16" s="1">
        <f t="shared" si="1"/>
        <v>92.062100000000001</v>
      </c>
      <c r="G16" s="1" t="str">
        <f>IF(INDEX('[1]Main v4'!C$2:C$3363,MATCH($E16,'[1]Main v4'!$A$2:$A$3363,0),0)=0,"",INDEX('[1]Main v4'!C$2:C$3363,MATCH($E16,'[1]Main v4'!$A$2:$A$3363,0),0))</f>
        <v>C7H8</v>
      </c>
      <c r="H16" s="5" t="str">
        <f>IF(INDEX('[1]Main v4'!D$2:D$3363,MATCH($E16,'[1]Main v4'!$A$2:$A$3363,0),0)=0,"",INDEX('[1]Main v4'!D$2:D$3363,MATCH($E16,'[1]Main v4'!$A$2:$A$3363,0),0))</f>
        <v>Toluene</v>
      </c>
      <c r="I16" s="1">
        <f>INDEX('[1]Main v4'!K$2:K$3363,MATCH($E16,'[1]Main v4'!$A$2:$A$3363,0),0)</f>
        <v>48184724</v>
      </c>
      <c r="J16" s="1">
        <f>INDEX('[1]Main v4'!L$2:L$3363,MATCH($E16,'[1]Main v4'!$A$2:$A$3363,0),0)</f>
        <v>9940499</v>
      </c>
      <c r="K16" s="4">
        <f>INDEX('[1]Main v4'!M$2:M$3363,MATCH($E16,'[1]Main v4'!$A$2:$A$3363,0),0)</f>
        <v>4.8473144054438313</v>
      </c>
      <c r="L16" s="2">
        <f>IFERROR(INDEX('[2]r2 analysis primary smoke main'!$J$2:$J$2058,MATCH(D16,'[2]r2 analysis primary smoke main'!$A$2:$A$2058,0),0),"")</f>
        <v>0.96435282967892999</v>
      </c>
      <c r="M16" s="2">
        <f>IFERROR(INDEX('[2]r2 analysis primary smoke main'!$T$2:$T$2058,MATCH(D16,'[2]r2 analysis primary smoke main'!$A$2:$A$2058,0),0),"")</f>
        <v>0.79775025262055843</v>
      </c>
      <c r="N16" s="1" t="s">
        <v>11</v>
      </c>
      <c r="O16" s="1"/>
      <c r="P16" s="1">
        <v>1</v>
      </c>
      <c r="Q16" t="s">
        <v>73</v>
      </c>
      <c r="R16" t="s">
        <v>73</v>
      </c>
    </row>
    <row r="17" spans="1:18" ht="15.75" x14ac:dyDescent="0.25">
      <c r="A17" s="1">
        <v>95.085999999999999</v>
      </c>
      <c r="B17" s="1">
        <v>95.0852</v>
      </c>
      <c r="C17" s="1">
        <v>95.0852</v>
      </c>
      <c r="D17" s="1">
        <v>95.084599999999995</v>
      </c>
      <c r="E17" s="1">
        <f t="shared" si="0"/>
        <v>95.085300000000004</v>
      </c>
      <c r="F17" s="1">
        <f t="shared" si="1"/>
        <v>94.078000000000003</v>
      </c>
      <c r="G17" s="1" t="str">
        <f>IF(INDEX('[1]Main v4'!C$2:C$3363,MATCH($E17,'[1]Main v4'!$A$2:$A$3363,0),0)=0,"",INDEX('[1]Main v4'!C$2:C$3363,MATCH($E17,'[1]Main v4'!$A$2:$A$3363,0),0))</f>
        <v>C7H10</v>
      </c>
      <c r="H17" s="1" t="str">
        <f>IF(INDEX('[1]Main v4'!D$2:D$3363,MATCH($E17,'[1]Main v4'!$A$2:$A$3363,0),0)=0,"",INDEX('[1]Main v4'!D$2:D$3363,MATCH($E17,'[1]Main v4'!$A$2:$A$3363,0),0))</f>
        <v>Monoterpene fragment</v>
      </c>
      <c r="I17" s="1">
        <f>INDEX('[1]Main v4'!K$2:K$3363,MATCH($E17,'[1]Main v4'!$A$2:$A$3363,0),0)</f>
        <v>56615584</v>
      </c>
      <c r="J17" s="1">
        <f>INDEX('[1]Main v4'!L$2:L$3363,MATCH($E17,'[1]Main v4'!$A$2:$A$3363,0),0)</f>
        <v>9940499</v>
      </c>
      <c r="K17" s="4">
        <f>INDEX('[1]Main v4'!M$2:M$3363,MATCH($E17,'[1]Main v4'!$A$2:$A$3363,0),0)</f>
        <v>5.6954468784715937</v>
      </c>
      <c r="L17" s="2">
        <f>IFERROR(INDEX('[2]r2 analysis primary smoke main'!$J$2:$J$2058,MATCH(D17,'[2]r2 analysis primary smoke main'!$A$2:$A$2058,0),0),"")</f>
        <v>0.97803517791619599</v>
      </c>
      <c r="M17" s="2">
        <f>IFERROR(INDEX('[2]r2 analysis primary smoke main'!$T$2:$T$2058,MATCH(D17,'[2]r2 analysis primary smoke main'!$A$2:$A$2058,0),0),"")</f>
        <v>0.75324762751228702</v>
      </c>
      <c r="N17" s="1" t="s">
        <v>12</v>
      </c>
      <c r="O17" s="1"/>
      <c r="P17" s="1">
        <v>1</v>
      </c>
      <c r="Q17" t="s">
        <v>73</v>
      </c>
      <c r="R17" t="s">
        <v>73</v>
      </c>
    </row>
    <row r="18" spans="1:18" ht="15.75" x14ac:dyDescent="0.25">
      <c r="A18" s="1">
        <v>97.101699999999994</v>
      </c>
      <c r="B18" s="1">
        <v>97.101299999999995</v>
      </c>
      <c r="C18" s="1">
        <v>97.100800000000007</v>
      </c>
      <c r="D18" s="1">
        <v>97.100200000000001</v>
      </c>
      <c r="E18" s="1">
        <f t="shared" si="0"/>
        <v>97.100999999999999</v>
      </c>
      <c r="F18" s="1">
        <f t="shared" si="1"/>
        <v>96.093699999999998</v>
      </c>
      <c r="G18" s="1" t="str">
        <f>IF(INDEX('[1]Main v4'!C$2:C$3363,MATCH($E18,'[1]Main v4'!$A$2:$A$3363,0),0)=0,"",INDEX('[1]Main v4'!C$2:C$3363,MATCH($E18,'[1]Main v4'!$A$2:$A$3363,0),0))</f>
        <v>C7H12</v>
      </c>
      <c r="H18" s="1" t="str">
        <f>IF(INDEX('[1]Main v4'!D$2:D$3363,MATCH($E18,'[1]Main v4'!$A$2:$A$3363,0),0)=0,"",INDEX('[1]Main v4'!D$2:D$3363,MATCH($E18,'[1]Main v4'!$A$2:$A$3363,0),0))</f>
        <v>Heptanal fragment and methylcyclohexane ion</v>
      </c>
      <c r="I18" s="1">
        <f>INDEX('[1]Main v4'!K$2:K$3363,MATCH($E18,'[1]Main v4'!$A$2:$A$3363,0),0)</f>
        <v>28092904</v>
      </c>
      <c r="J18" s="1">
        <f>INDEX('[1]Main v4'!L$2:L$3363,MATCH($E18,'[1]Main v4'!$A$2:$A$3363,0),0)</f>
        <v>12630928</v>
      </c>
      <c r="K18" s="4">
        <f>INDEX('[1]Main v4'!M$2:M$3363,MATCH($E18,'[1]Main v4'!$A$2:$A$3363,0),0)</f>
        <v>2.2241361838180063</v>
      </c>
      <c r="L18" s="2">
        <f>IFERROR(INDEX('[2]r2 analysis primary smoke main'!$J$2:$J$2058,MATCH(D18,'[2]r2 analysis primary smoke main'!$A$2:$A$2058,0),0),"")</f>
        <v>0.96792489773735901</v>
      </c>
      <c r="M18" s="2">
        <f>IFERROR(INDEX('[2]r2 analysis primary smoke main'!$T$2:$T$2058,MATCH(D18,'[2]r2 analysis primary smoke main'!$A$2:$A$2058,0),0),"")</f>
        <v>0.76838022877131396</v>
      </c>
      <c r="N18" s="1" t="s">
        <v>12</v>
      </c>
      <c r="O18" s="1"/>
      <c r="P18" s="1"/>
      <c r="Q18" t="s">
        <v>73</v>
      </c>
      <c r="R18" t="s">
        <v>73</v>
      </c>
    </row>
    <row r="19" spans="1:18" ht="15.75" x14ac:dyDescent="0.25">
      <c r="A19" s="1">
        <v>99.117400000000004</v>
      </c>
      <c r="B19" s="1">
        <v>99.116799999999998</v>
      </c>
      <c r="C19" s="1">
        <v>99.115799999999993</v>
      </c>
      <c r="D19" s="1">
        <v>99.116</v>
      </c>
      <c r="E19" s="1">
        <f t="shared" si="0"/>
        <v>99.116500000000002</v>
      </c>
      <c r="F19" s="1">
        <f t="shared" si="1"/>
        <v>98.109200000000001</v>
      </c>
      <c r="G19" s="1" t="str">
        <f>IF(INDEX('[1]Main v4'!C$2:C$3363,MATCH($E19,'[1]Main v4'!$A$2:$A$3363,0),0)=0,"",INDEX('[1]Main v4'!C$2:C$3363,MATCH($E19,'[1]Main v4'!$A$2:$A$3363,0),0))</f>
        <v>C7H14</v>
      </c>
      <c r="H19" s="1" t="str">
        <f>IF(INDEX('[1]Main v4'!D$2:D$3363,MATCH($E19,'[1]Main v4'!$A$2:$A$3363,0),0)=0,"",INDEX('[1]Main v4'!D$2:D$3363,MATCH($E19,'[1]Main v4'!$A$2:$A$3363,0),0))</f>
        <v>Heptenes</v>
      </c>
      <c r="I19" s="1">
        <f>INDEX('[1]Main v4'!K$2:K$3363,MATCH($E19,'[1]Main v4'!$A$2:$A$3363,0),0)</f>
        <v>12630928</v>
      </c>
      <c r="J19" s="1">
        <f>INDEX('[1]Main v4'!L$2:L$3363,MATCH($E19,'[1]Main v4'!$A$2:$A$3363,0),0)</f>
        <v>9691661</v>
      </c>
      <c r="K19" s="4">
        <f>INDEX('[1]Main v4'!M$2:M$3363,MATCH($E19,'[1]Main v4'!$A$2:$A$3363,0),0)</f>
        <v>1.3032779417274294</v>
      </c>
      <c r="L19" s="2">
        <f>IFERROR(INDEX('[2]r2 analysis primary smoke main'!$J$2:$J$2058,MATCH(D19,'[2]r2 analysis primary smoke main'!$A$2:$A$2058,0),0),"")</f>
        <v>0.95356201198349355</v>
      </c>
      <c r="M19" s="2">
        <f>IFERROR(INDEX('[2]r2 analysis primary smoke main'!$T$2:$T$2058,MATCH(D19,'[2]r2 analysis primary smoke main'!$A$2:$A$2058,0),0),"")</f>
        <v>0.78978194094768406</v>
      </c>
      <c r="N19" s="1"/>
      <c r="O19" s="1"/>
      <c r="P19" s="1"/>
      <c r="Q19" t="s">
        <v>73</v>
      </c>
      <c r="R19" t="s">
        <v>73</v>
      </c>
    </row>
    <row r="20" spans="1:18" ht="15.75" x14ac:dyDescent="0.25">
      <c r="A20" s="1">
        <v>105.0701</v>
      </c>
      <c r="B20" s="1">
        <v>105.0698</v>
      </c>
      <c r="C20" s="1">
        <v>105.0694</v>
      </c>
      <c r="D20" s="1">
        <v>105.069</v>
      </c>
      <c r="E20" s="1">
        <f t="shared" si="0"/>
        <v>105.06959999999999</v>
      </c>
      <c r="F20" s="1">
        <f t="shared" si="1"/>
        <v>104.06229999999999</v>
      </c>
      <c r="G20" s="1" t="str">
        <f>IF(INDEX('[1]Main v4'!C$2:C$3363,MATCH($E20,'[1]Main v4'!$A$2:$A$3363,0),0)=0,"",INDEX('[1]Main v4'!C$2:C$3363,MATCH($E20,'[1]Main v4'!$A$2:$A$3363,0),0))</f>
        <v>C8H8</v>
      </c>
      <c r="H20" s="5" t="str">
        <f>IF(INDEX('[1]Main v4'!D$2:D$3363,MATCH($E20,'[1]Main v4'!$A$2:$A$3363,0),0)=0,"",INDEX('[1]Main v4'!D$2:D$3363,MATCH($E20,'[1]Main v4'!$A$2:$A$3363,0),0))</f>
        <v>Styrene</v>
      </c>
      <c r="I20" s="1">
        <f>INDEX('[1]Main v4'!K$2:K$3363,MATCH($E20,'[1]Main v4'!$A$2:$A$3363,0),0)</f>
        <v>52607600</v>
      </c>
      <c r="J20" s="1">
        <f>INDEX('[1]Main v4'!L$2:L$3363,MATCH($E20,'[1]Main v4'!$A$2:$A$3363,0),0)</f>
        <v>15912004</v>
      </c>
      <c r="K20" s="4">
        <f>INDEX('[1]Main v4'!M$2:M$3363,MATCH($E20,'[1]Main v4'!$A$2:$A$3363,0),0)</f>
        <v>3.3061580426953134</v>
      </c>
      <c r="L20" s="2">
        <f>IFERROR(INDEX('[2]r2 analysis primary smoke main'!$J$2:$J$2058,MATCH(D20,'[2]r2 analysis primary smoke main'!$A$2:$A$2058,0),0),"")</f>
        <v>0.95555533651736146</v>
      </c>
      <c r="M20" s="2">
        <f>IFERROR(INDEX('[2]r2 analysis primary smoke main'!$T$2:$T$2058,MATCH(D20,'[2]r2 analysis primary smoke main'!$A$2:$A$2058,0),0),"")</f>
        <v>0.82569265648772949</v>
      </c>
      <c r="N20" s="1" t="s">
        <v>11</v>
      </c>
      <c r="O20" s="1"/>
      <c r="P20" s="1">
        <v>1</v>
      </c>
      <c r="Q20" t="s">
        <v>73</v>
      </c>
      <c r="R20" t="s">
        <v>73</v>
      </c>
    </row>
    <row r="21" spans="1:18" ht="15.75" x14ac:dyDescent="0.25">
      <c r="A21" s="1">
        <v>107.0859</v>
      </c>
      <c r="B21" s="1">
        <v>107.0855</v>
      </c>
      <c r="C21" s="1">
        <v>107.08540000000001</v>
      </c>
      <c r="D21" s="1">
        <v>107.08459999999999</v>
      </c>
      <c r="E21" s="1">
        <f t="shared" si="0"/>
        <v>107.08540000000001</v>
      </c>
      <c r="F21" s="1">
        <f t="shared" si="1"/>
        <v>106.07810000000001</v>
      </c>
      <c r="G21" s="1" t="str">
        <f>IF(INDEX('[1]Main v4'!C$2:C$3363,MATCH($E21,'[1]Main v4'!$A$2:$A$3363,0),0)=0,"",INDEX('[1]Main v4'!C$2:C$3363,MATCH($E21,'[1]Main v4'!$A$2:$A$3363,0),0))</f>
        <v>C8H10</v>
      </c>
      <c r="H21" s="5" t="str">
        <f>IF(INDEX('[1]Main v4'!D$2:D$3363,MATCH($E21,'[1]Main v4'!$A$2:$A$3363,0),0)=0,"",INDEX('[1]Main v4'!D$2:D$3363,MATCH($E21,'[1]Main v4'!$A$2:$A$3363,0),0))</f>
        <v>C8 aromatics</v>
      </c>
      <c r="I21" s="1">
        <f>INDEX('[1]Main v4'!K$2:K$3363,MATCH($E21,'[1]Main v4'!$A$2:$A$3363,0),0)</f>
        <v>49313668</v>
      </c>
      <c r="J21" s="1">
        <f>INDEX('[1]Main v4'!L$2:L$3363,MATCH($E21,'[1]Main v4'!$A$2:$A$3363,0),0)</f>
        <v>15672499</v>
      </c>
      <c r="K21" s="4">
        <f>INDEX('[1]Main v4'!M$2:M$3363,MATCH($E21,'[1]Main v4'!$A$2:$A$3363,0),0)</f>
        <v>3.1465095643011365</v>
      </c>
      <c r="L21" s="2">
        <f>IFERROR(INDEX('[2]r2 analysis primary smoke main'!$J$2:$J$2058,MATCH(D21,'[2]r2 analysis primary smoke main'!$A$2:$A$2058,0),0),"")</f>
        <v>0.963752034854368</v>
      </c>
      <c r="M21" s="2">
        <f>IFERROR(INDEX('[2]r2 analysis primary smoke main'!$T$2:$T$2058,MATCH(D21,'[2]r2 analysis primary smoke main'!$A$2:$A$2058,0),0),"")</f>
        <v>0.80020755145043954</v>
      </c>
      <c r="N21" s="1" t="s">
        <v>11</v>
      </c>
      <c r="O21" s="1"/>
      <c r="P21" s="1">
        <v>1</v>
      </c>
      <c r="Q21" t="s">
        <v>73</v>
      </c>
      <c r="R21" t="s">
        <v>73</v>
      </c>
    </row>
    <row r="22" spans="1:18" ht="15.75" x14ac:dyDescent="0.25">
      <c r="A22" s="1">
        <v>109.10169999999999</v>
      </c>
      <c r="B22" s="1">
        <v>109.10129999999999</v>
      </c>
      <c r="C22" s="1">
        <v>109.10080000000001</v>
      </c>
      <c r="D22" s="1">
        <v>109.1002</v>
      </c>
      <c r="E22" s="1">
        <f t="shared" si="0"/>
        <v>109.101</v>
      </c>
      <c r="F22" s="1">
        <f t="shared" si="1"/>
        <v>108.0937</v>
      </c>
      <c r="G22" s="1" t="str">
        <f>IF(INDEX('[1]Main v4'!C$2:C$3363,MATCH($E22,'[1]Main v4'!$A$2:$A$3363,0),0)=0,"",INDEX('[1]Main v4'!C$2:C$3363,MATCH($E22,'[1]Main v4'!$A$2:$A$3363,0),0))</f>
        <v>C8H12</v>
      </c>
      <c r="H22" s="1" t="str">
        <f>IF(INDEX('[1]Main v4'!D$2:D$3363,MATCH($E22,'[1]Main v4'!$A$2:$A$3363,0),0)=0,"",INDEX('[1]Main v4'!D$2:D$3363,MATCH($E22,'[1]Main v4'!$A$2:$A$3363,0),0))</f>
        <v/>
      </c>
      <c r="I22" s="1">
        <f>INDEX('[1]Main v4'!K$2:K$3363,MATCH($E22,'[1]Main v4'!$A$2:$A$3363,0),0)</f>
        <v>39681000</v>
      </c>
      <c r="J22" s="1">
        <f>INDEX('[1]Main v4'!L$2:L$3363,MATCH($E22,'[1]Main v4'!$A$2:$A$3363,0),0)</f>
        <v>14168982</v>
      </c>
      <c r="K22" s="4">
        <f>INDEX('[1]Main v4'!M$2:M$3363,MATCH($E22,'[1]Main v4'!$A$2:$A$3363,0),0)</f>
        <v>2.8005540553301569</v>
      </c>
      <c r="L22" s="2">
        <f>IFERROR(INDEX('[2]r2 analysis primary smoke main'!$J$2:$J$2058,MATCH(D22,'[2]r2 analysis primary smoke main'!$A$2:$A$2058,0),0),"")</f>
        <v>0.97242554732042497</v>
      </c>
      <c r="M22" s="2">
        <f>IFERROR(INDEX('[2]r2 analysis primary smoke main'!$T$2:$T$2058,MATCH(D22,'[2]r2 analysis primary smoke main'!$A$2:$A$2058,0),0),"")</f>
        <v>0.76668376155021045</v>
      </c>
      <c r="N22" s="1" t="s">
        <v>12</v>
      </c>
      <c r="O22" s="1"/>
      <c r="P22" s="1"/>
      <c r="Q22" t="s">
        <v>73</v>
      </c>
      <c r="R22" t="s">
        <v>73</v>
      </c>
    </row>
    <row r="23" spans="1:18" ht="15.75" x14ac:dyDescent="0.25">
      <c r="A23" s="1">
        <v>111.11750000000001</v>
      </c>
      <c r="B23" s="1">
        <v>111.1172</v>
      </c>
      <c r="C23" s="1">
        <v>111.1164</v>
      </c>
      <c r="D23" s="1">
        <v>111.1159</v>
      </c>
      <c r="E23" s="1">
        <f t="shared" si="0"/>
        <v>111.1168</v>
      </c>
      <c r="F23" s="1">
        <f t="shared" si="1"/>
        <v>110.1095</v>
      </c>
      <c r="G23" s="1" t="str">
        <f>IF(INDEX('[1]Main v4'!C$2:C$3363,MATCH($E23,'[1]Main v4'!$A$2:$A$3363,0),0)=0,"",INDEX('[1]Main v4'!C$2:C$3363,MATCH($E23,'[1]Main v4'!$A$2:$A$3363,0),0))</f>
        <v>C8H14</v>
      </c>
      <c r="H23" s="1" t="str">
        <f>IF(INDEX('[1]Main v4'!D$2:D$3363,MATCH($E23,'[1]Main v4'!$A$2:$A$3363,0),0)=0,"",INDEX('[1]Main v4'!D$2:D$3363,MATCH($E23,'[1]Main v4'!$A$2:$A$3363,0),0))</f>
        <v/>
      </c>
      <c r="I23" s="1">
        <f>INDEX('[1]Main v4'!K$2:K$3363,MATCH($E23,'[1]Main v4'!$A$2:$A$3363,0),0)</f>
        <v>24878600</v>
      </c>
      <c r="J23" s="1">
        <f>INDEX('[1]Main v4'!L$2:L$3363,MATCH($E23,'[1]Main v4'!$A$2:$A$3363,0),0)</f>
        <v>12026488</v>
      </c>
      <c r="K23" s="4">
        <f>INDEX('[1]Main v4'!M$2:M$3363,MATCH($E23,'[1]Main v4'!$A$2:$A$3363,0),0)</f>
        <v>2.0686504655390667</v>
      </c>
      <c r="L23" s="2">
        <f>IFERROR(INDEX('[2]r2 analysis primary smoke main'!$J$2:$J$2058,MATCH(D23,'[2]r2 analysis primary smoke main'!$A$2:$A$2058,0),0),"")</f>
        <v>0.96459303335472901</v>
      </c>
      <c r="M23" s="2">
        <f>IFERROR(INDEX('[2]r2 analysis primary smoke main'!$T$2:$T$2058,MATCH(D23,'[2]r2 analysis primary smoke main'!$A$2:$A$2058,0),0),"")</f>
        <v>0.74038743917300853</v>
      </c>
      <c r="N23" s="1" t="s">
        <v>12</v>
      </c>
      <c r="O23" s="1"/>
      <c r="P23" s="1"/>
      <c r="Q23" t="s">
        <v>73</v>
      </c>
      <c r="R23" t="s">
        <v>73</v>
      </c>
    </row>
    <row r="24" spans="1:18" ht="15.75" x14ac:dyDescent="0.25">
      <c r="A24" s="1">
        <v>113.1332</v>
      </c>
      <c r="B24" s="1">
        <v>113.1326</v>
      </c>
      <c r="C24" s="1">
        <v>113.1318</v>
      </c>
      <c r="D24" s="1">
        <v>113.13160000000001</v>
      </c>
      <c r="E24" s="1">
        <f t="shared" si="0"/>
        <v>113.1323</v>
      </c>
      <c r="F24" s="1">
        <f t="shared" si="1"/>
        <v>112.125</v>
      </c>
      <c r="G24" s="1" t="str">
        <f>IF(INDEX('[1]Main v4'!C$2:C$3363,MATCH($E24,'[1]Main v4'!$A$2:$A$3363,0),0)=0,"",INDEX('[1]Main v4'!C$2:C$3363,MATCH($E24,'[1]Main v4'!$A$2:$A$3363,0),0))</f>
        <v>C8H16</v>
      </c>
      <c r="H24" s="1" t="str">
        <f>IF(INDEX('[1]Main v4'!D$2:D$3363,MATCH($E24,'[1]Main v4'!$A$2:$A$3363,0),0)=0,"",INDEX('[1]Main v4'!D$2:D$3363,MATCH($E24,'[1]Main v4'!$A$2:$A$3363,0),0))</f>
        <v>Octene</v>
      </c>
      <c r="I24" s="1">
        <f>INDEX('[1]Main v4'!K$2:K$3363,MATCH($E24,'[1]Main v4'!$A$2:$A$3363,0),0)</f>
        <v>12232538</v>
      </c>
      <c r="J24" s="1">
        <f>INDEX('[1]Main v4'!L$2:L$3363,MATCH($E24,'[1]Main v4'!$A$2:$A$3363,0),0)</f>
        <v>6114552.5</v>
      </c>
      <c r="K24" s="4">
        <f>INDEX('[1]Main v4'!M$2:M$3363,MATCH($E24,'[1]Main v4'!$A$2:$A$3363,0),0)</f>
        <v>2.0005614474648801</v>
      </c>
      <c r="L24" s="2">
        <f>IFERROR(INDEX('[2]r2 analysis primary smoke main'!$J$2:$J$2058,MATCH(D24,'[2]r2 analysis primary smoke main'!$A$2:$A$2058,0),0),"")</f>
        <v>0.94548189844706343</v>
      </c>
      <c r="M24" s="2">
        <f>IFERROR(INDEX('[2]r2 analysis primary smoke main'!$T$2:$T$2058,MATCH(D24,'[2]r2 analysis primary smoke main'!$A$2:$A$2058,0),0),"")</f>
        <v>0.80308632770677391</v>
      </c>
      <c r="N24" s="1"/>
      <c r="O24" s="1"/>
      <c r="P24" s="1">
        <v>1</v>
      </c>
      <c r="Q24" t="s">
        <v>73</v>
      </c>
      <c r="R24" t="s">
        <v>73</v>
      </c>
    </row>
    <row r="25" spans="1:18" ht="15.75" x14ac:dyDescent="0.25">
      <c r="A25" s="1">
        <v>119.08540000000001</v>
      </c>
      <c r="B25" s="1">
        <v>119.0849</v>
      </c>
      <c r="C25" s="1">
        <v>119.0851</v>
      </c>
      <c r="D25" s="1">
        <v>119.08450000000001</v>
      </c>
      <c r="E25" s="1">
        <f t="shared" si="0"/>
        <v>119.08499999999999</v>
      </c>
      <c r="F25" s="1">
        <f t="shared" si="1"/>
        <v>118.07769999999999</v>
      </c>
      <c r="G25" s="1" t="str">
        <f>IF(INDEX('[1]Main v4'!C$2:C$3363,MATCH($E25,'[1]Main v4'!$A$2:$A$3363,0),0)=0,"",INDEX('[1]Main v4'!C$2:C$3363,MATCH($E25,'[1]Main v4'!$A$2:$A$3363,0),0))</f>
        <v>C9H10</v>
      </c>
      <c r="H25" s="1" t="str">
        <f>IF(INDEX('[1]Main v4'!D$2:D$3363,MATCH($E25,'[1]Main v4'!$A$2:$A$3363,0),0)=0,"",INDEX('[1]Main v4'!D$2:D$3363,MATCH($E25,'[1]Main v4'!$A$2:$A$3363,0),0))</f>
        <v>Indane + Benzene, cyclopropyl- + alpha-Methylstyrene</v>
      </c>
      <c r="I25" s="1">
        <f>INDEX('[1]Main v4'!K$2:K$3363,MATCH($E25,'[1]Main v4'!$A$2:$A$3363,0),0)</f>
        <v>40132940</v>
      </c>
      <c r="J25" s="1">
        <f>INDEX('[1]Main v4'!L$2:L$3363,MATCH($E25,'[1]Main v4'!$A$2:$A$3363,0),0)</f>
        <v>6216475.5</v>
      </c>
      <c r="K25" s="4">
        <f>INDEX('[1]Main v4'!M$2:M$3363,MATCH($E25,'[1]Main v4'!$A$2:$A$3363,0),0)</f>
        <v>6.4558993275208758</v>
      </c>
      <c r="L25" s="2">
        <f>IFERROR(INDEX('[2]r2 analysis primary smoke main'!$J$2:$J$2058,MATCH(D25,'[2]r2 analysis primary smoke main'!$A$2:$A$2058,0),0),"")</f>
        <v>0.947515898866511</v>
      </c>
      <c r="M25" s="2">
        <f>IFERROR(INDEX('[2]r2 analysis primary smoke main'!$T$2:$T$2058,MATCH(D25,'[2]r2 analysis primary smoke main'!$A$2:$A$2058,0),0),"")</f>
        <v>0.8386321732085924</v>
      </c>
      <c r="N25" s="1" t="s">
        <v>11</v>
      </c>
      <c r="O25" s="1"/>
      <c r="P25" s="1">
        <v>1</v>
      </c>
      <c r="Q25" t="s">
        <v>73</v>
      </c>
      <c r="R25" t="s">
        <v>73</v>
      </c>
    </row>
    <row r="26" spans="1:18" ht="15.75" x14ac:dyDescent="0.25">
      <c r="A26" s="1">
        <v>121.1016</v>
      </c>
      <c r="B26" s="1">
        <v>121.10129999999999</v>
      </c>
      <c r="C26" s="1">
        <v>121.101</v>
      </c>
      <c r="D26" s="1">
        <v>121.1002</v>
      </c>
      <c r="E26" s="1">
        <f t="shared" si="0"/>
        <v>121.101</v>
      </c>
      <c r="F26" s="1">
        <f t="shared" si="1"/>
        <v>120.0937</v>
      </c>
      <c r="G26" s="1" t="str">
        <f>IF(INDEX('[1]Main v4'!C$2:C$3363,MATCH($E26,'[1]Main v4'!$A$2:$A$3363,0),0)=0,"",INDEX('[1]Main v4'!C$2:C$3363,MATCH($E26,'[1]Main v4'!$A$2:$A$3363,0),0))</f>
        <v>C9H12</v>
      </c>
      <c r="H26" s="1" t="str">
        <f>IF(INDEX('[1]Main v4'!D$2:D$3363,MATCH($E26,'[1]Main v4'!$A$2:$A$3363,0),0)=0,"",INDEX('[1]Main v4'!D$2:D$3363,MATCH($E26,'[1]Main v4'!$A$2:$A$3363,0),0))</f>
        <v>C9 Aromatics</v>
      </c>
      <c r="I26" s="1">
        <f>INDEX('[1]Main v4'!K$2:K$3363,MATCH($E26,'[1]Main v4'!$A$2:$A$3363,0),0)</f>
        <v>36044136</v>
      </c>
      <c r="J26" s="1">
        <f>INDEX('[1]Main v4'!L$2:L$3363,MATCH($E26,'[1]Main v4'!$A$2:$A$3363,0),0)</f>
        <v>9363615</v>
      </c>
      <c r="K26" s="4">
        <f>INDEX('[1]Main v4'!M$2:M$3363,MATCH($E26,'[1]Main v4'!$A$2:$A$3363,0),0)</f>
        <v>3.8493825301446076</v>
      </c>
      <c r="L26" s="2">
        <f>IFERROR(INDEX('[2]r2 analysis primary smoke main'!$J$2:$J$2058,MATCH(D26,'[2]r2 analysis primary smoke main'!$A$2:$A$2058,0),0),"")</f>
        <v>0.96690238570597153</v>
      </c>
      <c r="M26" s="2">
        <f>IFERROR(INDEX('[2]r2 analysis primary smoke main'!$T$2:$T$2058,MATCH(D26,'[2]r2 analysis primary smoke main'!$A$2:$A$2058,0),0),"")</f>
        <v>0.78936544435647804</v>
      </c>
      <c r="N26" s="1" t="s">
        <v>11</v>
      </c>
      <c r="O26" s="1"/>
      <c r="P26" s="1"/>
      <c r="Q26" t="s">
        <v>73</v>
      </c>
      <c r="R26" t="s">
        <v>73</v>
      </c>
    </row>
    <row r="27" spans="1:18" ht="15.75" x14ac:dyDescent="0.25">
      <c r="A27" s="1">
        <v>123.11750000000001</v>
      </c>
      <c r="B27" s="1">
        <v>123.1172</v>
      </c>
      <c r="C27" s="1">
        <v>123.11660000000001</v>
      </c>
      <c r="D27" s="1">
        <v>123.1157</v>
      </c>
      <c r="E27" s="1">
        <f t="shared" si="0"/>
        <v>123.1168</v>
      </c>
      <c r="F27" s="1">
        <f t="shared" si="1"/>
        <v>122.1095</v>
      </c>
      <c r="G27" s="1" t="str">
        <f>IF(INDEX('[1]Main v4'!C$2:C$3363,MATCH($E27,'[1]Main v4'!$A$2:$A$3363,0),0)=0,"",INDEX('[1]Main v4'!C$2:C$3363,MATCH($E27,'[1]Main v4'!$A$2:$A$3363,0),0))</f>
        <v>C9H14</v>
      </c>
      <c r="H27" s="1" t="str">
        <f>IF(INDEX('[1]Main v4'!D$2:D$3363,MATCH($E27,'[1]Main v4'!$A$2:$A$3363,0),0)=0,"",INDEX('[1]Main v4'!D$2:D$3363,MATCH($E27,'[1]Main v4'!$A$2:$A$3363,0),0))</f>
        <v/>
      </c>
      <c r="I27" s="1">
        <f>INDEX('[1]Main v4'!K$2:K$3363,MATCH($E27,'[1]Main v4'!$A$2:$A$3363,0),0)</f>
        <v>30140832</v>
      </c>
      <c r="J27" s="1">
        <f>INDEX('[1]Main v4'!L$2:L$3363,MATCH($E27,'[1]Main v4'!$A$2:$A$3363,0),0)</f>
        <v>9363615</v>
      </c>
      <c r="K27" s="4">
        <f>INDEX('[1]Main v4'!M$2:M$3363,MATCH($E27,'[1]Main v4'!$A$2:$A$3363,0),0)</f>
        <v>3.218931149988546</v>
      </c>
      <c r="L27" s="2">
        <f>IFERROR(INDEX('[2]r2 analysis primary smoke main'!$J$2:$J$2058,MATCH(D27,'[2]r2 analysis primary smoke main'!$A$2:$A$2058,0),0),"")</f>
        <v>0.97734628770708198</v>
      </c>
      <c r="M27" s="2">
        <f>IFERROR(INDEX('[2]r2 analysis primary smoke main'!$T$2:$T$2058,MATCH(D27,'[2]r2 analysis primary smoke main'!$A$2:$A$2058,0),0),"")</f>
        <v>0.73844304352518253</v>
      </c>
      <c r="N27" s="1" t="s">
        <v>12</v>
      </c>
      <c r="O27" s="1"/>
      <c r="P27" s="1"/>
      <c r="Q27" t="s">
        <v>73</v>
      </c>
      <c r="R27" t="s">
        <v>73</v>
      </c>
    </row>
    <row r="28" spans="1:18" ht="15.75" x14ac:dyDescent="0.25">
      <c r="A28" s="1">
        <v>125.1332</v>
      </c>
      <c r="B28" s="1">
        <v>125.133</v>
      </c>
      <c r="C28" s="1">
        <v>125.1319</v>
      </c>
      <c r="D28" s="1">
        <v>125.1315</v>
      </c>
      <c r="E28" s="1">
        <f t="shared" si="0"/>
        <v>125.1324</v>
      </c>
      <c r="F28" s="1">
        <f t="shared" si="1"/>
        <v>124.1251</v>
      </c>
      <c r="G28" s="1" t="str">
        <f>IF(INDEX('[1]Main v4'!C$2:C$3363,MATCH($E28,'[1]Main v4'!$A$2:$A$3363,0),0)=0,"",INDEX('[1]Main v4'!C$2:C$3363,MATCH($E28,'[1]Main v4'!$A$2:$A$3363,0),0))</f>
        <v>C9H16</v>
      </c>
      <c r="H28" s="1" t="str">
        <f>IF(INDEX('[1]Main v4'!D$2:D$3363,MATCH($E28,'[1]Main v4'!$A$2:$A$3363,0),0)=0,"",INDEX('[1]Main v4'!D$2:D$3363,MATCH($E28,'[1]Main v4'!$A$2:$A$3363,0),0))</f>
        <v/>
      </c>
      <c r="I28" s="1">
        <f>INDEX('[1]Main v4'!K$2:K$3363,MATCH($E28,'[1]Main v4'!$A$2:$A$3363,0),0)</f>
        <v>15243466</v>
      </c>
      <c r="J28" s="1">
        <f>INDEX('[1]Main v4'!L$2:L$3363,MATCH($E28,'[1]Main v4'!$A$2:$A$3363,0),0)</f>
        <v>9353428</v>
      </c>
      <c r="K28" s="4">
        <f>INDEX('[1]Main v4'!M$2:M$3363,MATCH($E28,'[1]Main v4'!$A$2:$A$3363,0),0)</f>
        <v>1.6297197134569272</v>
      </c>
      <c r="L28" s="2">
        <f>IFERROR(INDEX('[2]r2 analysis primary smoke main'!$J$2:$J$2058,MATCH(D28,'[2]r2 analysis primary smoke main'!$A$2:$A$2058,0),0),"")</f>
        <v>0.96190425107069744</v>
      </c>
      <c r="M28" s="2">
        <f>IFERROR(INDEX('[2]r2 analysis primary smoke main'!$T$2:$T$2058,MATCH(D28,'[2]r2 analysis primary smoke main'!$A$2:$A$2058,0),0),"")</f>
        <v>0.71891093484898594</v>
      </c>
      <c r="N28" s="1" t="s">
        <v>12</v>
      </c>
      <c r="O28" s="1"/>
      <c r="P28" s="1"/>
      <c r="Q28" t="s">
        <v>73</v>
      </c>
      <c r="R28" t="s">
        <v>73</v>
      </c>
    </row>
    <row r="29" spans="1:18" ht="15.75" x14ac:dyDescent="0.25">
      <c r="A29" s="1">
        <v>127.1489</v>
      </c>
      <c r="B29" s="1">
        <v>127.1485</v>
      </c>
      <c r="C29" s="1">
        <v>127.1474</v>
      </c>
      <c r="D29" s="1">
        <v>127.14709999999999</v>
      </c>
      <c r="E29" s="1">
        <f t="shared" si="0"/>
        <v>127.148</v>
      </c>
      <c r="F29" s="1">
        <f t="shared" si="1"/>
        <v>126.1407</v>
      </c>
      <c r="G29" s="1" t="str">
        <f>IF(INDEX('[1]Main v4'!C$2:C$3363,MATCH($E29,'[1]Main v4'!$A$2:$A$3363,0),0)=0,"",INDEX('[1]Main v4'!C$2:C$3363,MATCH($E29,'[1]Main v4'!$A$2:$A$3363,0),0))</f>
        <v>C9H18</v>
      </c>
      <c r="H29" s="1" t="str">
        <f>IF(INDEX('[1]Main v4'!D$2:D$3363,MATCH($E29,'[1]Main v4'!$A$2:$A$3363,0),0)=0,"",INDEX('[1]Main v4'!D$2:D$3363,MATCH($E29,'[1]Main v4'!$A$2:$A$3363,0),0))</f>
        <v>Nonene</v>
      </c>
      <c r="I29" s="1">
        <f>INDEX('[1]Main v4'!K$2:K$3363,MATCH($E29,'[1]Main v4'!$A$2:$A$3363,0),0)</f>
        <v>9126160</v>
      </c>
      <c r="J29" s="1">
        <f>INDEX('[1]Main v4'!L$2:L$3363,MATCH($E29,'[1]Main v4'!$A$2:$A$3363,0),0)</f>
        <v>7999475.5</v>
      </c>
      <c r="K29" s="4">
        <f>INDEX('[1]Main v4'!M$2:M$3363,MATCH($E29,'[1]Main v4'!$A$2:$A$3363,0),0)</f>
        <v>1.1408447966369795</v>
      </c>
      <c r="L29" s="2">
        <f>IFERROR(INDEX('[2]r2 analysis primary smoke main'!$J$2:$J$2058,MATCH(D29,'[2]r2 analysis primary smoke main'!$A$2:$A$2058,0),0),"")</f>
        <v>0.935945973253824</v>
      </c>
      <c r="M29" s="2">
        <f>IFERROR(INDEX('[2]r2 analysis primary smoke main'!$T$2:$T$2058,MATCH(D29,'[2]r2 analysis primary smoke main'!$A$2:$A$2058,0),0),"")</f>
        <v>0.82931121572643796</v>
      </c>
      <c r="N29" s="1"/>
      <c r="O29" s="1"/>
      <c r="P29" s="1"/>
      <c r="Q29" t="s">
        <v>73</v>
      </c>
      <c r="R29" t="s">
        <v>73</v>
      </c>
    </row>
    <row r="30" spans="1:18" ht="15.75" x14ac:dyDescent="0.25">
      <c r="A30" s="1">
        <v>129.06790000000001</v>
      </c>
      <c r="B30" s="1">
        <v>129.0677</v>
      </c>
      <c r="C30" s="1">
        <v>129.06870000000001</v>
      </c>
      <c r="D30" s="1">
        <v>129.06870000000001</v>
      </c>
      <c r="E30" s="1">
        <f t="shared" si="0"/>
        <v>129.06829999999999</v>
      </c>
      <c r="F30" s="1">
        <f t="shared" si="1"/>
        <v>128.06100000000001</v>
      </c>
      <c r="G30" s="1" t="str">
        <f>IF(INDEX('[1]Main v4'!C$2:C$3363,MATCH($E30,'[1]Main v4'!$A$2:$A$3363,0),0)=0,"",INDEX('[1]Main v4'!C$2:C$3363,MATCH($E30,'[1]Main v4'!$A$2:$A$3363,0),0))</f>
        <v>C10H8</v>
      </c>
      <c r="H30" s="5" t="str">
        <f>IF(INDEX('[1]Main v4'!D$2:D$3363,MATCH($E30,'[1]Main v4'!$A$2:$A$3363,0),0)=0,"",INDEX('[1]Main v4'!D$2:D$3363,MATCH($E30,'[1]Main v4'!$A$2:$A$3363,0),0))</f>
        <v>Naphthalene</v>
      </c>
      <c r="I30" s="1">
        <f>INDEX('[1]Main v4'!K$2:K$3363,MATCH($E30,'[1]Main v4'!$A$2:$A$3363,0),0)</f>
        <v>33690120</v>
      </c>
      <c r="J30" s="1">
        <f>INDEX('[1]Main v4'!L$2:L$3363,MATCH($E30,'[1]Main v4'!$A$2:$A$3363,0),0)</f>
        <v>4674688</v>
      </c>
      <c r="K30" s="4">
        <f>INDEX('[1]Main v4'!M$2:M$3363,MATCH($E30,'[1]Main v4'!$A$2:$A$3363,0),0)</f>
        <v>7.2069237561950654</v>
      </c>
      <c r="L30" s="2">
        <f>IFERROR(INDEX('[2]r2 analysis primary smoke main'!$J$2:$J$2058,MATCH(D30,'[2]r2 analysis primary smoke main'!$A$2:$A$2058,0),0),"")</f>
        <v>0.92624815698937946</v>
      </c>
      <c r="M30" s="2">
        <f>IFERROR(INDEX('[2]r2 analysis primary smoke main'!$T$2:$T$2058,MATCH(D30,'[2]r2 analysis primary smoke main'!$A$2:$A$2058,0),0),"")</f>
        <v>0.86442863312463203</v>
      </c>
      <c r="N30" s="1" t="s">
        <v>11</v>
      </c>
      <c r="O30" s="1"/>
      <c r="P30" s="1">
        <v>1</v>
      </c>
      <c r="Q30" t="s">
        <v>73</v>
      </c>
      <c r="R30" t="s">
        <v>73</v>
      </c>
    </row>
    <row r="31" spans="1:18" ht="15.75" x14ac:dyDescent="0.25">
      <c r="A31" s="1">
        <v>131.08449999999999</v>
      </c>
      <c r="B31" s="1">
        <v>131.084</v>
      </c>
      <c r="C31" s="1">
        <v>131.08439999999999</v>
      </c>
      <c r="D31" s="1">
        <v>131.08430000000001</v>
      </c>
      <c r="E31" s="1">
        <f t="shared" si="0"/>
        <v>131.08430000000001</v>
      </c>
      <c r="F31" s="1">
        <f t="shared" si="1"/>
        <v>130.077</v>
      </c>
      <c r="G31" s="1" t="str">
        <f>IF(INDEX('[1]Main v4'!C$2:C$3363,MATCH($E31,'[1]Main v4'!$A$2:$A$3363,0),0)=0,"",INDEX('[1]Main v4'!C$2:C$3363,MATCH($E31,'[1]Main v4'!$A$2:$A$3363,0),0))</f>
        <v>C10H10</v>
      </c>
      <c r="H31" s="1" t="str">
        <f>IF(INDEX('[1]Main v4'!D$2:D$3363,MATCH($E31,'[1]Main v4'!$A$2:$A$3363,0),0)=0,"",INDEX('[1]Main v4'!D$2:D$3363,MATCH($E31,'[1]Main v4'!$A$2:$A$3363,0),0))</f>
        <v/>
      </c>
      <c r="I31" s="1">
        <f>INDEX('[1]Main v4'!K$2:K$3363,MATCH($E31,'[1]Main v4'!$A$2:$A$3363,0),0)</f>
        <v>25515520</v>
      </c>
      <c r="J31" s="1">
        <f>INDEX('[1]Main v4'!L$2:L$3363,MATCH($E31,'[1]Main v4'!$A$2:$A$3363,0),0)</f>
        <v>5320010</v>
      </c>
      <c r="K31" s="4">
        <f>INDEX('[1]Main v4'!M$2:M$3363,MATCH($E31,'[1]Main v4'!$A$2:$A$3363,0),0)</f>
        <v>4.7961413606365397</v>
      </c>
      <c r="L31" s="2">
        <f>IFERROR(INDEX('[2]r2 analysis primary smoke main'!$J$2:$J$2058,MATCH(D31,'[2]r2 analysis primary smoke main'!$A$2:$A$2058,0),0),"")</f>
        <v>0.97745510488381093</v>
      </c>
      <c r="M31" s="2">
        <f>IFERROR(INDEX('[2]r2 analysis primary smoke main'!$T$2:$T$2058,MATCH(D31,'[2]r2 analysis primary smoke main'!$A$2:$A$2058,0),0),"")</f>
        <v>0.77275898071580851</v>
      </c>
      <c r="N31" s="1" t="s">
        <v>11</v>
      </c>
      <c r="O31" s="1"/>
      <c r="P31" s="1"/>
      <c r="Q31" t="s">
        <v>73</v>
      </c>
      <c r="R31" t="s">
        <v>73</v>
      </c>
    </row>
    <row r="32" spans="1:18" ht="15.75" x14ac:dyDescent="0.25">
      <c r="A32" s="1">
        <v>133.10120000000001</v>
      </c>
      <c r="B32" s="1">
        <v>133.1011</v>
      </c>
      <c r="C32" s="1">
        <v>133.10079999999999</v>
      </c>
      <c r="D32" s="1">
        <v>133.1002</v>
      </c>
      <c r="E32" s="1">
        <f t="shared" si="0"/>
        <v>133.10079999999999</v>
      </c>
      <c r="F32" s="1">
        <f t="shared" si="1"/>
        <v>132.09350000000001</v>
      </c>
      <c r="G32" s="1" t="str">
        <f>IF(INDEX('[1]Main v4'!C$2:C$3363,MATCH($E32,'[1]Main v4'!$A$2:$A$3363,0),0)=0,"",INDEX('[1]Main v4'!C$2:C$3363,MATCH($E32,'[1]Main v4'!$A$2:$A$3363,0),0))</f>
        <v>C10H12</v>
      </c>
      <c r="H32" s="1" t="str">
        <f>IF(INDEX('[1]Main v4'!D$2:D$3363,MATCH($E32,'[1]Main v4'!$A$2:$A$3363,0),0)=0,"",INDEX('[1]Main v4'!D$2:D$3363,MATCH($E32,'[1]Main v4'!$A$2:$A$3363,0),0))</f>
        <v>Styrene + C2, Methylindanes</v>
      </c>
      <c r="I32" s="1">
        <f>INDEX('[1]Main v4'!K$2:K$3363,MATCH($E32,'[1]Main v4'!$A$2:$A$3363,0),0)</f>
        <v>34400040</v>
      </c>
      <c r="J32" s="1">
        <f>INDEX('[1]Main v4'!L$2:L$3363,MATCH($E32,'[1]Main v4'!$A$2:$A$3363,0),0)</f>
        <v>7999475.5</v>
      </c>
      <c r="K32" s="4">
        <f>INDEX('[1]Main v4'!M$2:M$3363,MATCH($E32,'[1]Main v4'!$A$2:$A$3363,0),0)</f>
        <v>4.300286937562344</v>
      </c>
      <c r="L32" s="2">
        <f>IFERROR(INDEX('[2]r2 analysis primary smoke main'!$J$2:$J$2058,MATCH(D32,'[2]r2 analysis primary smoke main'!$A$2:$A$2058,0),0),"")</f>
        <v>0.96260503839676659</v>
      </c>
      <c r="M32" s="2">
        <f>IFERROR(INDEX('[2]r2 analysis primary smoke main'!$T$2:$T$2058,MATCH(D32,'[2]r2 analysis primary smoke main'!$A$2:$A$2058,0),0),"")</f>
        <v>0.79511522871711549</v>
      </c>
      <c r="N32" s="1" t="s">
        <v>11</v>
      </c>
      <c r="O32" s="1"/>
      <c r="P32" s="1">
        <v>1</v>
      </c>
      <c r="Q32" t="s">
        <v>73</v>
      </c>
      <c r="R32" t="s">
        <v>73</v>
      </c>
    </row>
    <row r="33" spans="1:18" ht="15.75" x14ac:dyDescent="0.25">
      <c r="A33" s="1">
        <v>135.11680000000001</v>
      </c>
      <c r="B33" s="1">
        <v>135.11699999999999</v>
      </c>
      <c r="C33" s="1">
        <v>135.11660000000001</v>
      </c>
      <c r="D33" s="1">
        <v>135.11590000000001</v>
      </c>
      <c r="E33" s="1">
        <f t="shared" si="0"/>
        <v>135.11660000000001</v>
      </c>
      <c r="F33" s="1">
        <f t="shared" si="1"/>
        <v>134.10929999999999</v>
      </c>
      <c r="G33" s="1" t="str">
        <f>IF(INDEX('[1]Main v4'!C$2:C$3363,MATCH($E33,'[1]Main v4'!$A$2:$A$3363,0),0)=0,"",INDEX('[1]Main v4'!C$2:C$3363,MATCH($E33,'[1]Main v4'!$A$2:$A$3363,0),0))</f>
        <v>C10H14</v>
      </c>
      <c r="H33" s="5" t="str">
        <f>IF(INDEX('[1]Main v4'!D$2:D$3363,MATCH($E33,'[1]Main v4'!$A$2:$A$3363,0),0)=0,"",INDEX('[1]Main v4'!D$2:D$3363,MATCH($E33,'[1]Main v4'!$A$2:$A$3363,0),0))</f>
        <v>C10 Aromatics</v>
      </c>
      <c r="I33" s="1">
        <f>INDEX('[1]Main v4'!K$2:K$3363,MATCH($E33,'[1]Main v4'!$A$2:$A$3363,0),0)</f>
        <v>47121980</v>
      </c>
      <c r="J33" s="1">
        <f>INDEX('[1]Main v4'!L$2:L$3363,MATCH($E33,'[1]Main v4'!$A$2:$A$3363,0),0)</f>
        <v>9085948</v>
      </c>
      <c r="K33" s="4">
        <f>INDEX('[1]Main v4'!M$2:M$3363,MATCH($E33,'[1]Main v4'!$A$2:$A$3363,0),0)</f>
        <v>5.1862480392799961</v>
      </c>
      <c r="L33" s="2">
        <f>IFERROR(INDEX('[2]r2 analysis primary smoke main'!$J$2:$J$2058,MATCH(D33,'[2]r2 analysis primary smoke main'!$A$2:$A$2058,0),0),"")</f>
        <v>0.98028829077357749</v>
      </c>
      <c r="M33" s="2">
        <f>IFERROR(INDEX('[2]r2 analysis primary smoke main'!$T$2:$T$2058,MATCH(D33,'[2]r2 analysis primary smoke main'!$A$2:$A$2058,0),0),"")</f>
        <v>0.73475671604611004</v>
      </c>
      <c r="N33" s="1" t="s">
        <v>11</v>
      </c>
      <c r="O33" s="1"/>
      <c r="P33" s="1">
        <v>1</v>
      </c>
      <c r="Q33" t="s">
        <v>73</v>
      </c>
      <c r="R33" t="s">
        <v>73</v>
      </c>
    </row>
    <row r="34" spans="1:18" ht="15.75" x14ac:dyDescent="0.25">
      <c r="A34" s="1">
        <v>137.13339999999999</v>
      </c>
      <c r="B34" s="1">
        <v>137.13290000000001</v>
      </c>
      <c r="C34" s="1">
        <v>137.1327</v>
      </c>
      <c r="D34" s="1">
        <v>137.13149999999999</v>
      </c>
      <c r="E34" s="1">
        <f t="shared" si="0"/>
        <v>137.1326</v>
      </c>
      <c r="F34" s="1">
        <f t="shared" si="1"/>
        <v>136.12530000000001</v>
      </c>
      <c r="G34" s="1" t="str">
        <f>IF(INDEX('[1]Main v4'!C$2:C$3363,MATCH($E34,'[1]Main v4'!$A$2:$A$3363,0),0)=0,"",INDEX('[1]Main v4'!C$2:C$3363,MATCH($E34,'[1]Main v4'!$A$2:$A$3363,0),0))</f>
        <v>C10H16</v>
      </c>
      <c r="H34" s="5" t="str">
        <f>IF(INDEX('[1]Main v4'!D$2:D$3363,MATCH($E34,'[1]Main v4'!$A$2:$A$3363,0),0)=0,"",INDEX('[1]Main v4'!D$2:D$3363,MATCH($E34,'[1]Main v4'!$A$2:$A$3363,0),0))</f>
        <v>Monoterpenes</v>
      </c>
      <c r="I34" s="1">
        <f>INDEX('[1]Main v4'!K$2:K$3363,MATCH($E34,'[1]Main v4'!$A$2:$A$3363,0),0)</f>
        <v>49989740</v>
      </c>
      <c r="J34" s="1">
        <f>INDEX('[1]Main v4'!L$2:L$3363,MATCH($E34,'[1]Main v4'!$A$2:$A$3363,0),0)</f>
        <v>8634165</v>
      </c>
      <c r="K34" s="4">
        <f>INDEX('[1]Main v4'!M$2:M$3363,MATCH($E34,'[1]Main v4'!$A$2:$A$3363,0),0)</f>
        <v>5.7897596351239526</v>
      </c>
      <c r="L34" s="2">
        <f>IFERROR(INDEX('[2]r2 analysis primary smoke main'!$J$2:$J$2058,MATCH(D34,'[2]r2 analysis primary smoke main'!$A$2:$A$2058,0),0),"")</f>
        <v>0.98015479130972194</v>
      </c>
      <c r="M34" s="2">
        <f>IFERROR(INDEX('[2]r2 analysis primary smoke main'!$T$2:$T$2058,MATCH(D34,'[2]r2 analysis primary smoke main'!$A$2:$A$2058,0),0),"")</f>
        <v>0.66385877385298553</v>
      </c>
      <c r="N34" s="1" t="s">
        <v>11</v>
      </c>
      <c r="O34" s="1"/>
      <c r="P34" s="1">
        <v>1</v>
      </c>
      <c r="Q34" t="s">
        <v>73</v>
      </c>
      <c r="R34" t="s">
        <v>73</v>
      </c>
    </row>
    <row r="35" spans="1:18" ht="15.75" x14ac:dyDescent="0.25">
      <c r="A35" s="1">
        <v>139.14879999999999</v>
      </c>
      <c r="B35" s="1">
        <v>139.14869999999999</v>
      </c>
      <c r="C35" s="1">
        <v>139.1474</v>
      </c>
      <c r="D35" s="1">
        <v>139.14670000000001</v>
      </c>
      <c r="E35" s="1">
        <f t="shared" si="0"/>
        <v>139.14789999999999</v>
      </c>
      <c r="F35" s="1">
        <f t="shared" si="1"/>
        <v>138.14060000000001</v>
      </c>
      <c r="G35" s="1" t="str">
        <f>IF(INDEX('[1]Main v4'!C$2:C$3363,MATCH($E35,'[1]Main v4'!$A$2:$A$3363,0),0)=0,"",INDEX('[1]Main v4'!C$2:C$3363,MATCH($E35,'[1]Main v4'!$A$2:$A$3363,0),0))</f>
        <v>C10H18</v>
      </c>
      <c r="H35" s="1" t="str">
        <f>IF(INDEX('[1]Main v4'!D$2:D$3363,MATCH($E35,'[1]Main v4'!$A$2:$A$3363,0),0)=0,"",INDEX('[1]Main v4'!D$2:D$3363,MATCH($E35,'[1]Main v4'!$A$2:$A$3363,0),0))</f>
        <v>Monoterpenoids</v>
      </c>
      <c r="I35" s="1">
        <f>INDEX('[1]Main v4'!K$2:K$3363,MATCH($E35,'[1]Main v4'!$A$2:$A$3363,0),0)</f>
        <v>6477405</v>
      </c>
      <c r="J35" s="1">
        <f>INDEX('[1]Main v4'!L$2:L$3363,MATCH($E35,'[1]Main v4'!$A$2:$A$3363,0),0)</f>
        <v>6343317.5</v>
      </c>
      <c r="K35" s="4">
        <f>INDEX('[1]Main v4'!M$2:M$3363,MATCH($E35,'[1]Main v4'!$A$2:$A$3363,0),0)</f>
        <v>1.0211383869718014</v>
      </c>
      <c r="L35" s="2">
        <f>IFERROR(INDEX('[2]r2 analysis primary smoke main'!$J$2:$J$2058,MATCH(D35,'[2]r2 analysis primary smoke main'!$A$2:$A$2058,0),0),"")</f>
        <v>0.96850842227919709</v>
      </c>
      <c r="M35" s="2">
        <f>IFERROR(INDEX('[2]r2 analysis primary smoke main'!$T$2:$T$2058,MATCH(D35,'[2]r2 analysis primary smoke main'!$A$2:$A$2058,0),0),"")</f>
        <v>0.62929144071563758</v>
      </c>
      <c r="N35" s="1" t="s">
        <v>12</v>
      </c>
      <c r="O35" s="1"/>
      <c r="P35" s="1">
        <v>1</v>
      </c>
      <c r="Q35" t="s">
        <v>73</v>
      </c>
      <c r="R35" t="s">
        <v>73</v>
      </c>
    </row>
    <row r="36" spans="1:18" ht="15.75" x14ac:dyDescent="0.25">
      <c r="A36" s="1">
        <v>141.16480000000001</v>
      </c>
      <c r="B36" s="1">
        <v>141.1643</v>
      </c>
      <c r="C36" s="1">
        <v>141.1628</v>
      </c>
      <c r="D36" s="1">
        <v>141.1627</v>
      </c>
      <c r="E36" s="1">
        <f t="shared" si="0"/>
        <v>141.16370000000001</v>
      </c>
      <c r="F36" s="1">
        <f t="shared" si="1"/>
        <v>140.15639999999999</v>
      </c>
      <c r="G36" s="1" t="str">
        <f>IF(INDEX('[1]Main v4'!C$2:C$3363,MATCH($E36,'[1]Main v4'!$A$2:$A$3363,0),0)=0,"",INDEX('[1]Main v4'!C$2:C$3363,MATCH($E36,'[1]Main v4'!$A$2:$A$3363,0),0))</f>
        <v>C10H20</v>
      </c>
      <c r="H36" s="1" t="str">
        <f>IF(INDEX('[1]Main v4'!D$2:D$3363,MATCH($E36,'[1]Main v4'!$A$2:$A$3363,0),0)=0,"",INDEX('[1]Main v4'!D$2:D$3363,MATCH($E36,'[1]Main v4'!$A$2:$A$3363,0),0))</f>
        <v>Decene</v>
      </c>
      <c r="I36" s="1">
        <f>INDEX('[1]Main v4'!K$2:K$3363,MATCH($E36,'[1]Main v4'!$A$2:$A$3363,0),0)</f>
        <v>6905537</v>
      </c>
      <c r="J36" s="1">
        <f>INDEX('[1]Main v4'!L$2:L$3363,MATCH($E36,'[1]Main v4'!$A$2:$A$3363,0),0)</f>
        <v>6296651.5</v>
      </c>
      <c r="K36" s="4">
        <f>INDEX('[1]Main v4'!M$2:M$3363,MATCH($E36,'[1]Main v4'!$A$2:$A$3363,0),0)</f>
        <v>1.0966998888218604</v>
      </c>
      <c r="L36" s="2">
        <f>IFERROR(INDEX('[2]r2 analysis primary smoke main'!$J$2:$J$2058,MATCH(D36,'[2]r2 analysis primary smoke main'!$A$2:$A$2058,0),0),"")</f>
        <v>0.9256663949595465</v>
      </c>
      <c r="M36" s="2">
        <f>IFERROR(INDEX('[2]r2 analysis primary smoke main'!$T$2:$T$2058,MATCH(D36,'[2]r2 analysis primary smoke main'!$A$2:$A$2058,0),0),"")</f>
        <v>0.83993713291644845</v>
      </c>
      <c r="N36" s="1" t="s">
        <v>12</v>
      </c>
      <c r="O36" s="1"/>
      <c r="P36" s="1">
        <v>1</v>
      </c>
      <c r="Q36" t="s">
        <v>73</v>
      </c>
      <c r="R36" t="s">
        <v>73</v>
      </c>
    </row>
    <row r="37" spans="1:18" ht="15.75" x14ac:dyDescent="0.25">
      <c r="A37" s="1">
        <v>143.08500000000001</v>
      </c>
      <c r="B37" s="1">
        <v>143.08459999999999</v>
      </c>
      <c r="C37" s="1">
        <v>143.08459999999999</v>
      </c>
      <c r="D37" s="1">
        <v>143.08439999999999</v>
      </c>
      <c r="E37" s="1">
        <f t="shared" si="0"/>
        <v>143.0847</v>
      </c>
      <c r="F37" s="1">
        <f t="shared" si="1"/>
        <v>142.07740000000001</v>
      </c>
      <c r="G37" s="1" t="str">
        <f>IF(INDEX('[1]Main v4'!C$2:C$3363,MATCH($E37,'[1]Main v4'!$A$2:$A$3363,0),0)=0,"",INDEX('[1]Main v4'!C$2:C$3363,MATCH($E37,'[1]Main v4'!$A$2:$A$3363,0),0))</f>
        <v>C11H10</v>
      </c>
      <c r="H37" s="5" t="str">
        <f>IF(INDEX('[1]Main v4'!D$2:D$3363,MATCH($E37,'[1]Main v4'!$A$2:$A$3363,0),0)=0,"",INDEX('[1]Main v4'!D$2:D$3363,MATCH($E37,'[1]Main v4'!$A$2:$A$3363,0),0))</f>
        <v>Methylnaphthalenes</v>
      </c>
      <c r="I37" s="1">
        <f>INDEX('[1]Main v4'!K$2:K$3363,MATCH($E37,'[1]Main v4'!$A$2:$A$3363,0),0)</f>
        <v>71777624</v>
      </c>
      <c r="J37" s="1">
        <f>INDEX('[1]Main v4'!L$2:L$3363,MATCH($E37,'[1]Main v4'!$A$2:$A$3363,0),0)</f>
        <v>5071029.5</v>
      </c>
      <c r="K37" s="4">
        <f>INDEX('[1]Main v4'!M$2:M$3363,MATCH($E37,'[1]Main v4'!$A$2:$A$3363,0),0)</f>
        <v>14.154448125375724</v>
      </c>
      <c r="L37" s="2">
        <f>IFERROR(INDEX('[2]r2 analysis primary smoke main'!$J$2:$J$2058,MATCH(D37,'[2]r2 analysis primary smoke main'!$A$2:$A$2058,0),0),"")</f>
        <v>0.91703372286601748</v>
      </c>
      <c r="M37" s="2">
        <f>IFERROR(INDEX('[2]r2 analysis primary smoke main'!$T$2:$T$2058,MATCH(D37,'[2]r2 analysis primary smoke main'!$A$2:$A$2058,0),0),"")</f>
        <v>0.87335420435480304</v>
      </c>
      <c r="N37" s="1" t="s">
        <v>11</v>
      </c>
      <c r="O37" s="1"/>
      <c r="P37" s="1">
        <v>1</v>
      </c>
      <c r="Q37" t="s">
        <v>73</v>
      </c>
      <c r="R37" t="s">
        <v>73</v>
      </c>
    </row>
    <row r="38" spans="1:18" ht="15.75" x14ac:dyDescent="0.25">
      <c r="A38" s="1">
        <v>145.09639999999999</v>
      </c>
      <c r="B38" s="1">
        <v>145.10059999999999</v>
      </c>
      <c r="C38" s="1">
        <v>145.1001</v>
      </c>
      <c r="D38" s="1">
        <v>145.09979999999999</v>
      </c>
      <c r="E38" s="1">
        <f t="shared" si="0"/>
        <v>145.0992</v>
      </c>
      <c r="F38" s="1">
        <f t="shared" si="1"/>
        <v>144.09190000000001</v>
      </c>
      <c r="G38" s="1" t="str">
        <f>IF(INDEX('[1]Main v4'!C$2:C$3363,MATCH($E38,'[1]Main v4'!$A$2:$A$3363,0),0)=0,"",INDEX('[1]Main v4'!C$2:C$3363,MATCH($E38,'[1]Main v4'!$A$2:$A$3363,0),0))</f>
        <v>C11H12</v>
      </c>
      <c r="H38" s="1" t="str">
        <f>IF(INDEX('[1]Main v4'!D$2:D$3363,MATCH($E38,'[1]Main v4'!$A$2:$A$3363,0),0)=0,"",INDEX('[1]Main v4'!D$2:D$3363,MATCH($E38,'[1]Main v4'!$A$2:$A$3363,0),0))</f>
        <v>Ethylindene</v>
      </c>
      <c r="I38" s="1">
        <f>INDEX('[1]Main v4'!K$2:K$3363,MATCH($E38,'[1]Main v4'!$A$2:$A$3363,0),0)</f>
        <v>46824700</v>
      </c>
      <c r="J38" s="1">
        <f>INDEX('[1]Main v4'!L$2:L$3363,MATCH($E38,'[1]Main v4'!$A$2:$A$3363,0),0)</f>
        <v>4794872</v>
      </c>
      <c r="K38" s="4">
        <f>INDEX('[1]Main v4'!M$2:M$3363,MATCH($E38,'[1]Main v4'!$A$2:$A$3363,0),0)</f>
        <v>9.7655787266062575</v>
      </c>
      <c r="L38" s="2">
        <f>IFERROR(INDEX('[2]r2 analysis primary smoke main'!$J$2:$J$2058,MATCH(D38,'[2]r2 analysis primary smoke main'!$A$2:$A$2058,0),0),"")</f>
        <v>0.97294662037797996</v>
      </c>
      <c r="M38" s="2">
        <f>IFERROR(INDEX('[2]r2 analysis primary smoke main'!$T$2:$T$2058,MATCH(D38,'[2]r2 analysis primary smoke main'!$A$2:$A$2058,0),0),"")</f>
        <v>0.78695040548685702</v>
      </c>
      <c r="N38" s="1" t="s">
        <v>11</v>
      </c>
      <c r="O38" s="1"/>
      <c r="P38" s="1"/>
      <c r="Q38" t="s">
        <v>73</v>
      </c>
      <c r="R38" t="s">
        <v>73</v>
      </c>
    </row>
    <row r="39" spans="1:18" ht="15.75" x14ac:dyDescent="0.25">
      <c r="A39" s="1" t="s">
        <v>12</v>
      </c>
      <c r="B39" s="1" t="s">
        <v>12</v>
      </c>
      <c r="C39" s="1">
        <v>147.1156</v>
      </c>
      <c r="D39" s="1">
        <v>147.11500000000001</v>
      </c>
      <c r="E39" s="1">
        <f t="shared" si="0"/>
        <v>147.11529999999999</v>
      </c>
      <c r="F39" s="1">
        <f t="shared" si="1"/>
        <v>146.108</v>
      </c>
      <c r="G39" s="1" t="str">
        <f>IF(INDEX('[1]Main v4'!C$2:C$3363,MATCH($E39,'[1]Main v4'!$A$2:$A$3363,0),0)=0,"",INDEX('[1]Main v4'!C$2:C$3363,MATCH($E39,'[1]Main v4'!$A$2:$A$3363,0),0))</f>
        <v>C11H14</v>
      </c>
      <c r="H39" s="1" t="str">
        <f>IF(INDEX('[1]Main v4'!D$2:D$3363,MATCH($E39,'[1]Main v4'!$A$2:$A$3363,0),0)=0,"",INDEX('[1]Main v4'!D$2:D$3363,MATCH($E39,'[1]Main v4'!$A$2:$A$3363,0),0))</f>
        <v/>
      </c>
      <c r="I39" s="1">
        <f>INDEX('[1]Main v4'!K$2:K$3363,MATCH($E39,'[1]Main v4'!$A$2:$A$3363,0),0)</f>
        <v>25525944</v>
      </c>
      <c r="J39" s="1">
        <f>INDEX('[1]Main v4'!L$2:L$3363,MATCH($E39,'[1]Main v4'!$A$2:$A$3363,0),0)</f>
        <v>8367748</v>
      </c>
      <c r="K39" s="4">
        <f>INDEX('[1]Main v4'!M$2:M$3363,MATCH($E39,'[1]Main v4'!$A$2:$A$3363,0),0)</f>
        <v>3.0505153835894676</v>
      </c>
      <c r="L39" s="2">
        <f>IFERROR(INDEX('[2]r2 analysis primary smoke main'!$J$2:$J$2058,MATCH(D39,'[2]r2 analysis primary smoke main'!$A$2:$A$2058,0),0),"")</f>
        <v>0.96607458717978645</v>
      </c>
      <c r="M39" s="2">
        <f>IFERROR(INDEX('[2]r2 analysis primary smoke main'!$T$2:$T$2058,MATCH(D39,'[2]r2 analysis primary smoke main'!$A$2:$A$2058,0),0),"")</f>
        <v>0.78438343961825807</v>
      </c>
      <c r="N39" s="1" t="s">
        <v>12</v>
      </c>
      <c r="O39" s="1"/>
      <c r="P39" s="1"/>
      <c r="Q39" t="s">
        <v>73</v>
      </c>
      <c r="R39" t="s">
        <v>73</v>
      </c>
    </row>
    <row r="40" spans="1:18" ht="15.75" x14ac:dyDescent="0.25">
      <c r="A40" s="1">
        <v>149.1328</v>
      </c>
      <c r="B40" s="1">
        <v>149.13290000000001</v>
      </c>
      <c r="C40" s="1">
        <v>149.13210000000001</v>
      </c>
      <c r="D40" s="1">
        <v>149.13069999999999</v>
      </c>
      <c r="E40" s="1">
        <f t="shared" si="0"/>
        <v>149.13210000000001</v>
      </c>
      <c r="F40" s="1">
        <f t="shared" si="1"/>
        <v>148.12479999999999</v>
      </c>
      <c r="G40" s="1" t="str">
        <f>IF(INDEX('[1]Main v4'!C$2:C$3363,MATCH($E40,'[1]Main v4'!$A$2:$A$3363,0),0)=0,"",INDEX('[1]Main v4'!C$2:C$3363,MATCH($E40,'[1]Main v4'!$A$2:$A$3363,0),0))</f>
        <v>C11H16</v>
      </c>
      <c r="H40" s="5" t="str">
        <f>IF(INDEX('[1]Main v4'!D$2:D$3363,MATCH($E40,'[1]Main v4'!$A$2:$A$3363,0),0)=0,"",INDEX('[1]Main v4'!D$2:D$3363,MATCH($E40,'[1]Main v4'!$A$2:$A$3363,0),0))</f>
        <v>C11 Aromatics</v>
      </c>
      <c r="I40" s="1">
        <f>INDEX('[1]Main v4'!K$2:K$3363,MATCH($E40,'[1]Main v4'!$A$2:$A$3363,0),0)</f>
        <v>21527588</v>
      </c>
      <c r="J40" s="1">
        <f>INDEX('[1]Main v4'!L$2:L$3363,MATCH($E40,'[1]Main v4'!$A$2:$A$3363,0),0)</f>
        <v>5476261</v>
      </c>
      <c r="K40" s="4">
        <f>INDEX('[1]Main v4'!M$2:M$3363,MATCH($E40,'[1]Main v4'!$A$2:$A$3363,0),0)</f>
        <v>3.9310741398191209</v>
      </c>
      <c r="L40" s="2">
        <f>IFERROR(INDEX('[2]r2 analysis primary smoke main'!$J$2:$J$2058,MATCH(D40,'[2]r2 analysis primary smoke main'!$A$2:$A$2058,0),0),"")</f>
        <v>0.97812362398044206</v>
      </c>
      <c r="M40" s="2">
        <f>IFERROR(INDEX('[2]r2 analysis primary smoke main'!$T$2:$T$2058,MATCH(D40,'[2]r2 analysis primary smoke main'!$A$2:$A$2058,0),0),"")</f>
        <v>0.74546134989297697</v>
      </c>
      <c r="N40" s="1" t="s">
        <v>11</v>
      </c>
      <c r="O40" s="1"/>
      <c r="P40" s="1">
        <v>1</v>
      </c>
      <c r="Q40" t="s">
        <v>73</v>
      </c>
      <c r="R40" t="s">
        <v>73</v>
      </c>
    </row>
    <row r="41" spans="1:18" ht="15.75" x14ac:dyDescent="0.25">
      <c r="A41" s="1" t="s">
        <v>12</v>
      </c>
      <c r="B41" s="1">
        <v>151.14789999999999</v>
      </c>
      <c r="C41" s="1">
        <v>151.14689999999999</v>
      </c>
      <c r="D41" s="1">
        <v>151.14599999999999</v>
      </c>
      <c r="E41" s="1">
        <f t="shared" si="0"/>
        <v>151.14689999999999</v>
      </c>
      <c r="F41" s="1">
        <f t="shared" si="1"/>
        <v>150.1396</v>
      </c>
      <c r="G41" s="1" t="str">
        <f>IF(INDEX('[1]Main v4'!C$2:C$3363,MATCH($E41,'[1]Main v4'!$A$2:$A$3363,0),0)=0,"",INDEX('[1]Main v4'!C$2:C$3363,MATCH($E41,'[1]Main v4'!$A$2:$A$3363,0),0))</f>
        <v>C11H18</v>
      </c>
      <c r="H41" s="1" t="str">
        <f>IF(INDEX('[1]Main v4'!D$2:D$3363,MATCH($E41,'[1]Main v4'!$A$2:$A$3363,0),0)=0,"",INDEX('[1]Main v4'!D$2:D$3363,MATCH($E41,'[1]Main v4'!$A$2:$A$3363,0),0))</f>
        <v/>
      </c>
      <c r="I41" s="1">
        <f>INDEX('[1]Main v4'!K$2:K$3363,MATCH($E41,'[1]Main v4'!$A$2:$A$3363,0),0)</f>
        <v>11718689</v>
      </c>
      <c r="J41" s="1">
        <f>INDEX('[1]Main v4'!L$2:L$3363,MATCH($E41,'[1]Main v4'!$A$2:$A$3363,0),0)</f>
        <v>4942419</v>
      </c>
      <c r="K41" s="4">
        <f>INDEX('[1]Main v4'!M$2:M$3363,MATCH($E41,'[1]Main v4'!$A$2:$A$3363,0),0)</f>
        <v>2.3710432077895458</v>
      </c>
      <c r="L41" s="2">
        <f>IFERROR(INDEX('[2]r2 analysis primary smoke main'!$J$2:$J$2058,MATCH(D41,'[2]r2 analysis primary smoke main'!$A$2:$A$2058,0),0),"")</f>
        <v>0.98359137372253502</v>
      </c>
      <c r="M41" s="2">
        <f>IFERROR(INDEX('[2]r2 analysis primary smoke main'!$T$2:$T$2058,MATCH(D41,'[2]r2 analysis primary smoke main'!$A$2:$A$2058,0),0),"")</f>
        <v>0.70794124808456105</v>
      </c>
      <c r="N41" s="1" t="s">
        <v>12</v>
      </c>
      <c r="O41" s="1"/>
      <c r="P41" s="1"/>
      <c r="Q41" t="s">
        <v>73</v>
      </c>
      <c r="R41" t="s">
        <v>73</v>
      </c>
    </row>
    <row r="42" spans="1:18" ht="15.75" x14ac:dyDescent="0.25">
      <c r="A42" s="1">
        <v>153.0694</v>
      </c>
      <c r="B42" s="1"/>
      <c r="C42" s="1">
        <v>153.0684</v>
      </c>
      <c r="D42" s="1">
        <v>153.0685</v>
      </c>
      <c r="E42" s="1">
        <f t="shared" si="0"/>
        <v>153.06880000000001</v>
      </c>
      <c r="F42" s="1">
        <f t="shared" si="1"/>
        <v>152.0615</v>
      </c>
      <c r="G42" s="1" t="str">
        <f>IF(INDEX('[1]Main v4'!C$2:C$3363,MATCH($E42,'[1]Main v4'!$A$2:$A$3363,0),0)=0,"",INDEX('[1]Main v4'!C$2:C$3363,MATCH($E42,'[1]Main v4'!$A$2:$A$3363,0),0))</f>
        <v>C12H8</v>
      </c>
      <c r="H42" s="1" t="str">
        <f>IF(INDEX('[1]Main v4'!D$2:D$3363,MATCH($E42,'[1]Main v4'!$A$2:$A$3363,0),0)=0,"",INDEX('[1]Main v4'!D$2:D$3363,MATCH($E42,'[1]Main v4'!$A$2:$A$3363,0),0))</f>
        <v>Acenaphthylene</v>
      </c>
      <c r="I42" s="1">
        <f>INDEX('[1]Main v4'!K$2:K$3363,MATCH($E42,'[1]Main v4'!$A$2:$A$3363,0),0)</f>
        <v>6629963</v>
      </c>
      <c r="J42" s="1">
        <f>INDEX('[1]Main v4'!L$2:L$3363,MATCH($E42,'[1]Main v4'!$A$2:$A$3363,0),0)</f>
        <v>4604913.5</v>
      </c>
      <c r="K42" s="4">
        <f>INDEX('[1]Main v4'!M$2:M$3363,MATCH($E42,'[1]Main v4'!$A$2:$A$3363,0),0)</f>
        <v>1.4397584232581133</v>
      </c>
      <c r="L42" s="2">
        <f>IFERROR(INDEX('[2]r2 analysis primary smoke main'!$J$2:$J$2058,MATCH(D42,'[2]r2 analysis primary smoke main'!$A$2:$A$2058,0),0),"")</f>
        <v>0.82895662384641</v>
      </c>
      <c r="M42" s="2">
        <f>IFERROR(INDEX('[2]r2 analysis primary smoke main'!$T$2:$T$2058,MATCH(D42,'[2]r2 analysis primary smoke main'!$A$2:$A$2058,0),0),"")</f>
        <v>0.90648912485211897</v>
      </c>
      <c r="N42" s="1"/>
      <c r="O42" s="1"/>
      <c r="P42" s="1">
        <v>1</v>
      </c>
      <c r="Q42" t="s">
        <v>73</v>
      </c>
      <c r="R42" t="s">
        <v>73</v>
      </c>
    </row>
    <row r="43" spans="1:18" ht="15.75" x14ac:dyDescent="0.25">
      <c r="A43" s="1">
        <v>153.1645</v>
      </c>
      <c r="B43" s="1">
        <v>153.16390000000001</v>
      </c>
      <c r="C43" s="1">
        <v>153.16239999999999</v>
      </c>
      <c r="D43" s="1">
        <v>153.1618</v>
      </c>
      <c r="E43" s="1">
        <f t="shared" si="0"/>
        <v>153.16319999999999</v>
      </c>
      <c r="F43" s="1">
        <f t="shared" si="1"/>
        <v>152.1559</v>
      </c>
      <c r="G43" s="1" t="str">
        <f>IF(INDEX('[1]Main v4'!C$2:C$3363,MATCH($E43,'[1]Main v4'!$A$2:$A$3363,0),0)=0,"",INDEX('[1]Main v4'!C$2:C$3363,MATCH($E43,'[1]Main v4'!$A$2:$A$3363,0),0))</f>
        <v>C11H20</v>
      </c>
      <c r="H43" s="1" t="str">
        <f>IF(INDEX('[1]Main v4'!D$2:D$3363,MATCH($E43,'[1]Main v4'!$A$2:$A$3363,0),0)=0,"",INDEX('[1]Main v4'!D$2:D$3363,MATCH($E43,'[1]Main v4'!$A$2:$A$3363,0),0))</f>
        <v/>
      </c>
      <c r="I43" s="1">
        <f>INDEX('[1]Main v4'!K$2:K$3363,MATCH($E43,'[1]Main v4'!$A$2:$A$3363,0),0)</f>
        <v>2692893.75</v>
      </c>
      <c r="J43" s="1">
        <f>INDEX('[1]Main v4'!L$2:L$3363,MATCH($E43,'[1]Main v4'!$A$2:$A$3363,0),0)</f>
        <v>4719209.5</v>
      </c>
      <c r="K43" s="4">
        <f>INDEX('[1]Main v4'!M$2:M$3363,MATCH($E43,'[1]Main v4'!$A$2:$A$3363,0),0)</f>
        <v>0.57062390427888399</v>
      </c>
      <c r="L43" s="2">
        <f>IFERROR(INDEX('[2]r2 analysis primary smoke main'!$J$2:$J$2058,MATCH(D43,'[2]r2 analysis primary smoke main'!$A$2:$A$2058,0),0),"")</f>
        <v>0.96761459228270352</v>
      </c>
      <c r="M43" s="2">
        <f>IFERROR(INDEX('[2]r2 analysis primary smoke main'!$T$2:$T$2058,MATCH(D43,'[2]r2 analysis primary smoke main'!$A$2:$A$2058,0),0),"")</f>
        <v>0.75237859524940043</v>
      </c>
      <c r="N43" s="1"/>
      <c r="O43" s="1"/>
      <c r="P43" s="1"/>
      <c r="Q43" t="s">
        <v>73</v>
      </c>
      <c r="R43" t="s">
        <v>73</v>
      </c>
    </row>
    <row r="44" spans="1:18" ht="15.75" x14ac:dyDescent="0.25">
      <c r="A44" s="1">
        <v>155.08369999999999</v>
      </c>
      <c r="B44" s="1"/>
      <c r="C44" s="1">
        <v>155.08439999999999</v>
      </c>
      <c r="D44" s="1">
        <v>155.08420000000001</v>
      </c>
      <c r="E44" s="1">
        <f t="shared" si="0"/>
        <v>155.08410000000001</v>
      </c>
      <c r="F44" s="1">
        <f t="shared" si="1"/>
        <v>154.07679999999999</v>
      </c>
      <c r="G44" s="1" t="str">
        <f>IF(INDEX('[1]Main v4'!C$2:C$3363,MATCH($E44,'[1]Main v4'!$A$2:$A$3363,0),0)=0,"",INDEX('[1]Main v4'!C$2:C$3363,MATCH($E44,'[1]Main v4'!$A$2:$A$3363,0),0))</f>
        <v>C12H10</v>
      </c>
      <c r="H44" s="1" t="str">
        <f>IF(INDEX('[1]Main v4'!D$2:D$3363,MATCH($E44,'[1]Main v4'!$A$2:$A$3363,0),0)=0,"",INDEX('[1]Main v4'!D$2:D$3363,MATCH($E44,'[1]Main v4'!$A$2:$A$3363,0),0))</f>
        <v>Biphenyl, Acenaphthene</v>
      </c>
      <c r="I44" s="1">
        <f>INDEX('[1]Main v4'!K$2:K$3363,MATCH($E44,'[1]Main v4'!$A$2:$A$3363,0),0)</f>
        <v>14895355</v>
      </c>
      <c r="J44" s="1">
        <f>INDEX('[1]Main v4'!L$2:L$3363,MATCH($E44,'[1]Main v4'!$A$2:$A$3363,0),0)</f>
        <v>4719209.5</v>
      </c>
      <c r="K44" s="4">
        <f>INDEX('[1]Main v4'!M$2:M$3363,MATCH($E44,'[1]Main v4'!$A$2:$A$3363,0),0)</f>
        <v>3.1563241682743688</v>
      </c>
      <c r="L44" s="2">
        <f>IFERROR(INDEX('[2]r2 analysis primary smoke main'!$J$2:$J$2058,MATCH(D44,'[2]r2 analysis primary smoke main'!$A$2:$A$2058,0),0),"")</f>
        <v>0.86757769616799252</v>
      </c>
      <c r="M44" s="2">
        <f>IFERROR(INDEX('[2]r2 analysis primary smoke main'!$T$2:$T$2058,MATCH(D44,'[2]r2 analysis primary smoke main'!$A$2:$A$2058,0),0),"")</f>
        <v>0.90782925655214552</v>
      </c>
      <c r="N44" s="1"/>
      <c r="O44" s="1"/>
      <c r="P44" s="1">
        <v>1</v>
      </c>
      <c r="Q44" t="s">
        <v>73</v>
      </c>
      <c r="R44" t="s">
        <v>73</v>
      </c>
    </row>
    <row r="45" spans="1:18" ht="15.75" x14ac:dyDescent="0.25">
      <c r="A45" s="1">
        <v>157.10300000000001</v>
      </c>
      <c r="B45" s="1" t="s">
        <v>12</v>
      </c>
      <c r="C45" s="1">
        <v>157.1002</v>
      </c>
      <c r="D45" s="1">
        <v>157.09979999999999</v>
      </c>
      <c r="E45" s="1">
        <f t="shared" si="0"/>
        <v>157.101</v>
      </c>
      <c r="F45" s="1">
        <f t="shared" si="1"/>
        <v>156.09370000000001</v>
      </c>
      <c r="G45" s="1" t="str">
        <f>IF(INDEX('[1]Main v4'!C$2:C$3363,MATCH($E45,'[1]Main v4'!$A$2:$A$3363,0),0)=0,"",INDEX('[1]Main v4'!C$2:C$3363,MATCH($E45,'[1]Main v4'!$A$2:$A$3363,0),0))</f>
        <v>C12H12</v>
      </c>
      <c r="H45" s="5" t="str">
        <f>IF(INDEX('[1]Main v4'!D$2:D$3363,MATCH($E45,'[1]Main v4'!$A$2:$A$3363,0),0)=0,"",INDEX('[1]Main v4'!D$2:D$3363,MATCH($E45,'[1]Main v4'!$A$2:$A$3363,0),0))</f>
        <v>Naphthalenes + C2</v>
      </c>
      <c r="I45" s="1">
        <f>INDEX('[1]Main v4'!K$2:K$3363,MATCH($E45,'[1]Main v4'!$A$2:$A$3363,0),0)</f>
        <v>78553288</v>
      </c>
      <c r="J45" s="1">
        <f>INDEX('[1]Main v4'!L$2:L$3363,MATCH($E45,'[1]Main v4'!$A$2:$A$3363,0),0)</f>
        <v>6171497.5</v>
      </c>
      <c r="K45" s="4">
        <f>INDEX('[1]Main v4'!M$2:M$3363,MATCH($E45,'[1]Main v4'!$A$2:$A$3363,0),0)</f>
        <v>12.728399873774558</v>
      </c>
      <c r="L45" s="2">
        <f>IFERROR(INDEX('[2]r2 analysis primary smoke main'!$J$2:$J$2058,MATCH(D45,'[2]r2 analysis primary smoke main'!$A$2:$A$2058,0),0),"")</f>
        <v>0.8793164957071371</v>
      </c>
      <c r="M45" s="2">
        <f>IFERROR(INDEX('[2]r2 analysis primary smoke main'!$T$2:$T$2058,MATCH(D45,'[2]r2 analysis primary smoke main'!$A$2:$A$2058,0),0),"")</f>
        <v>0.87981357658742554</v>
      </c>
      <c r="N45" s="1" t="s">
        <v>11</v>
      </c>
      <c r="O45" s="1"/>
      <c r="P45" s="1">
        <v>1</v>
      </c>
      <c r="Q45" t="s">
        <v>73</v>
      </c>
      <c r="R45" t="s">
        <v>73</v>
      </c>
    </row>
    <row r="46" spans="1:18" ht="15.75" x14ac:dyDescent="0.25">
      <c r="A46" s="1"/>
      <c r="B46" s="1"/>
      <c r="C46" s="1">
        <v>159.11369999999999</v>
      </c>
      <c r="D46" s="1">
        <v>159.11510000000001</v>
      </c>
      <c r="E46" s="1">
        <f t="shared" si="0"/>
        <v>159.11439999999999</v>
      </c>
      <c r="F46" s="1">
        <f t="shared" si="1"/>
        <v>158.1071</v>
      </c>
      <c r="G46" s="1" t="str">
        <f>IF(INDEX('[1]Main v4'!C$2:C$3363,MATCH($E46,'[1]Main v4'!$A$2:$A$3363,0),0)=0,"",INDEX('[1]Main v4'!C$2:C$3363,MATCH($E46,'[1]Main v4'!$A$2:$A$3363,0),0))</f>
        <v>C12H14</v>
      </c>
      <c r="H46" s="1" t="str">
        <f>IF(INDEX('[1]Main v4'!D$2:D$3363,MATCH($E46,'[1]Main v4'!$A$2:$A$3363,0),0)=0,"",INDEX('[1]Main v4'!D$2:D$3363,MATCH($E46,'[1]Main v4'!$A$2:$A$3363,0),0))</f>
        <v/>
      </c>
      <c r="I46" s="1">
        <f>INDEX('[1]Main v4'!K$2:K$3363,MATCH($E46,'[1]Main v4'!$A$2:$A$3363,0),0)</f>
        <v>55195896</v>
      </c>
      <c r="J46" s="1">
        <f>INDEX('[1]Main v4'!L$2:L$3363,MATCH($E46,'[1]Main v4'!$A$2:$A$3363,0),0)</f>
        <v>6864851</v>
      </c>
      <c r="K46" s="4">
        <f>INDEX('[1]Main v4'!M$2:M$3363,MATCH($E46,'[1]Main v4'!$A$2:$A$3363,0),0)</f>
        <v>8.0403632941195671</v>
      </c>
      <c r="L46" s="2">
        <f>IFERROR(INDEX('[2]r2 analysis primary smoke main'!$J$2:$J$2058,MATCH(D46,'[2]r2 analysis primary smoke main'!$A$2:$A$2058,0),0),"")</f>
        <v>0.95395846374551352</v>
      </c>
      <c r="M46" s="2">
        <f>IFERROR(INDEX('[2]r2 analysis primary smoke main'!$T$2:$T$2058,MATCH(D46,'[2]r2 analysis primary smoke main'!$A$2:$A$2058,0),0),"")</f>
        <v>0.81026827187588146</v>
      </c>
      <c r="N46" s="1"/>
      <c r="O46" s="1"/>
      <c r="P46" s="1"/>
      <c r="Q46" t="s">
        <v>73</v>
      </c>
      <c r="R46" t="s">
        <v>73</v>
      </c>
    </row>
    <row r="47" spans="1:18" ht="15.75" x14ac:dyDescent="0.25">
      <c r="A47" s="1"/>
      <c r="B47" s="1"/>
      <c r="C47" s="1">
        <v>161.13030000000001</v>
      </c>
      <c r="D47" s="1">
        <v>161.1302</v>
      </c>
      <c r="E47" s="1">
        <f t="shared" si="0"/>
        <v>161.13030000000001</v>
      </c>
      <c r="F47" s="1">
        <f t="shared" si="1"/>
        <v>160.12299999999999</v>
      </c>
      <c r="G47" s="1" t="str">
        <f>IF(INDEX('[1]Main v4'!C$2:C$3363,MATCH($E47,'[1]Main v4'!$A$2:$A$3363,0),0)=0,"",INDEX('[1]Main v4'!C$2:C$3363,MATCH($E47,'[1]Main v4'!$A$2:$A$3363,0),0))</f>
        <v>C12H16</v>
      </c>
      <c r="H47" s="1" t="str">
        <f>IF(INDEX('[1]Main v4'!D$2:D$3363,MATCH($E47,'[1]Main v4'!$A$2:$A$3363,0),0)=0,"",INDEX('[1]Main v4'!D$2:D$3363,MATCH($E47,'[1]Main v4'!$A$2:$A$3363,0),0))</f>
        <v/>
      </c>
      <c r="I47" s="1">
        <f>INDEX('[1]Main v4'!K$2:K$3363,MATCH($E47,'[1]Main v4'!$A$2:$A$3363,0),0)</f>
        <v>24187620</v>
      </c>
      <c r="J47" s="1">
        <f>INDEX('[1]Main v4'!L$2:L$3363,MATCH($E47,'[1]Main v4'!$A$2:$A$3363,0),0)</f>
        <v>6649249.5</v>
      </c>
      <c r="K47" s="4">
        <f>INDEX('[1]Main v4'!M$2:M$3363,MATCH($E47,'[1]Main v4'!$A$2:$A$3363,0),0)</f>
        <v>3.6376466246303436</v>
      </c>
      <c r="L47" s="2">
        <f>IFERROR(INDEX('[2]r2 analysis primary smoke main'!$J$2:$J$2058,MATCH(D47,'[2]r2 analysis primary smoke main'!$A$2:$A$2058,0),0),"")</f>
        <v>0.96070831875416551</v>
      </c>
      <c r="M47" s="2">
        <f>IFERROR(INDEX('[2]r2 analysis primary smoke main'!$T$2:$T$2058,MATCH(D47,'[2]r2 analysis primary smoke main'!$A$2:$A$2058,0),0),"")</f>
        <v>0.77099219678056108</v>
      </c>
      <c r="N47" s="1"/>
      <c r="O47" s="1"/>
      <c r="P47" s="1"/>
      <c r="Q47" t="s">
        <v>73</v>
      </c>
      <c r="R47" t="s">
        <v>73</v>
      </c>
    </row>
    <row r="48" spans="1:18" ht="15.75" x14ac:dyDescent="0.25">
      <c r="A48" s="1"/>
      <c r="B48" s="1"/>
      <c r="C48" s="1">
        <v>163.15600000000001</v>
      </c>
      <c r="D48" s="1">
        <v>163.1679</v>
      </c>
      <c r="E48" s="1">
        <f t="shared" si="0"/>
        <v>163.16200000000001</v>
      </c>
      <c r="F48" s="1">
        <f t="shared" si="1"/>
        <v>162.15469999999999</v>
      </c>
      <c r="G48" s="1" t="str">
        <f>IF(INDEX('[1]Main v4'!C$2:C$3363,MATCH($E48,'[1]Main v4'!$A$2:$A$3363,0),0)=0,"",INDEX('[1]Main v4'!C$2:C$3363,MATCH($E48,'[1]Main v4'!$A$2:$A$3363,0),0))</f>
        <v>C12H18</v>
      </c>
      <c r="H48" s="5" t="str">
        <f>IF(INDEX('[1]Main v4'!D$2:D$3363,MATCH($E48,'[1]Main v4'!$A$2:$A$3363,0),0)=0,"",INDEX('[1]Main v4'!D$2:D$3363,MATCH($E48,'[1]Main v4'!$A$2:$A$3363,0),0))</f>
        <v>C12 Aromatics</v>
      </c>
      <c r="I48" s="1">
        <f>INDEX('[1]Main v4'!K$2:K$3363,MATCH($E48,'[1]Main v4'!$A$2:$A$3363,0),0)</f>
        <v>1824811.875</v>
      </c>
      <c r="J48" s="1">
        <f>INDEX('[1]Main v4'!L$2:L$3363,MATCH($E48,'[1]Main v4'!$A$2:$A$3363,0),0)</f>
        <v>6535881</v>
      </c>
      <c r="K48" s="4">
        <f>INDEX('[1]Main v4'!M$2:M$3363,MATCH($E48,'[1]Main v4'!$A$2:$A$3363,0),0)</f>
        <v>0.27919906665987337</v>
      </c>
      <c r="L48" s="2">
        <f>IFERROR(INDEX('[2]r2 analysis primary smoke main'!$J$2:$J$2058,MATCH(D48,'[2]r2 analysis primary smoke main'!$A$2:$A$2058,0),0),"")</f>
        <v>2.9469642773089825E-3</v>
      </c>
      <c r="M48" s="2">
        <f>IFERROR(INDEX('[2]r2 analysis primary smoke main'!$T$2:$T$2058,MATCH(D48,'[2]r2 analysis primary smoke main'!$A$2:$A$2058,0),0),"")</f>
        <v>0.16054746079251175</v>
      </c>
      <c r="N48" s="1"/>
      <c r="O48" s="1"/>
      <c r="P48" s="1"/>
      <c r="Q48" t="s">
        <v>73</v>
      </c>
      <c r="R48" t="s">
        <v>73</v>
      </c>
    </row>
    <row r="49" spans="1:18" ht="15.75" x14ac:dyDescent="0.25">
      <c r="A49" s="1">
        <v>165.16470000000001</v>
      </c>
      <c r="B49" s="1">
        <v>165.16390000000001</v>
      </c>
      <c r="C49" s="1">
        <v>165.1628</v>
      </c>
      <c r="D49" s="1">
        <v>165.1618</v>
      </c>
      <c r="E49" s="1">
        <f t="shared" si="0"/>
        <v>165.16329999999999</v>
      </c>
      <c r="F49" s="1">
        <f t="shared" si="1"/>
        <v>164.15600000000001</v>
      </c>
      <c r="G49" s="1" t="str">
        <f>IF(INDEX('[1]Main v4'!C$2:C$3363,MATCH($E49,'[1]Main v4'!$A$2:$A$3363,0),0)=0,"",INDEX('[1]Main v4'!C$2:C$3363,MATCH($E49,'[1]Main v4'!$A$2:$A$3363,0),0))</f>
        <v>C12H20</v>
      </c>
      <c r="H49" s="5" t="str">
        <f>IF(INDEX('[1]Main v4'!D$2:D$3363,MATCH($E49,'[1]Main v4'!$A$2:$A$3363,0),0)=0,"",INDEX('[1]Main v4'!D$2:D$3363,MATCH($E49,'[1]Main v4'!$A$2:$A$3363,0),0))</f>
        <v/>
      </c>
      <c r="I49" s="1">
        <f>INDEX('[1]Main v4'!K$2:K$3363,MATCH($E49,'[1]Main v4'!$A$2:$A$3363,0),0)</f>
        <v>5717297</v>
      </c>
      <c r="J49" s="1">
        <f>INDEX('[1]Main v4'!L$2:L$3363,MATCH($E49,'[1]Main v4'!$A$2:$A$3363,0),0)</f>
        <v>5366149.5</v>
      </c>
      <c r="K49" s="4">
        <f>INDEX('[1]Main v4'!M$2:M$3363,MATCH($E49,'[1]Main v4'!$A$2:$A$3363,0),0)</f>
        <v>1.0654375171619799</v>
      </c>
      <c r="L49" s="2">
        <f>IFERROR(INDEX('[2]r2 analysis primary smoke main'!$J$2:$J$2058,MATCH(D49,'[2]r2 analysis primary smoke main'!$A$2:$A$2058,0),0),"")</f>
        <v>0.97832871046944547</v>
      </c>
      <c r="M49" s="2">
        <f>IFERROR(INDEX('[2]r2 analysis primary smoke main'!$T$2:$T$2058,MATCH(D49,'[2]r2 analysis primary smoke main'!$A$2:$A$2058,0),0),"")</f>
        <v>0.71997479576117307</v>
      </c>
      <c r="N49" s="1"/>
      <c r="O49" s="1"/>
      <c r="P49" s="1"/>
      <c r="Q49" t="s">
        <v>73</v>
      </c>
      <c r="R49" t="s">
        <v>73</v>
      </c>
    </row>
    <row r="50" spans="1:18" ht="15.75" x14ac:dyDescent="0.25">
      <c r="A50" s="1">
        <v>169.10069999999999</v>
      </c>
      <c r="B50" s="1">
        <v>169.09540000000001</v>
      </c>
      <c r="C50" s="1">
        <v>169.09970000000001</v>
      </c>
      <c r="D50" s="1">
        <v>169.09970000000001</v>
      </c>
      <c r="E50" s="1">
        <f t="shared" si="0"/>
        <v>169.09889999999999</v>
      </c>
      <c r="F50" s="1">
        <f t="shared" si="1"/>
        <v>168.0916</v>
      </c>
      <c r="G50" s="1" t="str">
        <f>IF(INDEX('[1]Main v4'!C$2:C$3363,MATCH($E50,'[1]Main v4'!$A$2:$A$3363,0),0)=0,"",INDEX('[1]Main v4'!C$2:C$3363,MATCH($E50,'[1]Main v4'!$A$2:$A$3363,0),0))</f>
        <v>C13H12</v>
      </c>
      <c r="H50" s="1" t="str">
        <f>IF(INDEX('[1]Main v4'!D$2:D$3363,MATCH($E50,'[1]Main v4'!$A$2:$A$3363,0),0)=0,"",INDEX('[1]Main v4'!D$2:D$3363,MATCH($E50,'[1]Main v4'!$A$2:$A$3363,0),0))</f>
        <v>Methylbiphenyl</v>
      </c>
      <c r="I50" s="1">
        <f>INDEX('[1]Main v4'!K$2:K$3363,MATCH($E50,'[1]Main v4'!$A$2:$A$3363,0),0)</f>
        <v>17486774</v>
      </c>
      <c r="J50" s="1">
        <f>INDEX('[1]Main v4'!L$2:L$3363,MATCH($E50,'[1]Main v4'!$A$2:$A$3363,0),0)</f>
        <v>2963117.75</v>
      </c>
      <c r="K50" s="4">
        <f>INDEX('[1]Main v4'!M$2:M$3363,MATCH($E50,'[1]Main v4'!$A$2:$A$3363,0),0)</f>
        <v>5.9014779281046117</v>
      </c>
      <c r="L50" s="2">
        <f>IFERROR(INDEX('[2]r2 analysis primary smoke main'!$J$2:$J$2058,MATCH(D50,'[2]r2 analysis primary smoke main'!$A$2:$A$2058,0),0),"")</f>
        <v>0.76968358888442046</v>
      </c>
      <c r="M50" s="2">
        <f>IFERROR(INDEX('[2]r2 analysis primary smoke main'!$T$2:$T$2058,MATCH(D50,'[2]r2 analysis primary smoke main'!$A$2:$A$2058,0),0),"")</f>
        <v>0.93336765624566254</v>
      </c>
      <c r="N50" s="1"/>
      <c r="O50" s="1"/>
      <c r="P50" s="1"/>
      <c r="Q50" t="s">
        <v>73</v>
      </c>
      <c r="R50" t="s">
        <v>73</v>
      </c>
    </row>
    <row r="51" spans="1:18" ht="15.75" x14ac:dyDescent="0.25">
      <c r="A51" s="1">
        <v>169.19630000000001</v>
      </c>
      <c r="B51" s="1">
        <v>169.1951</v>
      </c>
      <c r="C51" s="1">
        <v>169.19460000000001</v>
      </c>
      <c r="D51" s="1">
        <v>169.19380000000001</v>
      </c>
      <c r="E51" s="1">
        <f t="shared" si="0"/>
        <v>169.19499999999999</v>
      </c>
      <c r="F51" s="1">
        <f t="shared" si="1"/>
        <v>168.18770000000001</v>
      </c>
      <c r="G51" s="1" t="str">
        <f>IF(INDEX('[1]Main v4'!C$2:C$3363,MATCH($E51,'[1]Main v4'!$A$2:$A$3363,0),0)=0,"",INDEX('[1]Main v4'!C$2:C$3363,MATCH($E51,'[1]Main v4'!$A$2:$A$3363,0),0))</f>
        <v>C12H24</v>
      </c>
      <c r="H51" s="1" t="str">
        <f>IF(INDEX('[1]Main v4'!D$2:D$3363,MATCH($E51,'[1]Main v4'!$A$2:$A$3363,0),0)=0,"",INDEX('[1]Main v4'!D$2:D$3363,MATCH($E51,'[1]Main v4'!$A$2:$A$3363,0),0))</f>
        <v>Dodecene</v>
      </c>
      <c r="I51" s="1">
        <f>INDEX('[1]Main v4'!K$2:K$3363,MATCH($E51,'[1]Main v4'!$A$2:$A$3363,0),0)</f>
        <v>4771761.5</v>
      </c>
      <c r="J51" s="1">
        <f>INDEX('[1]Main v4'!L$2:L$3363,MATCH($E51,'[1]Main v4'!$A$2:$A$3363,0),0)</f>
        <v>2963117.75</v>
      </c>
      <c r="K51" s="4">
        <f>INDEX('[1]Main v4'!M$2:M$3363,MATCH($E51,'[1]Main v4'!$A$2:$A$3363,0),0)</f>
        <v>1.6103853787113254</v>
      </c>
      <c r="L51" s="2">
        <f>IFERROR(INDEX('[2]r2 analysis primary smoke main'!$J$2:$J$2058,MATCH(D51,'[2]r2 analysis primary smoke main'!$A$2:$A$2058,0),0),"")</f>
        <v>0.92011006474256507</v>
      </c>
      <c r="M51" s="2">
        <f>IFERROR(INDEX('[2]r2 analysis primary smoke main'!$T$2:$T$2058,MATCH(D51,'[2]r2 analysis primary smoke main'!$A$2:$A$2058,0),0),"")</f>
        <v>0.83424830006120998</v>
      </c>
      <c r="N51" s="1"/>
      <c r="O51" s="1"/>
      <c r="P51" s="1"/>
      <c r="Q51" t="s">
        <v>73</v>
      </c>
      <c r="R51" t="s">
        <v>73</v>
      </c>
    </row>
    <row r="52" spans="1:18" ht="15.75" x14ac:dyDescent="0.25">
      <c r="A52" s="1">
        <v>169.10069999999999</v>
      </c>
      <c r="B52" s="1">
        <v>169.09540000000001</v>
      </c>
      <c r="C52" s="1">
        <v>169.09970000000001</v>
      </c>
      <c r="D52" s="1">
        <v>169.09970000000001</v>
      </c>
      <c r="E52" s="1">
        <f t="shared" si="0"/>
        <v>169.09889999999999</v>
      </c>
      <c r="F52" s="1">
        <f t="shared" si="1"/>
        <v>168.0916</v>
      </c>
      <c r="G52" s="1" t="str">
        <f>IF(INDEX('[1]Main v4'!C$2:C$3363,MATCH($E52,'[1]Main v4'!$A$2:$A$3363,0),0)=0,"",INDEX('[1]Main v4'!C$2:C$3363,MATCH($E52,'[1]Main v4'!$A$2:$A$3363,0),0))</f>
        <v>C13H12</v>
      </c>
      <c r="H52" s="1" t="str">
        <f>IF(INDEX('[1]Main v4'!D$2:D$3363,MATCH($E52,'[1]Main v4'!$A$2:$A$3363,0),0)=0,"",INDEX('[1]Main v4'!D$2:D$3363,MATCH($E52,'[1]Main v4'!$A$2:$A$3363,0),0))</f>
        <v>Methylbiphenyl</v>
      </c>
      <c r="I52" s="1">
        <f>INDEX('[1]Main v4'!K$2:K$3363,MATCH($E52,'[1]Main v4'!$A$2:$A$3363,0),0)</f>
        <v>17486774</v>
      </c>
      <c r="J52" s="1">
        <f>INDEX('[1]Main v4'!L$2:L$3363,MATCH($E52,'[1]Main v4'!$A$2:$A$3363,0),0)</f>
        <v>2963117.75</v>
      </c>
      <c r="K52" s="4">
        <f>INDEX('[1]Main v4'!M$2:M$3363,MATCH($E52,'[1]Main v4'!$A$2:$A$3363,0),0)</f>
        <v>5.9014779281046117</v>
      </c>
      <c r="L52" s="2">
        <f>IFERROR(INDEX('[2]r2 analysis primary smoke main'!$J$2:$J$2058,MATCH(D52,'[2]r2 analysis primary smoke main'!$A$2:$A$2058,0),0),"")</f>
        <v>0.76968358888442046</v>
      </c>
      <c r="M52" s="2">
        <f>IFERROR(INDEX('[2]r2 analysis primary smoke main'!$T$2:$T$2058,MATCH(D52,'[2]r2 analysis primary smoke main'!$A$2:$A$2058,0),0),"")</f>
        <v>0.93336765624566254</v>
      </c>
      <c r="N52" s="1"/>
      <c r="O52" s="1"/>
      <c r="P52" s="1"/>
      <c r="Q52" t="s">
        <v>73</v>
      </c>
      <c r="R52" t="s">
        <v>73</v>
      </c>
    </row>
    <row r="53" spans="1:18" ht="15.75" x14ac:dyDescent="0.25">
      <c r="A53" s="1">
        <v>171.1155</v>
      </c>
      <c r="B53" s="1">
        <v>171.11439999999999</v>
      </c>
      <c r="C53" s="1">
        <v>171.11539999999999</v>
      </c>
      <c r="D53" s="1">
        <v>171.11510000000001</v>
      </c>
      <c r="E53" s="1">
        <f t="shared" si="0"/>
        <v>171.11510000000001</v>
      </c>
      <c r="F53" s="1">
        <f t="shared" si="1"/>
        <v>170.1078</v>
      </c>
      <c r="G53" s="1" t="str">
        <f>IF(INDEX('[1]Main v4'!C$2:C$3363,MATCH($E53,'[1]Main v4'!$A$2:$A$3363,0),0)=0,"",INDEX('[1]Main v4'!C$2:C$3363,MATCH($E53,'[1]Main v4'!$A$2:$A$3363,0),0))</f>
        <v>C13H14</v>
      </c>
      <c r="H53" s="1" t="str">
        <f>IF(INDEX('[1]Main v4'!D$2:D$3363,MATCH($E53,'[1]Main v4'!$A$2:$A$3363,0),0)=0,"",INDEX('[1]Main v4'!D$2:D$3363,MATCH($E53,'[1]Main v4'!$A$2:$A$3363,0),0))</f>
        <v>Naphthalenes + C3</v>
      </c>
      <c r="I53" s="1">
        <f>INDEX('[1]Main v4'!K$2:K$3363,MATCH($E53,'[1]Main v4'!$A$2:$A$3363,0),0)</f>
        <v>42691240</v>
      </c>
      <c r="J53" s="1">
        <f>INDEX('[1]Main v4'!L$2:L$3363,MATCH($E53,'[1]Main v4'!$A$2:$A$3363,0),0)</f>
        <v>3406085.75</v>
      </c>
      <c r="K53" s="4">
        <f>INDEX('[1]Main v4'!M$2:M$3363,MATCH($E53,'[1]Main v4'!$A$2:$A$3363,0),0)</f>
        <v>12.533812456130912</v>
      </c>
      <c r="L53" s="2">
        <f>IFERROR(INDEX('[2]r2 analysis primary smoke main'!$J$2:$J$2058,MATCH(D53,'[2]r2 analysis primary smoke main'!$A$2:$A$2058,0),0),"")</f>
        <v>0.80143392669104752</v>
      </c>
      <c r="M53" s="2">
        <f>IFERROR(INDEX('[2]r2 analysis primary smoke main'!$T$2:$T$2058,MATCH(D53,'[2]r2 analysis primary smoke main'!$A$2:$A$2058,0),0),"")</f>
        <v>0.89231330803311804</v>
      </c>
      <c r="N53" s="1" t="s">
        <v>12</v>
      </c>
      <c r="O53" s="1"/>
      <c r="P53" s="1">
        <v>1</v>
      </c>
      <c r="Q53" t="s">
        <v>73</v>
      </c>
      <c r="R53" t="s">
        <v>73</v>
      </c>
    </row>
    <row r="54" spans="1:18" ht="15.75" x14ac:dyDescent="0.25">
      <c r="A54" s="1" t="s">
        <v>12</v>
      </c>
      <c r="B54" s="1">
        <v>173.1326</v>
      </c>
      <c r="C54" s="1">
        <v>173.131</v>
      </c>
      <c r="D54" s="1">
        <v>173.13069999999999</v>
      </c>
      <c r="E54" s="1">
        <f t="shared" si="0"/>
        <v>173.13140000000001</v>
      </c>
      <c r="F54" s="1">
        <f t="shared" si="1"/>
        <v>172.1241</v>
      </c>
      <c r="G54" s="1" t="str">
        <f>IF(INDEX('[1]Main v4'!C$2:C$3363,MATCH($E54,'[1]Main v4'!$A$2:$A$3363,0),0)=0,"",INDEX('[1]Main v4'!C$2:C$3363,MATCH($E54,'[1]Main v4'!$A$2:$A$3363,0),0))</f>
        <v>C13H16</v>
      </c>
      <c r="H54" s="1" t="str">
        <f>IF(INDEX('[1]Main v4'!D$2:D$3363,MATCH($E54,'[1]Main v4'!$A$2:$A$3363,0),0)=0,"",INDEX('[1]Main v4'!D$2:D$3363,MATCH($E54,'[1]Main v4'!$A$2:$A$3363,0),0))</f>
        <v/>
      </c>
      <c r="I54" s="1">
        <f>INDEX('[1]Main v4'!K$2:K$3363,MATCH($E54,'[1]Main v4'!$A$2:$A$3363,0),0)</f>
        <v>40297224</v>
      </c>
      <c r="J54" s="1">
        <f>INDEX('[1]Main v4'!L$2:L$3363,MATCH($E54,'[1]Main v4'!$A$2:$A$3363,0),0)</f>
        <v>4297216.5</v>
      </c>
      <c r="K54" s="4">
        <f>INDEX('[1]Main v4'!M$2:M$3363,MATCH($E54,'[1]Main v4'!$A$2:$A$3363,0),0)</f>
        <v>9.3775177489893746</v>
      </c>
      <c r="L54" s="2">
        <f>IFERROR(INDEX('[2]r2 analysis primary smoke main'!$J$2:$J$2058,MATCH(D54,'[2]r2 analysis primary smoke main'!$A$2:$A$2058,0),0),"")</f>
        <v>0.95275514663260208</v>
      </c>
      <c r="M54" s="2">
        <f>IFERROR(INDEX('[2]r2 analysis primary smoke main'!$T$2:$T$2058,MATCH(D54,'[2]r2 analysis primary smoke main'!$A$2:$A$2058,0),0),"")</f>
        <v>0.78830618895018001</v>
      </c>
      <c r="N54" s="1" t="s">
        <v>12</v>
      </c>
      <c r="O54" s="1"/>
      <c r="P54" s="1"/>
      <c r="Q54" t="s">
        <v>73</v>
      </c>
      <c r="R54" t="s">
        <v>73</v>
      </c>
    </row>
    <row r="55" spans="1:18" ht="15.75" x14ac:dyDescent="0.25">
      <c r="A55" s="1">
        <v>175.1473</v>
      </c>
      <c r="B55" s="1">
        <v>175.14789999999999</v>
      </c>
      <c r="C55" s="1">
        <v>175.14660000000001</v>
      </c>
      <c r="D55" s="1">
        <v>175.14609999999999</v>
      </c>
      <c r="E55" s="1">
        <f t="shared" si="0"/>
        <v>175.14699999999999</v>
      </c>
      <c r="F55" s="1">
        <f t="shared" si="1"/>
        <v>174.1397</v>
      </c>
      <c r="G55" s="1" t="str">
        <f>IF(INDEX('[1]Main v4'!C$2:C$3363,MATCH($E55,'[1]Main v4'!$A$2:$A$3363,0),0)=0,"",INDEX('[1]Main v4'!C$2:C$3363,MATCH($E55,'[1]Main v4'!$A$2:$A$3363,0),0))</f>
        <v>C13H18</v>
      </c>
      <c r="H55" s="1" t="str">
        <f>IF(INDEX('[1]Main v4'!D$2:D$3363,MATCH($E55,'[1]Main v4'!$A$2:$A$3363,0),0)=0,"",INDEX('[1]Main v4'!D$2:D$3363,MATCH($E55,'[1]Main v4'!$A$2:$A$3363,0),0))</f>
        <v/>
      </c>
      <c r="I55" s="1">
        <f>INDEX('[1]Main v4'!K$2:K$3363,MATCH($E55,'[1]Main v4'!$A$2:$A$3363,0),0)</f>
        <v>23088314</v>
      </c>
      <c r="J55" s="1">
        <f>INDEX('[1]Main v4'!L$2:L$3363,MATCH($E55,'[1]Main v4'!$A$2:$A$3363,0),0)</f>
        <v>4473090.5</v>
      </c>
      <c r="K55" s="4">
        <f>INDEX('[1]Main v4'!M$2:M$3363,MATCH($E55,'[1]Main v4'!$A$2:$A$3363,0),0)</f>
        <v>5.1616022524024494</v>
      </c>
      <c r="L55" s="2">
        <f>IFERROR(INDEX('[2]r2 analysis primary smoke main'!$J$2:$J$2058,MATCH(D55,'[2]r2 analysis primary smoke main'!$A$2:$A$2058,0),0),"")</f>
        <v>0.97281898316481352</v>
      </c>
      <c r="M55" s="2">
        <f>IFERROR(INDEX('[2]r2 analysis primary smoke main'!$T$2:$T$2058,MATCH(D55,'[2]r2 analysis primary smoke main'!$A$2:$A$2058,0),0),"")</f>
        <v>0.72033012223249404</v>
      </c>
      <c r="N55" s="1" t="s">
        <v>12</v>
      </c>
      <c r="O55" s="1"/>
      <c r="P55" s="1"/>
      <c r="Q55" t="s">
        <v>73</v>
      </c>
      <c r="R55" t="s">
        <v>73</v>
      </c>
    </row>
    <row r="56" spans="1:18" ht="15.75" x14ac:dyDescent="0.25">
      <c r="A56" s="1">
        <v>177.16489999999999</v>
      </c>
      <c r="B56" s="1">
        <v>177.1636</v>
      </c>
      <c r="C56" s="1">
        <v>177.16200000000001</v>
      </c>
      <c r="D56" s="1">
        <v>177.16120000000001</v>
      </c>
      <c r="E56" s="1">
        <f t="shared" si="0"/>
        <v>177.16290000000001</v>
      </c>
      <c r="F56" s="1">
        <f t="shared" si="1"/>
        <v>176.15559999999999</v>
      </c>
      <c r="G56" s="1" t="str">
        <f>IF(INDEX('[1]Main v4'!C$2:C$3363,MATCH($E56,'[1]Main v4'!$A$2:$A$3363,0),0)=0,"",INDEX('[1]Main v4'!C$2:C$3363,MATCH($E56,'[1]Main v4'!$A$2:$A$3363,0),0))</f>
        <v>C13H20</v>
      </c>
      <c r="H56" s="5" t="str">
        <f>IF(INDEX('[1]Main v4'!D$2:D$3363,MATCH($E56,'[1]Main v4'!$A$2:$A$3363,0),0)=0,"",INDEX('[1]Main v4'!D$2:D$3363,MATCH($E56,'[1]Main v4'!$A$2:$A$3363,0),0))</f>
        <v>C13 Aromatics</v>
      </c>
      <c r="I56" s="1">
        <f>INDEX('[1]Main v4'!K$2:K$3363,MATCH($E56,'[1]Main v4'!$A$2:$A$3363,0),0)</f>
        <v>16905124</v>
      </c>
      <c r="J56" s="1">
        <f>INDEX('[1]Main v4'!L$2:L$3363,MATCH($E56,'[1]Main v4'!$A$2:$A$3363,0),0)</f>
        <v>4518902</v>
      </c>
      <c r="K56" s="4">
        <f>INDEX('[1]Main v4'!M$2:M$3363,MATCH($E56,'[1]Main v4'!$A$2:$A$3363,0),0)</f>
        <v>3.7409804417090702</v>
      </c>
      <c r="L56" s="2">
        <f>IFERROR(INDEX('[2]r2 analysis primary smoke main'!$J$2:$J$2058,MATCH(D56,'[2]r2 analysis primary smoke main'!$A$2:$A$2058,0),0),"")</f>
        <v>0.97997984402396354</v>
      </c>
      <c r="M56" s="2">
        <f>IFERROR(INDEX('[2]r2 analysis primary smoke main'!$T$2:$T$2058,MATCH(D56,'[2]r2 analysis primary smoke main'!$A$2:$A$2058,0),0),"")</f>
        <v>0.72939905648978254</v>
      </c>
      <c r="N56" s="1" t="s">
        <v>11</v>
      </c>
      <c r="O56" s="1"/>
      <c r="P56" s="1"/>
      <c r="Q56" t="s">
        <v>73</v>
      </c>
      <c r="R56" t="s">
        <v>73</v>
      </c>
    </row>
    <row r="57" spans="1:18" ht="15.75" x14ac:dyDescent="0.25">
      <c r="A57" s="1">
        <v>183.11709999999999</v>
      </c>
      <c r="B57" s="1"/>
      <c r="C57" s="1">
        <v>183.11519999999999</v>
      </c>
      <c r="D57" s="1">
        <v>183.11490000000001</v>
      </c>
      <c r="E57" s="1">
        <f t="shared" si="0"/>
        <v>183.1157</v>
      </c>
      <c r="F57" s="1">
        <f t="shared" si="1"/>
        <v>182.10839999999999</v>
      </c>
      <c r="G57" s="1" t="str">
        <f>IF(INDEX('[1]Main v4'!C$2:C$3363,MATCH($E57,'[1]Main v4'!$A$2:$A$3363,0),0)=0,"",INDEX('[1]Main v4'!C$2:C$3363,MATCH($E57,'[1]Main v4'!$A$2:$A$3363,0),0))</f>
        <v>C14H14</v>
      </c>
      <c r="H57" s="5" t="str">
        <f>IF(INDEX('[1]Main v4'!D$2:D$3363,MATCH($E57,'[1]Main v4'!$A$2:$A$3363,0),0)=0,"",INDEX('[1]Main v4'!D$2:D$3363,MATCH($E57,'[1]Main v4'!$A$2:$A$3363,0),0))</f>
        <v>Dimethylbiphenyls</v>
      </c>
      <c r="I57" s="1">
        <f>INDEX('[1]Main v4'!K$2:K$3363,MATCH($E57,'[1]Main v4'!$A$2:$A$3363,0),0)</f>
        <v>13604117</v>
      </c>
      <c r="J57" s="1">
        <f>INDEX('[1]Main v4'!L$2:L$3363,MATCH($E57,'[1]Main v4'!$A$2:$A$3363,0),0)</f>
        <v>1844463.625</v>
      </c>
      <c r="K57" s="4">
        <f>INDEX('[1]Main v4'!M$2:M$3363,MATCH($E57,'[1]Main v4'!$A$2:$A$3363,0),0)</f>
        <v>7.3756493842484963</v>
      </c>
      <c r="L57" s="2">
        <f>IFERROR(INDEX('[2]r2 analysis primary smoke main'!$J$2:$J$2058,MATCH(D57,'[2]r2 analysis primary smoke main'!$A$2:$A$2058,0),0),"")</f>
        <v>0.67362365126075696</v>
      </c>
      <c r="M57" s="2">
        <f>IFERROR(INDEX('[2]r2 analysis primary smoke main'!$T$2:$T$2058,MATCH(D57,'[2]r2 analysis primary smoke main'!$A$2:$A$2058,0),0),"")</f>
        <v>0.92765196320656695</v>
      </c>
      <c r="N57" s="1"/>
      <c r="O57" s="1"/>
      <c r="P57" s="1">
        <v>1</v>
      </c>
      <c r="Q57" t="s">
        <v>73</v>
      </c>
      <c r="R57" t="s">
        <v>73</v>
      </c>
    </row>
    <row r="58" spans="1:18" ht="15.75" x14ac:dyDescent="0.25">
      <c r="A58" s="1">
        <v>185.13220000000001</v>
      </c>
      <c r="B58" s="1">
        <v>185.13059999999999</v>
      </c>
      <c r="C58" s="1">
        <v>185.13069999999999</v>
      </c>
      <c r="D58" s="1">
        <v>185.12979999999999</v>
      </c>
      <c r="E58" s="1">
        <f t="shared" si="0"/>
        <v>185.13079999999999</v>
      </c>
      <c r="F58" s="1">
        <f t="shared" si="1"/>
        <v>184.12350000000001</v>
      </c>
      <c r="G58" s="1" t="str">
        <f>IF(INDEX('[1]Main v4'!C$2:C$3363,MATCH($E58,'[1]Main v4'!$A$2:$A$3363,0),0)=0,"",INDEX('[1]Main v4'!C$2:C$3363,MATCH($E58,'[1]Main v4'!$A$2:$A$3363,0),0))</f>
        <v>C14H16</v>
      </c>
      <c r="H58" s="1" t="str">
        <f>IF(INDEX('[1]Main v4'!D$2:D$3363,MATCH($E58,'[1]Main v4'!$A$2:$A$3363,0),0)=0,"",INDEX('[1]Main v4'!D$2:D$3363,MATCH($E58,'[1]Main v4'!$A$2:$A$3363,0),0))</f>
        <v>Naphthalene + C4</v>
      </c>
      <c r="I58" s="1">
        <f>INDEX('[1]Main v4'!K$2:K$3363,MATCH($E58,'[1]Main v4'!$A$2:$A$3363,0),0)</f>
        <v>18456400</v>
      </c>
      <c r="J58" s="1">
        <f>INDEX('[1]Main v4'!L$2:L$3363,MATCH($E58,'[1]Main v4'!$A$2:$A$3363,0),0)</f>
        <v>2139594.75</v>
      </c>
      <c r="K58" s="4">
        <f>INDEX('[1]Main v4'!M$2:M$3363,MATCH($E58,'[1]Main v4'!$A$2:$A$3363,0),0)</f>
        <v>8.6261195023029487</v>
      </c>
      <c r="L58" s="2">
        <f>IFERROR(INDEX('[2]r2 analysis primary smoke main'!$J$2:$J$2058,MATCH(D58,'[2]r2 analysis primary smoke main'!$A$2:$A$2058,0),0),"")</f>
        <v>0.79046852680968405</v>
      </c>
      <c r="M58" s="2">
        <f>IFERROR(INDEX('[2]r2 analysis primary smoke main'!$T$2:$T$2058,MATCH(D58,'[2]r2 analysis primary smoke main'!$A$2:$A$2058,0),0),"")</f>
        <v>0.91746747394811901</v>
      </c>
      <c r="N58" s="1"/>
      <c r="O58" s="1"/>
      <c r="P58" s="1"/>
      <c r="Q58" t="s">
        <v>73</v>
      </c>
      <c r="R58" t="s">
        <v>73</v>
      </c>
    </row>
    <row r="59" spans="1:18" ht="15.75" x14ac:dyDescent="0.25">
      <c r="A59" s="1">
        <v>187.14529999999999</v>
      </c>
      <c r="B59" s="1">
        <v>187.148</v>
      </c>
      <c r="C59" s="1">
        <v>187.1463</v>
      </c>
      <c r="D59" s="1">
        <v>187.14590000000001</v>
      </c>
      <c r="E59" s="1">
        <f t="shared" si="0"/>
        <v>187.1464</v>
      </c>
      <c r="F59" s="1">
        <f t="shared" si="1"/>
        <v>186.13910000000001</v>
      </c>
      <c r="G59" s="1" t="str">
        <f>IF(INDEX('[1]Main v4'!C$2:C$3363,MATCH($E59,'[1]Main v4'!$A$2:$A$3363,0),0)=0,"",INDEX('[1]Main v4'!C$2:C$3363,MATCH($E59,'[1]Main v4'!$A$2:$A$3363,0),0))</f>
        <v>C14H18</v>
      </c>
      <c r="H59" s="1" t="str">
        <f>IF(INDEX('[1]Main v4'!D$2:D$3363,MATCH($E59,'[1]Main v4'!$A$2:$A$3363,0),0)=0,"",INDEX('[1]Main v4'!D$2:D$3363,MATCH($E59,'[1]Main v4'!$A$2:$A$3363,0),0))</f>
        <v/>
      </c>
      <c r="I59" s="1">
        <f>INDEX('[1]Main v4'!K$2:K$3363,MATCH($E59,'[1]Main v4'!$A$2:$A$3363,0),0)</f>
        <v>21289456</v>
      </c>
      <c r="J59" s="1">
        <f>INDEX('[1]Main v4'!L$2:L$3363,MATCH($E59,'[1]Main v4'!$A$2:$A$3363,0),0)</f>
        <v>2651182.5</v>
      </c>
      <c r="K59" s="4">
        <f>INDEX('[1]Main v4'!M$2:M$3363,MATCH($E59,'[1]Main v4'!$A$2:$A$3363,0),0)</f>
        <v>8.0301737055068827</v>
      </c>
      <c r="L59" s="2">
        <f>IFERROR(INDEX('[2]r2 analysis primary smoke main'!$J$2:$J$2058,MATCH(D59,'[2]r2 analysis primary smoke main'!$A$2:$A$2058,0),0),"")</f>
        <v>0.92065788828887096</v>
      </c>
      <c r="M59" s="2">
        <f>IFERROR(INDEX('[2]r2 analysis primary smoke main'!$T$2:$T$2058,MATCH(D59,'[2]r2 analysis primary smoke main'!$A$2:$A$2058,0),0),"")</f>
        <v>0.83069483442340553</v>
      </c>
      <c r="N59" s="1" t="s">
        <v>12</v>
      </c>
      <c r="O59" s="1"/>
      <c r="P59" s="1"/>
      <c r="Q59" t="s">
        <v>73</v>
      </c>
      <c r="R59" t="s">
        <v>73</v>
      </c>
    </row>
    <row r="60" spans="1:18" ht="15.75" x14ac:dyDescent="0.25">
      <c r="A60" s="1">
        <v>189.16239999999999</v>
      </c>
      <c r="B60" s="1">
        <v>189.1635</v>
      </c>
      <c r="C60" s="1">
        <v>189.16200000000001</v>
      </c>
      <c r="D60" s="1">
        <v>189.16139999999999</v>
      </c>
      <c r="E60" s="1">
        <f t="shared" si="0"/>
        <v>189.16229999999999</v>
      </c>
      <c r="F60" s="1">
        <f t="shared" si="1"/>
        <v>188.155</v>
      </c>
      <c r="G60" s="1" t="str">
        <f>IF(INDEX('[1]Main v4'!C$2:C$3363,MATCH($E60,'[1]Main v4'!$A$2:$A$3363,0),0)=0,"",INDEX('[1]Main v4'!C$2:C$3363,MATCH($E60,'[1]Main v4'!$A$2:$A$3363,0),0))</f>
        <v>C14H20</v>
      </c>
      <c r="H60" s="1" t="str">
        <f>IF(INDEX('[1]Main v4'!D$2:D$3363,MATCH($E60,'[1]Main v4'!$A$2:$A$3363,0),0)=0,"",INDEX('[1]Main v4'!D$2:D$3363,MATCH($E60,'[1]Main v4'!$A$2:$A$3363,0),0))</f>
        <v/>
      </c>
      <c r="I60" s="1">
        <f>INDEX('[1]Main v4'!K$2:K$3363,MATCH($E60,'[1]Main v4'!$A$2:$A$3363,0),0)</f>
        <v>18677846</v>
      </c>
      <c r="J60" s="1">
        <f>INDEX('[1]Main v4'!L$2:L$3363,MATCH($E60,'[1]Main v4'!$A$2:$A$3363,0),0)</f>
        <v>2979738.5</v>
      </c>
      <c r="K60" s="4">
        <f>INDEX('[1]Main v4'!M$2:M$3363,MATCH($E60,'[1]Main v4'!$A$2:$A$3363,0),0)</f>
        <v>6.2682836094509637</v>
      </c>
      <c r="L60" s="2">
        <f>IFERROR(INDEX('[2]r2 analysis primary smoke main'!$J$2:$J$2058,MATCH(D60,'[2]r2 analysis primary smoke main'!$A$2:$A$2058,0),0),"")</f>
        <v>0.96243551951773942</v>
      </c>
      <c r="M60" s="2">
        <f>IFERROR(INDEX('[2]r2 analysis primary smoke main'!$T$2:$T$2058,MATCH(D60,'[2]r2 analysis primary smoke main'!$A$2:$A$2058,0),0),"")</f>
        <v>0.73296099987803998</v>
      </c>
      <c r="N60" s="1" t="s">
        <v>12</v>
      </c>
      <c r="O60" s="1"/>
      <c r="P60" s="1"/>
      <c r="Q60" t="s">
        <v>73</v>
      </c>
      <c r="R60" t="s">
        <v>73</v>
      </c>
    </row>
    <row r="61" spans="1:18" ht="15.75" x14ac:dyDescent="0.25">
      <c r="A61" s="1">
        <v>191.17490000000001</v>
      </c>
      <c r="B61" s="1">
        <v>191.1816</v>
      </c>
      <c r="C61" s="1">
        <v>191.1765</v>
      </c>
      <c r="D61" s="1">
        <v>191.17740000000001</v>
      </c>
      <c r="E61" s="1">
        <f t="shared" si="0"/>
        <v>191.17760000000001</v>
      </c>
      <c r="F61" s="1">
        <f t="shared" si="1"/>
        <v>190.1703</v>
      </c>
      <c r="G61" s="1" t="str">
        <f>IF(INDEX('[1]Main v4'!C$2:C$3363,MATCH($E61,'[1]Main v4'!$A$2:$A$3363,0),0)=0,"",INDEX('[1]Main v4'!C$2:C$3363,MATCH($E61,'[1]Main v4'!$A$2:$A$3363,0),0))</f>
        <v>C14H22</v>
      </c>
      <c r="H61" s="5" t="str">
        <f>IF(INDEX('[1]Main v4'!D$2:D$3363,MATCH($E61,'[1]Main v4'!$A$2:$A$3363,0),0)=0,"",INDEX('[1]Main v4'!D$2:D$3363,MATCH($E61,'[1]Main v4'!$A$2:$A$3363,0),0))</f>
        <v>C14 Aromatics</v>
      </c>
      <c r="I61" s="1">
        <f>INDEX('[1]Main v4'!K$2:K$3363,MATCH($E61,'[1]Main v4'!$A$2:$A$3363,0),0)</f>
        <v>22486232</v>
      </c>
      <c r="J61" s="1">
        <f>INDEX('[1]Main v4'!L$2:L$3363,MATCH($E61,'[1]Main v4'!$A$2:$A$3363,0),0)</f>
        <v>3329577.75</v>
      </c>
      <c r="K61" s="4">
        <f>INDEX('[1]Main v4'!M$2:M$3363,MATCH($E61,'[1]Main v4'!$A$2:$A$3363,0),0)</f>
        <v>6.7534785754740225</v>
      </c>
      <c r="L61" s="2">
        <f>IFERROR(INDEX('[2]r2 analysis primary smoke main'!$J$2:$J$2058,MATCH(D61,'[2]r2 analysis primary smoke main'!$A$2:$A$2058,0),0),"")</f>
        <v>0.9748339815841025</v>
      </c>
      <c r="M61" s="2">
        <f>IFERROR(INDEX('[2]r2 analysis primary smoke main'!$T$2:$T$2058,MATCH(D61,'[2]r2 analysis primary smoke main'!$A$2:$A$2058,0),0),"")</f>
        <v>0.6621850949878374</v>
      </c>
      <c r="N61" s="1" t="s">
        <v>12</v>
      </c>
      <c r="O61" s="1"/>
      <c r="P61" s="1"/>
      <c r="Q61" t="s">
        <v>73</v>
      </c>
      <c r="R61" t="s">
        <v>73</v>
      </c>
    </row>
    <row r="62" spans="1:18" ht="15.75" x14ac:dyDescent="0.25">
      <c r="A62" s="1">
        <v>197.22720000000001</v>
      </c>
      <c r="B62" s="1">
        <v>197.22710000000001</v>
      </c>
      <c r="C62" s="1">
        <v>197.22569999999999</v>
      </c>
      <c r="D62" s="1">
        <v>197.22409999999999</v>
      </c>
      <c r="E62" s="1">
        <f t="shared" si="0"/>
        <v>197.226</v>
      </c>
      <c r="F62" s="1">
        <f t="shared" si="1"/>
        <v>196.21870000000001</v>
      </c>
      <c r="G62" s="1" t="str">
        <f>IF(INDEX('[1]Main v4'!C$2:C$3363,MATCH($E62,'[1]Main v4'!$A$2:$A$3363,0),0)=0,"",INDEX('[1]Main v4'!C$2:C$3363,MATCH($E62,'[1]Main v4'!$A$2:$A$3363,0),0))</f>
        <v>C14H28</v>
      </c>
      <c r="H62" s="5" t="str">
        <f>IF(INDEX('[1]Main v4'!D$2:D$3363,MATCH($E62,'[1]Main v4'!$A$2:$A$3363,0),0)=0,"",INDEX('[1]Main v4'!D$2:D$3363,MATCH($E62,'[1]Main v4'!$A$2:$A$3363,0),0))</f>
        <v>Tetradecene</v>
      </c>
      <c r="I62" s="1">
        <f>INDEX('[1]Main v4'!K$2:K$3363,MATCH($E62,'[1]Main v4'!$A$2:$A$3363,0),0)</f>
        <v>4841853.5</v>
      </c>
      <c r="J62" s="1">
        <f>INDEX('[1]Main v4'!L$2:L$3363,MATCH($E62,'[1]Main v4'!$A$2:$A$3363,0),0)</f>
        <v>1457191.125</v>
      </c>
      <c r="K62" s="4">
        <f>INDEX('[1]Main v4'!M$2:M$3363,MATCH($E62,'[1]Main v4'!$A$2:$A$3363,0),0)</f>
        <v>3.3227305718047111</v>
      </c>
      <c r="L62" s="2">
        <f>IFERROR(INDEX('[2]r2 analysis primary smoke main'!$J$2:$J$2058,MATCH(D62,'[2]r2 analysis primary smoke main'!$A$2:$A$2058,0),0),"")</f>
        <v>0.89907369839312301</v>
      </c>
      <c r="M62" s="2">
        <f>IFERROR(INDEX('[2]r2 analysis primary smoke main'!$T$2:$T$2058,MATCH(D62,'[2]r2 analysis primary smoke main'!$A$2:$A$2058,0),0),"")</f>
        <v>0.84249088119508908</v>
      </c>
      <c r="N62" s="1"/>
      <c r="O62" s="1"/>
      <c r="P62" s="1">
        <v>1</v>
      </c>
    </row>
    <row r="63" spans="1:18" ht="15.75" x14ac:dyDescent="0.25">
      <c r="A63" s="1">
        <v>199.14779999999999</v>
      </c>
      <c r="B63" s="1"/>
      <c r="C63" s="1">
        <v>199.14590000000001</v>
      </c>
      <c r="D63" s="1">
        <v>199.1456</v>
      </c>
      <c r="E63" s="1">
        <f t="shared" si="0"/>
        <v>199.1464</v>
      </c>
      <c r="F63" s="1">
        <f t="shared" si="1"/>
        <v>198.13910000000001</v>
      </c>
      <c r="G63" s="1" t="str">
        <f>IF(INDEX('[1]Main v4'!C$2:C$3363,MATCH($E63,'[1]Main v4'!$A$2:$A$3363,0),0)=0,"",INDEX('[1]Main v4'!C$2:C$3363,MATCH($E63,'[1]Main v4'!$A$2:$A$3363,0),0))</f>
        <v>C15H18</v>
      </c>
      <c r="H63" s="5" t="str">
        <f>IF(INDEX('[1]Main v4'!D$2:D$3363,MATCH($E63,'[1]Main v4'!$A$2:$A$3363,0),0)=0,"",INDEX('[1]Main v4'!D$2:D$3363,MATCH($E63,'[1]Main v4'!$A$2:$A$3363,0),0))</f>
        <v>Naphthalene + C5</v>
      </c>
      <c r="I63" s="1">
        <f>INDEX('[1]Main v4'!K$2:K$3363,MATCH($E63,'[1]Main v4'!$A$2:$A$3363,0),0)</f>
        <v>7617346</v>
      </c>
      <c r="J63" s="1">
        <f>INDEX('[1]Main v4'!L$2:L$3363,MATCH($E63,'[1]Main v4'!$A$2:$A$3363,0),0)</f>
        <v>1757302.375</v>
      </c>
      <c r="K63" s="4">
        <f>INDEX('[1]Main v4'!M$2:M$3363,MATCH($E63,'[1]Main v4'!$A$2:$A$3363,0),0)</f>
        <v>4.3346814460431151</v>
      </c>
      <c r="L63" s="2">
        <f>IFERROR(INDEX('[2]r2 analysis primary smoke main'!$J$2:$J$2058,MATCH(D63,'[2]r2 analysis primary smoke main'!$A$2:$A$2058,0),0),"")</f>
        <v>0.77894926271471743</v>
      </c>
      <c r="M63" s="2">
        <f>IFERROR(INDEX('[2]r2 analysis primary smoke main'!$T$2:$T$2058,MATCH(D63,'[2]r2 analysis primary smoke main'!$A$2:$A$2058,0),0),"")</f>
        <v>0.89999405340005456</v>
      </c>
      <c r="N63" s="1"/>
      <c r="O63" s="1"/>
      <c r="P63" s="1"/>
      <c r="Q63" t="s">
        <v>73</v>
      </c>
      <c r="R63" t="s">
        <v>73</v>
      </c>
    </row>
    <row r="64" spans="1:18" ht="15.75" x14ac:dyDescent="0.25">
      <c r="A64" s="1">
        <v>201.16200000000001</v>
      </c>
      <c r="B64" s="1">
        <v>201.1634</v>
      </c>
      <c r="C64" s="1">
        <v>201.1617</v>
      </c>
      <c r="D64" s="1">
        <v>201.16130000000001</v>
      </c>
      <c r="E64" s="1">
        <f t="shared" si="0"/>
        <v>201.16210000000001</v>
      </c>
      <c r="F64" s="1">
        <f t="shared" si="1"/>
        <v>200.15479999999999</v>
      </c>
      <c r="G64" s="1" t="str">
        <f>IF(INDEX('[1]Main v4'!C$2:C$3363,MATCH($E64,'[1]Main v4'!$A$2:$A$3363,0),0)=0,"",INDEX('[1]Main v4'!C$2:C$3363,MATCH($E64,'[1]Main v4'!$A$2:$A$3363,0),0))</f>
        <v>C15H20</v>
      </c>
      <c r="H64" s="1" t="str">
        <f>IF(INDEX('[1]Main v4'!D$2:D$3363,MATCH($E64,'[1]Main v4'!$A$2:$A$3363,0),0)=0,"",INDEX('[1]Main v4'!D$2:D$3363,MATCH($E64,'[1]Main v4'!$A$2:$A$3363,0),0))</f>
        <v/>
      </c>
      <c r="I64" s="1">
        <f>INDEX('[1]Main v4'!K$2:K$3363,MATCH($E64,'[1]Main v4'!$A$2:$A$3363,0),0)</f>
        <v>12744000</v>
      </c>
      <c r="J64" s="1">
        <f>INDEX('[1]Main v4'!L$2:L$3363,MATCH($E64,'[1]Main v4'!$A$2:$A$3363,0),0)</f>
        <v>1713484.5</v>
      </c>
      <c r="K64" s="4">
        <f>INDEX('[1]Main v4'!M$2:M$3363,MATCH($E64,'[1]Main v4'!$A$2:$A$3363,0),0)</f>
        <v>7.4374760903877446</v>
      </c>
      <c r="L64" s="2">
        <f>IFERROR(INDEX('[2]r2 analysis primary smoke main'!$J$2:$J$2058,MATCH(D64,'[2]r2 analysis primary smoke main'!$A$2:$A$2058,0),0),"")</f>
        <v>0.901410085456676</v>
      </c>
      <c r="M64" s="2">
        <f>IFERROR(INDEX('[2]r2 analysis primary smoke main'!$T$2:$T$2058,MATCH(D64,'[2]r2 analysis primary smoke main'!$A$2:$A$2058,0),0),"")</f>
        <v>0.834853316057526</v>
      </c>
      <c r="N64" s="1" t="s">
        <v>12</v>
      </c>
      <c r="O64" s="1"/>
      <c r="P64" s="1"/>
      <c r="Q64" t="s">
        <v>73</v>
      </c>
      <c r="R64" t="s">
        <v>73</v>
      </c>
    </row>
    <row r="65" spans="1:18" ht="15.75" x14ac:dyDescent="0.25">
      <c r="A65" s="1">
        <v>203.1807</v>
      </c>
      <c r="B65" s="1">
        <v>203.179</v>
      </c>
      <c r="C65" s="1">
        <v>203.1773</v>
      </c>
      <c r="D65" s="1">
        <v>203.17699999999999</v>
      </c>
      <c r="E65" s="1">
        <f t="shared" si="0"/>
        <v>203.17850000000001</v>
      </c>
      <c r="F65" s="1">
        <f t="shared" si="1"/>
        <v>202.1712</v>
      </c>
      <c r="G65" s="1" t="str">
        <f>IF(INDEX('[1]Main v4'!C$2:C$3363,MATCH($E65,'[1]Main v4'!$A$2:$A$3363,0),0)=0,"",INDEX('[1]Main v4'!C$2:C$3363,MATCH($E65,'[1]Main v4'!$A$2:$A$3363,0),0))</f>
        <v>C15H22</v>
      </c>
      <c r="H65" s="1" t="str">
        <f>IF(INDEX('[1]Main v4'!D$2:D$3363,MATCH($E65,'[1]Main v4'!$A$2:$A$3363,0),0)=0,"",INDEX('[1]Main v4'!D$2:D$3363,MATCH($E65,'[1]Main v4'!$A$2:$A$3363,0),0))</f>
        <v/>
      </c>
      <c r="I65" s="1">
        <f>INDEX('[1]Main v4'!K$2:K$3363,MATCH($E65,'[1]Main v4'!$A$2:$A$3363,0),0)</f>
        <v>25469730</v>
      </c>
      <c r="J65" s="1">
        <f>INDEX('[1]Main v4'!L$2:L$3363,MATCH($E65,'[1]Main v4'!$A$2:$A$3363,0),0)</f>
        <v>1713484.5</v>
      </c>
      <c r="K65" s="4">
        <f>INDEX('[1]Main v4'!M$2:M$3363,MATCH($E65,'[1]Main v4'!$A$2:$A$3363,0),0)</f>
        <v>14.864289697397322</v>
      </c>
      <c r="L65" s="2">
        <f>IFERROR(INDEX('[2]r2 analysis primary smoke main'!$J$2:$J$2058,MATCH(D65,'[2]r2 analysis primary smoke main'!$A$2:$A$2058,0),0),"")</f>
        <v>0.962152876186947</v>
      </c>
      <c r="M65" s="2">
        <f>IFERROR(INDEX('[2]r2 analysis primary smoke main'!$T$2:$T$2058,MATCH(D65,'[2]r2 analysis primary smoke main'!$A$2:$A$2058,0),0),"")</f>
        <v>0.72281811502338145</v>
      </c>
      <c r="N65" s="1" t="s">
        <v>12</v>
      </c>
      <c r="O65" s="1"/>
      <c r="P65" s="1"/>
      <c r="Q65" t="s">
        <v>73</v>
      </c>
      <c r="R65" t="s">
        <v>73</v>
      </c>
    </row>
    <row r="66" spans="1:18" ht="15.75" x14ac:dyDescent="0.25">
      <c r="A66" s="1">
        <v>205.1962</v>
      </c>
      <c r="B66" s="1">
        <v>205.1934</v>
      </c>
      <c r="C66" s="1">
        <v>205.1936</v>
      </c>
      <c r="D66" s="1">
        <v>205.19319999999999</v>
      </c>
      <c r="E66" s="1">
        <f t="shared" ref="E66:E129" si="2">VALUE(FIXED(AVERAGE(A66:D66),4))</f>
        <v>205.19409999999999</v>
      </c>
      <c r="F66" s="1">
        <f t="shared" ref="F66:F129" si="3">VALUE(FIXED(E66-1.007276,4))</f>
        <v>204.18680000000001</v>
      </c>
      <c r="G66" s="1" t="str">
        <f>IF(INDEX('[1]Main v4'!C$2:C$3363,MATCH($E66,'[1]Main v4'!$A$2:$A$3363,0),0)=0,"",INDEX('[1]Main v4'!C$2:C$3363,MATCH($E66,'[1]Main v4'!$A$2:$A$3363,0),0))</f>
        <v>C15H24</v>
      </c>
      <c r="H66" s="5" t="str">
        <f>IF(INDEX('[1]Main v4'!D$2:D$3363,MATCH($E66,'[1]Main v4'!$A$2:$A$3363,0),0)=0,"",INDEX('[1]Main v4'!D$2:D$3363,MATCH($E66,'[1]Main v4'!$A$2:$A$3363,0),0))</f>
        <v>Sesquiterpenes and C15 Aromatics</v>
      </c>
      <c r="I66" s="1">
        <f>INDEX('[1]Main v4'!K$2:K$3363,MATCH($E66,'[1]Main v4'!$A$2:$A$3363,0),0)</f>
        <v>52478248</v>
      </c>
      <c r="J66" s="1">
        <f>INDEX('[1]Main v4'!L$2:L$3363,MATCH($E66,'[1]Main v4'!$A$2:$A$3363,0),0)</f>
        <v>1713827.125</v>
      </c>
      <c r="K66" s="4">
        <f>INDEX('[1]Main v4'!M$2:M$3363,MATCH($E66,'[1]Main v4'!$A$2:$A$3363,0),0)</f>
        <v>30.620502636752235</v>
      </c>
      <c r="L66" s="2">
        <f>IFERROR(INDEX('[2]r2 analysis primary smoke main'!$J$2:$J$2058,MATCH(D66,'[2]r2 analysis primary smoke main'!$A$2:$A$2058,0),0),"")</f>
        <v>0.96825631865283246</v>
      </c>
      <c r="M66" s="2">
        <f>IFERROR(INDEX('[2]r2 analysis primary smoke main'!$T$2:$T$2058,MATCH(D66,'[2]r2 analysis primary smoke main'!$A$2:$A$2058,0),0),"")</f>
        <v>0.63802053924406454</v>
      </c>
      <c r="N66" s="1" t="s">
        <v>11</v>
      </c>
      <c r="O66" s="1"/>
      <c r="P66" s="1"/>
      <c r="Q66" t="s">
        <v>73</v>
      </c>
      <c r="R66" t="s">
        <v>73</v>
      </c>
    </row>
    <row r="67" spans="1:18" ht="15.75" x14ac:dyDescent="0.25">
      <c r="A67" s="1">
        <v>207.20779999999999</v>
      </c>
      <c r="B67" s="1">
        <v>207.20910000000001</v>
      </c>
      <c r="C67" s="1">
        <v>207.20869999999999</v>
      </c>
      <c r="D67" s="1">
        <v>207.20820000000001</v>
      </c>
      <c r="E67" s="1">
        <f t="shared" si="2"/>
        <v>207.20849999999999</v>
      </c>
      <c r="F67" s="1">
        <f t="shared" si="3"/>
        <v>206.2012</v>
      </c>
      <c r="G67" s="1" t="str">
        <f>IF(INDEX('[1]Main v4'!C$2:C$3363,MATCH($E67,'[1]Main v4'!$A$2:$A$3363,0),0)=0,"",INDEX('[1]Main v4'!C$2:C$3363,MATCH($E67,'[1]Main v4'!$A$2:$A$3363,0),0))</f>
        <v>C15H26</v>
      </c>
      <c r="H67" s="1" t="str">
        <f>IF(INDEX('[1]Main v4'!D$2:D$3363,MATCH($E67,'[1]Main v4'!$A$2:$A$3363,0),0)=0,"",INDEX('[1]Main v4'!D$2:D$3363,MATCH($E67,'[1]Main v4'!$A$2:$A$3363,0),0))</f>
        <v/>
      </c>
      <c r="I67" s="1">
        <f>INDEX('[1]Main v4'!K$2:K$3363,MATCH($E67,'[1]Main v4'!$A$2:$A$3363,0),0)</f>
        <v>12081455</v>
      </c>
      <c r="J67" s="1">
        <f>INDEX('[1]Main v4'!L$2:L$3363,MATCH($E67,'[1]Main v4'!$A$2:$A$3363,0),0)</f>
        <v>1622750</v>
      </c>
      <c r="K67" s="4">
        <f>INDEX('[1]Main v4'!M$2:M$3363,MATCH($E67,'[1]Main v4'!$A$2:$A$3363,0),0)</f>
        <v>7.4450500693267605</v>
      </c>
      <c r="L67" s="2">
        <f>IFERROR(INDEX('[2]r2 analysis primary smoke main'!$J$2:$J$2058,MATCH(D67,'[2]r2 analysis primary smoke main'!$A$2:$A$2058,0),0),"")</f>
        <v>0.96347418546846197</v>
      </c>
      <c r="M67" s="2">
        <f>IFERROR(INDEX('[2]r2 analysis primary smoke main'!$T$2:$T$2058,MATCH(D67,'[2]r2 analysis primary smoke main'!$A$2:$A$2058,0),0),"")</f>
        <v>0.59988892232055246</v>
      </c>
      <c r="N67" s="1" t="s">
        <v>12</v>
      </c>
      <c r="O67" s="1"/>
      <c r="P67" s="1"/>
      <c r="Q67" t="s">
        <v>73</v>
      </c>
      <c r="R67" t="s">
        <v>73</v>
      </c>
    </row>
    <row r="68" spans="1:18" ht="15.75" x14ac:dyDescent="0.25">
      <c r="A68" s="1">
        <v>211.24270000000001</v>
      </c>
      <c r="B68" s="1">
        <v>211.23869999999999</v>
      </c>
      <c r="C68" s="1">
        <v>211.24019999999999</v>
      </c>
      <c r="D68" s="1">
        <v>211.23949999999999</v>
      </c>
      <c r="E68" s="1">
        <f t="shared" si="2"/>
        <v>211.24029999999999</v>
      </c>
      <c r="F68" s="1">
        <f t="shared" si="3"/>
        <v>210.233</v>
      </c>
      <c r="G68" s="1" t="str">
        <f>IF(INDEX('[1]Main v4'!C$2:C$3363,MATCH($E68,'[1]Main v4'!$A$2:$A$3363,0),0)=0,"",INDEX('[1]Main v4'!C$2:C$3363,MATCH($E68,'[1]Main v4'!$A$2:$A$3363,0),0))</f>
        <v>C15H30</v>
      </c>
      <c r="H68" s="1" t="str">
        <f>IF(INDEX('[1]Main v4'!D$2:D$3363,MATCH($E68,'[1]Main v4'!$A$2:$A$3363,0),0)=0,"",INDEX('[1]Main v4'!D$2:D$3363,MATCH($E68,'[1]Main v4'!$A$2:$A$3363,0),0))</f>
        <v>Pentadecene</v>
      </c>
      <c r="I68" s="1">
        <f>INDEX('[1]Main v4'!K$2:K$3363,MATCH($E68,'[1]Main v4'!$A$2:$A$3363,0),0)</f>
        <v>4411968.5</v>
      </c>
      <c r="J68" s="1">
        <f>INDEX('[1]Main v4'!L$2:L$3363,MATCH($E68,'[1]Main v4'!$A$2:$A$3363,0),0)</f>
        <v>932895.375</v>
      </c>
      <c r="K68" s="4">
        <f>INDEX('[1]Main v4'!M$2:M$3363,MATCH($E68,'[1]Main v4'!$A$2:$A$3363,0),0)</f>
        <v>4.7293283022225294</v>
      </c>
      <c r="L68" s="2">
        <f>IFERROR(INDEX('[2]r2 analysis primary smoke main'!$J$2:$J$2058,MATCH(D68,'[2]r2 analysis primary smoke main'!$A$2:$A$2058,0),0),"")</f>
        <v>0.81436002842189847</v>
      </c>
      <c r="M68" s="2">
        <f>IFERROR(INDEX('[2]r2 analysis primary smoke main'!$T$2:$T$2058,MATCH(D68,'[2]r2 analysis primary smoke main'!$A$2:$A$2058,0),0),"")</f>
        <v>0.91747183509779351</v>
      </c>
      <c r="N68" s="1" t="s">
        <v>12</v>
      </c>
      <c r="O68" s="1"/>
      <c r="P68" s="1"/>
      <c r="Q68" t="s">
        <v>73</v>
      </c>
      <c r="R68" t="s">
        <v>73</v>
      </c>
    </row>
    <row r="69" spans="1:18" ht="15.75" x14ac:dyDescent="0.25">
      <c r="A69" s="1">
        <v>215.18049999999999</v>
      </c>
      <c r="B69" s="1">
        <v>215.17910000000001</v>
      </c>
      <c r="C69" s="1">
        <v>215.1772</v>
      </c>
      <c r="D69" s="1">
        <v>215.1763</v>
      </c>
      <c r="E69" s="1">
        <f t="shared" si="2"/>
        <v>215.17830000000001</v>
      </c>
      <c r="F69" s="1">
        <f t="shared" si="3"/>
        <v>214.17099999999999</v>
      </c>
      <c r="G69" s="1" t="str">
        <f>IF(INDEX('[1]Main v4'!C$2:C$3363,MATCH($E69,'[1]Main v4'!$A$2:$A$3363,0),0)=0,"",INDEX('[1]Main v4'!C$2:C$3363,MATCH($E69,'[1]Main v4'!$A$2:$A$3363,0),0))</f>
        <v>C16H22</v>
      </c>
      <c r="H69" s="1" t="str">
        <f>IF(INDEX('[1]Main v4'!D$2:D$3363,MATCH($E69,'[1]Main v4'!$A$2:$A$3363,0),0)=0,"",INDEX('[1]Main v4'!D$2:D$3363,MATCH($E69,'[1]Main v4'!$A$2:$A$3363,0),0))</f>
        <v/>
      </c>
      <c r="I69" s="1">
        <f>INDEX('[1]Main v4'!K$2:K$3363,MATCH($E69,'[1]Main v4'!$A$2:$A$3363,0),0)</f>
        <v>4939002</v>
      </c>
      <c r="J69" s="1">
        <f>INDEX('[1]Main v4'!L$2:L$3363,MATCH($E69,'[1]Main v4'!$A$2:$A$3363,0),0)</f>
        <v>774930.75</v>
      </c>
      <c r="K69" s="4">
        <f>INDEX('[1]Main v4'!M$2:M$3363,MATCH($E69,'[1]Main v4'!$A$2:$A$3363,0),0)</f>
        <v>6.3734753073097181</v>
      </c>
      <c r="L69" s="2">
        <f>IFERROR(INDEX('[2]r2 analysis primary smoke main'!$J$2:$J$2058,MATCH(D69,'[2]r2 analysis primary smoke main'!$A$2:$A$2058,0),0),"")</f>
        <v>0.8255050485758485</v>
      </c>
      <c r="M69" s="2">
        <f>IFERROR(INDEX('[2]r2 analysis primary smoke main'!$T$2:$T$2058,MATCH(D69,'[2]r2 analysis primary smoke main'!$A$2:$A$2058,0),0),"")</f>
        <v>0.87001687512189152</v>
      </c>
      <c r="N69" s="1" t="s">
        <v>12</v>
      </c>
      <c r="O69" s="1"/>
      <c r="P69" s="1"/>
      <c r="Q69" t="s">
        <v>73</v>
      </c>
      <c r="R69" t="s">
        <v>73</v>
      </c>
    </row>
    <row r="70" spans="1:18" ht="15.75" x14ac:dyDescent="0.25">
      <c r="A70" s="1">
        <v>217.1934</v>
      </c>
      <c r="B70" s="1">
        <v>217.19470000000001</v>
      </c>
      <c r="C70" s="1">
        <v>217.19210000000001</v>
      </c>
      <c r="D70" s="1">
        <v>217.19210000000001</v>
      </c>
      <c r="E70" s="1">
        <f t="shared" si="2"/>
        <v>217.19309999999999</v>
      </c>
      <c r="F70" s="1">
        <f t="shared" si="3"/>
        <v>216.1858</v>
      </c>
      <c r="G70" s="1" t="str">
        <f>IF(INDEX('[1]Main v4'!C$2:C$3363,MATCH($E70,'[1]Main v4'!$A$2:$A$3363,0),0)=0,"",INDEX('[1]Main v4'!C$2:C$3363,MATCH($E70,'[1]Main v4'!$A$2:$A$3363,0),0))</f>
        <v>C16H24</v>
      </c>
      <c r="H70" s="1" t="str">
        <f>IF(INDEX('[1]Main v4'!D$2:D$3363,MATCH($E70,'[1]Main v4'!$A$2:$A$3363,0),0)=0,"",INDEX('[1]Main v4'!D$2:D$3363,MATCH($E70,'[1]Main v4'!$A$2:$A$3363,0),0))</f>
        <v/>
      </c>
      <c r="I70" s="1">
        <f>INDEX('[1]Main v4'!K$2:K$3363,MATCH($E70,'[1]Main v4'!$A$2:$A$3363,0),0)</f>
        <v>6764348</v>
      </c>
      <c r="J70" s="1">
        <f>INDEX('[1]Main v4'!L$2:L$3363,MATCH($E70,'[1]Main v4'!$A$2:$A$3363,0),0)</f>
        <v>757320.8125</v>
      </c>
      <c r="K70" s="4">
        <f>INDEX('[1]Main v4'!M$2:M$3363,MATCH($E70,'[1]Main v4'!$A$2:$A$3363,0),0)</f>
        <v>8.9319452051900399</v>
      </c>
      <c r="L70" s="2">
        <f>IFERROR(INDEX('[2]r2 analysis primary smoke main'!$J$2:$J$2058,MATCH(D70,'[2]r2 analysis primary smoke main'!$A$2:$A$2058,0),0),"")</f>
        <v>0.91440541824644406</v>
      </c>
      <c r="M70" s="2">
        <f>IFERROR(INDEX('[2]r2 analysis primary smoke main'!$T$2:$T$2058,MATCH(D70,'[2]r2 analysis primary smoke main'!$A$2:$A$2058,0),0),"")</f>
        <v>0.79295763189623847</v>
      </c>
      <c r="N70" s="1" t="s">
        <v>12</v>
      </c>
      <c r="O70" s="1"/>
      <c r="P70" s="1"/>
      <c r="Q70" t="s">
        <v>73</v>
      </c>
      <c r="R70" t="s">
        <v>73</v>
      </c>
    </row>
    <row r="71" spans="1:18" ht="15.75" x14ac:dyDescent="0.25">
      <c r="A71" s="1">
        <v>219.2098</v>
      </c>
      <c r="B71" s="1">
        <v>219.20779999999999</v>
      </c>
      <c r="C71" s="1">
        <v>219.20920000000001</v>
      </c>
      <c r="D71" s="1">
        <v>219.2072</v>
      </c>
      <c r="E71" s="1">
        <f t="shared" si="2"/>
        <v>219.20849999999999</v>
      </c>
      <c r="F71" s="1">
        <f t="shared" si="3"/>
        <v>218.2012</v>
      </c>
      <c r="G71" s="1" t="str">
        <f>IF(INDEX('[1]Main v4'!C$2:C$3363,MATCH($E71,'[1]Main v4'!$A$2:$A$3363,0),0)=0,"",INDEX('[1]Main v4'!C$2:C$3363,MATCH($E71,'[1]Main v4'!$A$2:$A$3363,0),0))</f>
        <v>C16H26</v>
      </c>
      <c r="H71" s="5" t="str">
        <f>IF(INDEX('[1]Main v4'!D$2:D$3363,MATCH($E71,'[1]Main v4'!$A$2:$A$3363,0),0)=0,"",INDEX('[1]Main v4'!D$2:D$3363,MATCH($E71,'[1]Main v4'!$A$2:$A$3363,0),0))</f>
        <v>C16 Aromatics</v>
      </c>
      <c r="I71" s="1">
        <f>INDEX('[1]Main v4'!K$2:K$3363,MATCH($E71,'[1]Main v4'!$A$2:$A$3363,0),0)</f>
        <v>7109959.5</v>
      </c>
      <c r="J71" s="1">
        <f>INDEX('[1]Main v4'!L$2:L$3363,MATCH($E71,'[1]Main v4'!$A$2:$A$3363,0),0)</f>
        <v>774930.75</v>
      </c>
      <c r="K71" s="4">
        <f>INDEX('[1]Main v4'!M$2:M$3363,MATCH($E71,'[1]Main v4'!$A$2:$A$3363,0),0)</f>
        <v>9.1749611174934014</v>
      </c>
      <c r="L71" s="2">
        <f>IFERROR(INDEX('[2]r2 analysis primary smoke main'!$J$2:$J$2058,MATCH(D71,'[2]r2 analysis primary smoke main'!$A$2:$A$2058,0),0),"")</f>
        <v>0.93716110079200499</v>
      </c>
      <c r="M71" s="2">
        <f>IFERROR(INDEX('[2]r2 analysis primary smoke main'!$T$2:$T$2058,MATCH(D71,'[2]r2 analysis primary smoke main'!$A$2:$A$2058,0),0),"")</f>
        <v>0.7403047278483379</v>
      </c>
      <c r="N71" s="1" t="s">
        <v>12</v>
      </c>
      <c r="O71" s="1"/>
      <c r="P71" s="1"/>
      <c r="Q71" t="s">
        <v>73</v>
      </c>
      <c r="R71" t="s">
        <v>73</v>
      </c>
    </row>
    <row r="72" spans="1:18" ht="15.75" x14ac:dyDescent="0.25">
      <c r="A72" s="1">
        <v>221.2201</v>
      </c>
      <c r="B72" s="1">
        <v>221.22559999999999</v>
      </c>
      <c r="C72" s="1">
        <v>221.22239999999999</v>
      </c>
      <c r="D72" s="1">
        <v>221.2225</v>
      </c>
      <c r="E72" s="1">
        <f t="shared" si="2"/>
        <v>221.2227</v>
      </c>
      <c r="F72" s="1">
        <f t="shared" si="3"/>
        <v>220.21539999999999</v>
      </c>
      <c r="G72" s="1" t="str">
        <f>IF(INDEX('[1]Main v4'!C$2:C$3363,MATCH($E72,'[1]Main v4'!$A$2:$A$3363,0),0)=0,"",INDEX('[1]Main v4'!C$2:C$3363,MATCH($E72,'[1]Main v4'!$A$2:$A$3363,0),0))</f>
        <v>C16H28</v>
      </c>
      <c r="H72" s="1" t="str">
        <f>IF(INDEX('[1]Main v4'!D$2:D$3363,MATCH($E72,'[1]Main v4'!$A$2:$A$3363,0),0)=0,"",INDEX('[1]Main v4'!D$2:D$3363,MATCH($E72,'[1]Main v4'!$A$2:$A$3363,0),0))</f>
        <v/>
      </c>
      <c r="I72" s="1">
        <f>INDEX('[1]Main v4'!K$2:K$3363,MATCH($E72,'[1]Main v4'!$A$2:$A$3363,0),0)</f>
        <v>2040943.75</v>
      </c>
      <c r="J72" s="1">
        <f>INDEX('[1]Main v4'!L$2:L$3363,MATCH($E72,'[1]Main v4'!$A$2:$A$3363,0),0)</f>
        <v>576475.625</v>
      </c>
      <c r="K72" s="4">
        <f>INDEX('[1]Main v4'!M$2:M$3363,MATCH($E72,'[1]Main v4'!$A$2:$A$3363,0),0)</f>
        <v>3.5403816943691244</v>
      </c>
      <c r="L72" s="2">
        <f>IFERROR(INDEX('[2]r2 analysis primary smoke main'!$J$2:$J$2058,MATCH(D72,'[2]r2 analysis primary smoke main'!$A$2:$A$2058,0),0),"")</f>
        <v>0.90605494335483749</v>
      </c>
      <c r="M72" s="2">
        <f>IFERROR(INDEX('[2]r2 analysis primary smoke main'!$T$2:$T$2058,MATCH(D72,'[2]r2 analysis primary smoke main'!$A$2:$A$2058,0),0),"")</f>
        <v>0.76514465666741649</v>
      </c>
      <c r="N72" s="1" t="s">
        <v>12</v>
      </c>
      <c r="O72" s="1"/>
      <c r="P72" s="1"/>
      <c r="Q72" t="s">
        <v>73</v>
      </c>
      <c r="R72" t="s">
        <v>73</v>
      </c>
    </row>
    <row r="73" spans="1:18" ht="15.75" x14ac:dyDescent="0.25">
      <c r="A73" s="1">
        <v>225.1644</v>
      </c>
      <c r="B73" s="1"/>
      <c r="C73" s="1">
        <v>225.16050000000001</v>
      </c>
      <c r="D73" s="1">
        <v>225.1601</v>
      </c>
      <c r="E73" s="1">
        <f t="shared" si="2"/>
        <v>225.1617</v>
      </c>
      <c r="F73" s="1">
        <f t="shared" si="3"/>
        <v>224.15440000000001</v>
      </c>
      <c r="G73" s="1" t="str">
        <f>IF(INDEX('[1]Main v4'!C$2:C$3363,MATCH($E73,'[1]Main v4'!$A$2:$A$3363,0),0)=0,"",INDEX('[1]Main v4'!C$2:C$3363,MATCH($E73,'[1]Main v4'!$A$2:$A$3363,0),0))</f>
        <v>C17H20</v>
      </c>
      <c r="H73" s="1" t="str">
        <f>IF(INDEX('[1]Main v4'!D$2:D$3363,MATCH($E73,'[1]Main v4'!$A$2:$A$3363,0),0)=0,"",INDEX('[1]Main v4'!D$2:D$3363,MATCH($E73,'[1]Main v4'!$A$2:$A$3363,0),0))</f>
        <v/>
      </c>
      <c r="I73" s="1">
        <f>INDEX('[1]Main v4'!K$2:K$3363,MATCH($E73,'[1]Main v4'!$A$2:$A$3363,0),0)</f>
        <v>1369263.875</v>
      </c>
      <c r="J73" s="1">
        <f>INDEX('[1]Main v4'!L$2:L$3363,MATCH($E73,'[1]Main v4'!$A$2:$A$3363,0),0)</f>
        <v>428523.65625</v>
      </c>
      <c r="K73" s="4">
        <f>INDEX('[1]Main v4'!M$2:M$3363,MATCH($E73,'[1]Main v4'!$A$2:$A$3363,0),0)</f>
        <v>3.195305218345224</v>
      </c>
      <c r="L73" s="2">
        <f>IFERROR(INDEX('[2]r2 analysis primary smoke main'!$J$2:$J$2058,MATCH(D73,'[2]r2 analysis primary smoke main'!$A$2:$A$2058,0),0),"")</f>
        <v>0.68706004796356357</v>
      </c>
      <c r="M73" s="2">
        <f>IFERROR(INDEX('[2]r2 analysis primary smoke main'!$T$2:$T$2058,MATCH(D73,'[2]r2 analysis primary smoke main'!$A$2:$A$2058,0),0),"")</f>
        <v>0.92393182014271102</v>
      </c>
      <c r="N73" s="1"/>
      <c r="O73" s="1"/>
      <c r="P73" s="1"/>
      <c r="Q73" t="s">
        <v>73</v>
      </c>
      <c r="R73" t="s">
        <v>73</v>
      </c>
    </row>
    <row r="74" spans="1:18" ht="15.75" x14ac:dyDescent="0.25">
      <c r="A74" s="1">
        <v>225.2585</v>
      </c>
      <c r="B74" s="1">
        <v>225.255</v>
      </c>
      <c r="C74" s="1">
        <v>225.25540000000001</v>
      </c>
      <c r="D74" s="1">
        <v>225.25620000000001</v>
      </c>
      <c r="E74" s="1">
        <f t="shared" si="2"/>
        <v>225.25630000000001</v>
      </c>
      <c r="F74" s="1">
        <f t="shared" si="3"/>
        <v>224.249</v>
      </c>
      <c r="G74" s="1" t="str">
        <f>IF(INDEX('[1]Main v4'!C$2:C$3363,MATCH($E74,'[1]Main v4'!$A$2:$A$3363,0),0)=0,"",INDEX('[1]Main v4'!C$2:C$3363,MATCH($E74,'[1]Main v4'!$A$2:$A$3363,0),0))</f>
        <v>C16H32</v>
      </c>
      <c r="H74" s="1" t="str">
        <f>IF(INDEX('[1]Main v4'!D$2:D$3363,MATCH($E74,'[1]Main v4'!$A$2:$A$3363,0),0)=0,"",INDEX('[1]Main v4'!D$2:D$3363,MATCH($E74,'[1]Main v4'!$A$2:$A$3363,0),0))</f>
        <v>Hexadecenes</v>
      </c>
      <c r="I74" s="1">
        <f>INDEX('[1]Main v4'!K$2:K$3363,MATCH($E74,'[1]Main v4'!$A$2:$A$3363,0),0)</f>
        <v>2146036.5</v>
      </c>
      <c r="J74" s="1">
        <f>INDEX('[1]Main v4'!L$2:L$3363,MATCH($E74,'[1]Main v4'!$A$2:$A$3363,0),0)</f>
        <v>356099.3125</v>
      </c>
      <c r="K74" s="4">
        <f>INDEX('[1]Main v4'!M$2:M$3363,MATCH($E74,'[1]Main v4'!$A$2:$A$3363,0),0)</f>
        <v>6.0265112137783188</v>
      </c>
      <c r="L74" s="2">
        <f>IFERROR(INDEX('[2]r2 analysis primary smoke main'!$J$2:$J$2058,MATCH(D74,'[2]r2 analysis primary smoke main'!$A$2:$A$2058,0),0),"")</f>
        <v>0.71512407232437103</v>
      </c>
      <c r="M74" s="2">
        <f>IFERROR(INDEX('[2]r2 analysis primary smoke main'!$T$2:$T$2058,MATCH(D74,'[2]r2 analysis primary smoke main'!$A$2:$A$2058,0),0),"")</f>
        <v>0.942162364970342</v>
      </c>
      <c r="N74" s="1"/>
      <c r="O74" s="1"/>
      <c r="P74" s="1"/>
      <c r="Q74" t="s">
        <v>73</v>
      </c>
      <c r="R74" t="s">
        <v>73</v>
      </c>
    </row>
    <row r="75" spans="1:18" ht="15.75" x14ac:dyDescent="0.25">
      <c r="A75" s="1">
        <v>231.21080000000001</v>
      </c>
      <c r="B75" s="1">
        <v>231.21</v>
      </c>
      <c r="C75" s="1">
        <v>231.20599999999999</v>
      </c>
      <c r="D75" s="1">
        <v>231.20779999999999</v>
      </c>
      <c r="E75" s="1">
        <f t="shared" si="2"/>
        <v>231.20869999999999</v>
      </c>
      <c r="F75" s="1">
        <f t="shared" si="3"/>
        <v>230.20140000000001</v>
      </c>
      <c r="G75" s="1" t="str">
        <f>IF(INDEX('[1]Main v4'!C$2:C$3363,MATCH($E75,'[1]Main v4'!$A$2:$A$3363,0),0)=0,"",INDEX('[1]Main v4'!C$2:C$3363,MATCH($E75,'[1]Main v4'!$A$2:$A$3363,0),0))</f>
        <v>C17H26</v>
      </c>
      <c r="H75" s="1" t="str">
        <f>IF(INDEX('[1]Main v4'!D$2:D$3363,MATCH($E75,'[1]Main v4'!$A$2:$A$3363,0),0)=0,"",INDEX('[1]Main v4'!D$2:D$3363,MATCH($E75,'[1]Main v4'!$A$2:$A$3363,0),0))</f>
        <v/>
      </c>
      <c r="I75" s="1">
        <f>INDEX('[1]Main v4'!K$2:K$3363,MATCH($E75,'[1]Main v4'!$A$2:$A$3363,0),0)</f>
        <v>2966565.25</v>
      </c>
      <c r="J75" s="1">
        <f>INDEX('[1]Main v4'!L$2:L$3363,MATCH($E75,'[1]Main v4'!$A$2:$A$3363,0),0)</f>
        <v>286562.8125</v>
      </c>
      <c r="K75" s="4">
        <f>INDEX('[1]Main v4'!M$2:M$3363,MATCH($E75,'[1]Main v4'!$A$2:$A$3363,0),0)</f>
        <v>10.352233857978344</v>
      </c>
      <c r="L75" s="2">
        <f>IFERROR(INDEX('[2]r2 analysis primary smoke main'!$J$2:$J$2058,MATCH(D75,'[2]r2 analysis primary smoke main'!$A$2:$A$2058,0),0),"")</f>
        <v>0.82329651634687595</v>
      </c>
      <c r="M75" s="2">
        <f>IFERROR(INDEX('[2]r2 analysis primary smoke main'!$T$2:$T$2058,MATCH(D75,'[2]r2 analysis primary smoke main'!$A$2:$A$2058,0),0),"")</f>
        <v>0.87072132985785755</v>
      </c>
      <c r="N75" s="1" t="s">
        <v>12</v>
      </c>
      <c r="O75" s="1"/>
      <c r="P75" s="1"/>
      <c r="Q75" t="s">
        <v>73</v>
      </c>
      <c r="R75" t="s">
        <v>73</v>
      </c>
    </row>
    <row r="76" spans="1:18" ht="15.75" x14ac:dyDescent="0.25">
      <c r="A76" s="1">
        <v>233.22720000000001</v>
      </c>
      <c r="B76" s="1">
        <v>233.22569999999999</v>
      </c>
      <c r="C76" s="1">
        <v>233.2227</v>
      </c>
      <c r="D76" s="1">
        <v>233.22300000000001</v>
      </c>
      <c r="E76" s="1">
        <f t="shared" si="2"/>
        <v>233.22470000000001</v>
      </c>
      <c r="F76" s="1">
        <f t="shared" si="3"/>
        <v>232.2174</v>
      </c>
      <c r="G76" s="1" t="str">
        <f>IF(INDEX('[1]Main v4'!C$2:C$3363,MATCH($E76,'[1]Main v4'!$A$2:$A$3363,0),0)=0,"",INDEX('[1]Main v4'!C$2:C$3363,MATCH($E76,'[1]Main v4'!$A$2:$A$3363,0),0))</f>
        <v>C17H28</v>
      </c>
      <c r="H76" s="5" t="str">
        <f>IF(INDEX('[1]Main v4'!D$2:D$3363,MATCH($E76,'[1]Main v4'!$A$2:$A$3363,0),0)=0,"",INDEX('[1]Main v4'!D$2:D$3363,MATCH($E76,'[1]Main v4'!$A$2:$A$3363,0),0))</f>
        <v>C17 Aromatics</v>
      </c>
      <c r="I76" s="1">
        <f>INDEX('[1]Main v4'!K$2:K$3363,MATCH($E76,'[1]Main v4'!$A$2:$A$3363,0),0)</f>
        <v>2508677</v>
      </c>
      <c r="J76" s="1">
        <f>INDEX('[1]Main v4'!L$2:L$3363,MATCH($E76,'[1]Main v4'!$A$2:$A$3363,0),0)</f>
        <v>271193.625</v>
      </c>
      <c r="K76" s="4">
        <f>INDEX('[1]Main v4'!M$2:M$3363,MATCH($E76,'[1]Main v4'!$A$2:$A$3363,0),0)</f>
        <v>9.2505013714831978</v>
      </c>
      <c r="L76" s="2">
        <f>IFERROR(INDEX('[2]r2 analysis primary smoke main'!$J$2:$J$2058,MATCH(D76,'[2]r2 analysis primary smoke main'!$A$2:$A$2058,0),0),"")</f>
        <v>0.83335537977134699</v>
      </c>
      <c r="M76" s="2">
        <f>IFERROR(INDEX('[2]r2 analysis primary smoke main'!$T$2:$T$2058,MATCH(D76,'[2]r2 analysis primary smoke main'!$A$2:$A$2058,0),0),"")</f>
        <v>0.84836637652489855</v>
      </c>
      <c r="N76" s="1" t="s">
        <v>12</v>
      </c>
      <c r="O76" s="1"/>
      <c r="P76" s="1"/>
      <c r="Q76" t="s">
        <v>73</v>
      </c>
      <c r="R76" t="s">
        <v>73</v>
      </c>
    </row>
    <row r="77" spans="1:18" ht="15.75" x14ac:dyDescent="0.25">
      <c r="A77" s="1">
        <v>239.27459999999999</v>
      </c>
      <c r="B77" s="1">
        <v>239.27070000000001</v>
      </c>
      <c r="C77" s="1">
        <v>239.2713</v>
      </c>
      <c r="D77" s="1">
        <v>239.26910000000001</v>
      </c>
      <c r="E77" s="1">
        <f t="shared" si="2"/>
        <v>239.2714</v>
      </c>
      <c r="F77" s="1">
        <f t="shared" si="3"/>
        <v>238.26410000000001</v>
      </c>
      <c r="G77" s="1" t="str">
        <f>IF(INDEX('[1]Main v4'!C$2:C$3363,MATCH($E77,'[1]Main v4'!$A$2:$A$3363,0),0)=0,"",INDEX('[1]Main v4'!C$2:C$3363,MATCH($E77,'[1]Main v4'!$A$2:$A$3363,0),0))</f>
        <v>C17H34</v>
      </c>
      <c r="H77" s="1" t="str">
        <f>IF(INDEX('[1]Main v4'!D$2:D$3363,MATCH($E77,'[1]Main v4'!$A$2:$A$3363,0),0)=0,"",INDEX('[1]Main v4'!D$2:D$3363,MATCH($E77,'[1]Main v4'!$A$2:$A$3363,0),0))</f>
        <v>Heptadecenes</v>
      </c>
      <c r="I77" s="1">
        <f>INDEX('[1]Main v4'!K$2:K$3363,MATCH($E77,'[1]Main v4'!$A$2:$A$3363,0),0)</f>
        <v>810362.5625</v>
      </c>
      <c r="J77" s="1">
        <f>INDEX('[1]Main v4'!L$2:L$3363,MATCH($E77,'[1]Main v4'!$A$2:$A$3363,0),0)</f>
        <v>178229.578125</v>
      </c>
      <c r="K77" s="4">
        <f>INDEX('[1]Main v4'!M$2:M$3363,MATCH($E77,'[1]Main v4'!$A$2:$A$3363,0),0)</f>
        <v>4.5467344479245648</v>
      </c>
      <c r="L77" s="2">
        <f>IFERROR(INDEX('[2]r2 analysis primary smoke main'!$J$2:$J$2058,MATCH(D77,'[2]r2 analysis primary smoke main'!$A$2:$A$2058,0),0),"")</f>
        <v>0.53672317994864149</v>
      </c>
      <c r="M77" s="2">
        <f>IFERROR(INDEX('[2]r2 analysis primary smoke main'!$T$2:$T$2058,MATCH(D77,'[2]r2 analysis primary smoke main'!$A$2:$A$2058,0),0),"")</f>
        <v>0.84015090474309195</v>
      </c>
      <c r="N77" s="1"/>
      <c r="O77" s="1"/>
      <c r="P77" s="1"/>
      <c r="Q77" t="s">
        <v>73</v>
      </c>
      <c r="R77" t="s">
        <v>73</v>
      </c>
    </row>
    <row r="78" spans="1:18" ht="15.75" x14ac:dyDescent="0.25">
      <c r="A78" s="1">
        <v>241.1942</v>
      </c>
      <c r="B78" s="1"/>
      <c r="C78" s="1">
        <v>241.19200000000001</v>
      </c>
      <c r="D78" s="1">
        <v>241.19130000000001</v>
      </c>
      <c r="E78" s="1">
        <f t="shared" si="2"/>
        <v>241.1925</v>
      </c>
      <c r="F78" s="1">
        <f t="shared" si="3"/>
        <v>240.18520000000001</v>
      </c>
      <c r="G78" s="1" t="str">
        <f>IF(INDEX('[1]Main v4'!C$2:C$3363,MATCH($E78,'[1]Main v4'!$A$2:$A$3363,0),0)=0,"",INDEX('[1]Main v4'!C$2:C$3363,MATCH($E78,'[1]Main v4'!$A$2:$A$3363,0),0))</f>
        <v>C18H24</v>
      </c>
      <c r="H78" s="1" t="str">
        <f>IF(INDEX('[1]Main v4'!D$2:D$3363,MATCH($E78,'[1]Main v4'!$A$2:$A$3363,0),0)=0,"",INDEX('[1]Main v4'!D$2:D$3363,MATCH($E78,'[1]Main v4'!$A$2:$A$3363,0),0))</f>
        <v>Naphthalene + C8</v>
      </c>
      <c r="I78" s="1">
        <f>INDEX('[1]Main v4'!K$2:K$3363,MATCH($E78,'[1]Main v4'!$A$2:$A$3363,0),0)</f>
        <v>1294348</v>
      </c>
      <c r="J78" s="1">
        <f>INDEX('[1]Main v4'!L$2:L$3363,MATCH($E78,'[1]Main v4'!$A$2:$A$3363,0),0)</f>
        <v>159709.125</v>
      </c>
      <c r="K78" s="4">
        <f>INDEX('[1]Main v4'!M$2:M$3363,MATCH($E78,'[1]Main v4'!$A$2:$A$3363,0),0)</f>
        <v>8.1044085615020425</v>
      </c>
      <c r="L78" s="2">
        <f>IFERROR(INDEX('[2]r2 analysis primary smoke main'!$J$2:$J$2058,MATCH(D78,'[2]r2 analysis primary smoke main'!$A$2:$A$2058,0),0),"")</f>
        <v>0.65796572319021007</v>
      </c>
      <c r="M78" s="2">
        <f>IFERROR(INDEX('[2]r2 analysis primary smoke main'!$T$2:$T$2058,MATCH(D78,'[2]r2 analysis primary smoke main'!$A$2:$A$2058,0),0),"")</f>
        <v>0.92582940518837753</v>
      </c>
      <c r="N78" s="1"/>
      <c r="O78" s="1"/>
      <c r="P78" s="1"/>
      <c r="Q78" t="s">
        <v>73</v>
      </c>
      <c r="R78" t="s">
        <v>73</v>
      </c>
    </row>
    <row r="79" spans="1:18" ht="15.75" x14ac:dyDescent="0.25">
      <c r="A79" s="1">
        <v>243.21129999999999</v>
      </c>
      <c r="B79" s="1">
        <v>243.20949999999999</v>
      </c>
      <c r="C79" s="1">
        <v>243.2073</v>
      </c>
      <c r="D79" s="1">
        <v>243.20779999999999</v>
      </c>
      <c r="E79" s="1">
        <f t="shared" si="2"/>
        <v>243.209</v>
      </c>
      <c r="F79" s="1">
        <f t="shared" si="3"/>
        <v>242.20169999999999</v>
      </c>
      <c r="G79" s="1" t="str">
        <f>IF(INDEX('[1]Main v4'!C$2:C$3363,MATCH($E79,'[1]Main v4'!$A$2:$A$3363,0),0)=0,"",INDEX('[1]Main v4'!C$2:C$3363,MATCH($E79,'[1]Main v4'!$A$2:$A$3363,0),0))</f>
        <v>C18H26</v>
      </c>
      <c r="H79" s="1" t="str">
        <f>IF(INDEX('[1]Main v4'!D$2:D$3363,MATCH($E79,'[1]Main v4'!$A$2:$A$3363,0),0)=0,"",INDEX('[1]Main v4'!D$2:D$3363,MATCH($E79,'[1]Main v4'!$A$2:$A$3363,0),0))</f>
        <v/>
      </c>
      <c r="I79" s="1">
        <f>INDEX('[1]Main v4'!K$2:K$3363,MATCH($E79,'[1]Main v4'!$A$2:$A$3363,0),0)</f>
        <v>1688838.625</v>
      </c>
      <c r="J79" s="1">
        <f>INDEX('[1]Main v4'!L$2:L$3363,MATCH($E79,'[1]Main v4'!$A$2:$A$3363,0),0)</f>
        <v>152156.875</v>
      </c>
      <c r="K79" s="4">
        <f>INDEX('[1]Main v4'!M$2:M$3363,MATCH($E79,'[1]Main v4'!$A$2:$A$3363,0),0)</f>
        <v>11.099325120866212</v>
      </c>
      <c r="L79" s="2">
        <f>IFERROR(INDEX('[2]r2 analysis primary smoke main'!$J$2:$J$2058,MATCH(D79,'[2]r2 analysis primary smoke main'!$A$2:$A$2058,0),0),"")</f>
        <v>0.70571763724806447</v>
      </c>
      <c r="M79" s="2">
        <f>IFERROR(INDEX('[2]r2 analysis primary smoke main'!$T$2:$T$2058,MATCH(D79,'[2]r2 analysis primary smoke main'!$A$2:$A$2058,0),0),"")</f>
        <v>0.88649829643320843</v>
      </c>
      <c r="N79" s="1"/>
      <c r="O79" s="1"/>
      <c r="P79" s="1"/>
      <c r="Q79" t="s">
        <v>73</v>
      </c>
      <c r="R79" t="s">
        <v>73</v>
      </c>
    </row>
    <row r="80" spans="1:18" ht="15.75" x14ac:dyDescent="0.25">
      <c r="A80" s="1">
        <v>245.22479999999999</v>
      </c>
      <c r="B80" s="1">
        <v>245.2261</v>
      </c>
      <c r="C80" s="1">
        <v>245.2236</v>
      </c>
      <c r="D80" s="1">
        <v>245.2234</v>
      </c>
      <c r="E80" s="1">
        <f t="shared" si="2"/>
        <v>245.22450000000001</v>
      </c>
      <c r="F80" s="1">
        <f t="shared" si="3"/>
        <v>244.21719999999999</v>
      </c>
      <c r="G80" s="1" t="str">
        <f>IF(INDEX('[1]Main v4'!C$2:C$3363,MATCH($E80,'[1]Main v4'!$A$2:$A$3363,0),0)=0,"",INDEX('[1]Main v4'!C$2:C$3363,MATCH($E80,'[1]Main v4'!$A$2:$A$3363,0),0))</f>
        <v>C18H28</v>
      </c>
      <c r="H80" s="1" t="str">
        <f>IF(INDEX('[1]Main v4'!D$2:D$3363,MATCH($E80,'[1]Main v4'!$A$2:$A$3363,0),0)=0,"",INDEX('[1]Main v4'!D$2:D$3363,MATCH($E80,'[1]Main v4'!$A$2:$A$3363,0),0))</f>
        <v/>
      </c>
      <c r="I80" s="1">
        <f>INDEX('[1]Main v4'!K$2:K$3363,MATCH($E80,'[1]Main v4'!$A$2:$A$3363,0),0)</f>
        <v>1911079.75</v>
      </c>
      <c r="J80" s="1">
        <f>INDEX('[1]Main v4'!L$2:L$3363,MATCH($E80,'[1]Main v4'!$A$2:$A$3363,0),0)</f>
        <v>152156.875</v>
      </c>
      <c r="K80" s="4">
        <f>INDEX('[1]Main v4'!M$2:M$3363,MATCH($E80,'[1]Main v4'!$A$2:$A$3363,0),0)</f>
        <v>12.559930335057157</v>
      </c>
      <c r="L80" s="2">
        <f>IFERROR(INDEX('[2]r2 analysis primary smoke main'!$J$2:$J$2058,MATCH(D80,'[2]r2 analysis primary smoke main'!$A$2:$A$2058,0),0),"")</f>
        <v>0.76627503574440603</v>
      </c>
      <c r="M80" s="2">
        <f>IFERROR(INDEX('[2]r2 analysis primary smoke main'!$T$2:$T$2058,MATCH(D80,'[2]r2 analysis primary smoke main'!$A$2:$A$2058,0),0),"")</f>
        <v>0.85955083860592407</v>
      </c>
      <c r="N80" s="1"/>
      <c r="O80" s="1"/>
      <c r="P80" s="1"/>
      <c r="Q80" t="s">
        <v>73</v>
      </c>
      <c r="R80" t="s">
        <v>73</v>
      </c>
    </row>
    <row r="81" spans="1:18" ht="15.75" x14ac:dyDescent="0.25">
      <c r="A81" s="1">
        <v>247.2423</v>
      </c>
      <c r="B81" s="1">
        <v>247.2415</v>
      </c>
      <c r="C81" s="1">
        <v>247.2405</v>
      </c>
      <c r="D81" s="1">
        <v>247.23949999999999</v>
      </c>
      <c r="E81" s="1">
        <f t="shared" si="2"/>
        <v>247.24100000000001</v>
      </c>
      <c r="F81" s="1">
        <f t="shared" si="3"/>
        <v>246.2337</v>
      </c>
      <c r="G81" s="1" t="str">
        <f>IF(INDEX('[1]Main v4'!C$2:C$3363,MATCH($E81,'[1]Main v4'!$A$2:$A$3363,0),0)=0,"",INDEX('[1]Main v4'!C$2:C$3363,MATCH($E81,'[1]Main v4'!$A$2:$A$3363,0),0))</f>
        <v>C18H30</v>
      </c>
      <c r="H81" s="5" t="str">
        <f>IF(INDEX('[1]Main v4'!D$2:D$3363,MATCH($E81,'[1]Main v4'!$A$2:$A$3363,0),0)=0,"",INDEX('[1]Main v4'!D$2:D$3363,MATCH($E81,'[1]Main v4'!$A$2:$A$3363,0),0))</f>
        <v>C18 Aromatics</v>
      </c>
      <c r="I81" s="1">
        <f>INDEX('[1]Main v4'!K$2:K$3363,MATCH($E81,'[1]Main v4'!$A$2:$A$3363,0),0)</f>
        <v>1582710.25</v>
      </c>
      <c r="J81" s="1">
        <f>INDEX('[1]Main v4'!L$2:L$3363,MATCH($E81,'[1]Main v4'!$A$2:$A$3363,0),0)</f>
        <v>129606.53125</v>
      </c>
      <c r="K81" s="4">
        <f>INDEX('[1]Main v4'!M$2:M$3363,MATCH($E81,'[1]Main v4'!$A$2:$A$3363,0),0)</f>
        <v>12.211655035710248</v>
      </c>
      <c r="L81" s="2">
        <f>IFERROR(INDEX('[2]r2 analysis primary smoke main'!$J$2:$J$2058,MATCH(D81,'[2]r2 analysis primary smoke main'!$A$2:$A$2058,0),0),"")</f>
        <v>0.7993484905381445</v>
      </c>
      <c r="M81" s="2">
        <f>IFERROR(INDEX('[2]r2 analysis primary smoke main'!$T$2:$T$2058,MATCH(D81,'[2]r2 analysis primary smoke main'!$A$2:$A$2058,0),0),"")</f>
        <v>0.84285031589336801</v>
      </c>
      <c r="N81" s="1"/>
      <c r="O81" s="1"/>
      <c r="P81" s="1"/>
      <c r="Q81" t="s">
        <v>73</v>
      </c>
      <c r="R81" t="s">
        <v>73</v>
      </c>
    </row>
    <row r="82" spans="1:18" ht="15.75" x14ac:dyDescent="0.25">
      <c r="A82" s="1">
        <v>255.2098</v>
      </c>
      <c r="B82" s="1">
        <v>255.20840000000001</v>
      </c>
      <c r="C82" s="1">
        <v>255.20699999999999</v>
      </c>
      <c r="D82" s="1">
        <v>255.20660000000001</v>
      </c>
      <c r="E82" s="1">
        <f t="shared" si="2"/>
        <v>255.208</v>
      </c>
      <c r="F82" s="1">
        <f t="shared" si="3"/>
        <v>254.20070000000001</v>
      </c>
      <c r="G82" s="1" t="str">
        <f>IF(INDEX('[1]Main v4'!C$2:C$3363,MATCH($E82,'[1]Main v4'!$A$2:$A$3363,0),0)=0,"",INDEX('[1]Main v4'!C$2:C$3363,MATCH($E82,'[1]Main v4'!$A$2:$A$3363,0),0))</f>
        <v>C19H26</v>
      </c>
      <c r="H82" s="1" t="str">
        <f>IF(INDEX('[1]Main v4'!D$2:D$3363,MATCH($E82,'[1]Main v4'!$A$2:$A$3363,0),0)=0,"",INDEX('[1]Main v4'!D$2:D$3363,MATCH($E82,'[1]Main v4'!$A$2:$A$3363,0),0))</f>
        <v>Naphthalene + C9</v>
      </c>
      <c r="I82" s="1">
        <f>INDEX('[1]Main v4'!K$2:K$3363,MATCH($E82,'[1]Main v4'!$A$2:$A$3363,0),0)</f>
        <v>868303.75</v>
      </c>
      <c r="J82" s="1">
        <f>INDEX('[1]Main v4'!L$2:L$3363,MATCH($E82,'[1]Main v4'!$A$2:$A$3363,0),0)</f>
        <v>119921.09375</v>
      </c>
      <c r="K82" s="4">
        <f>INDEX('[1]Main v4'!M$2:M$3363,MATCH($E82,'[1]Main v4'!$A$2:$A$3363,0),0)</f>
        <v>7.2406256718284814</v>
      </c>
      <c r="L82" s="2">
        <f>IFERROR(INDEX('[2]r2 analysis primary smoke main'!$J$2:$J$2058,MATCH(D82,'[2]r2 analysis primary smoke main'!$A$2:$A$2058,0),0),"")</f>
        <v>0.61811276838424301</v>
      </c>
      <c r="M82" s="2">
        <f>IFERROR(INDEX('[2]r2 analysis primary smoke main'!$T$2:$T$2058,MATCH(D82,'[2]r2 analysis primary smoke main'!$A$2:$A$2058,0),0),"")</f>
        <v>0.90015305900697551</v>
      </c>
      <c r="N82" s="1"/>
      <c r="O82" s="1"/>
      <c r="P82" s="1"/>
      <c r="Q82" t="s">
        <v>73</v>
      </c>
      <c r="R82" t="s">
        <v>73</v>
      </c>
    </row>
    <row r="83" spans="1:18" ht="15.75" x14ac:dyDescent="0.25">
      <c r="A83" s="1">
        <v>257.22539999999998</v>
      </c>
      <c r="B83" s="1">
        <v>257.22500000000002</v>
      </c>
      <c r="C83" s="1">
        <v>257.2235</v>
      </c>
      <c r="D83" s="1">
        <v>257.22239999999999</v>
      </c>
      <c r="E83" s="1">
        <f t="shared" si="2"/>
        <v>257.22410000000002</v>
      </c>
      <c r="F83" s="1">
        <f t="shared" si="3"/>
        <v>256.21679999999998</v>
      </c>
      <c r="G83" s="1" t="str">
        <f>IF(INDEX('[1]Main v4'!C$2:C$3363,MATCH($E83,'[1]Main v4'!$A$2:$A$3363,0),0)=0,"",INDEX('[1]Main v4'!C$2:C$3363,MATCH($E83,'[1]Main v4'!$A$2:$A$3363,0),0))</f>
        <v>C19H28</v>
      </c>
      <c r="H83" s="1" t="str">
        <f>IF(INDEX('[1]Main v4'!D$2:D$3363,MATCH($E83,'[1]Main v4'!$A$2:$A$3363,0),0)=0,"",INDEX('[1]Main v4'!D$2:D$3363,MATCH($E83,'[1]Main v4'!$A$2:$A$3363,0),0))</f>
        <v/>
      </c>
      <c r="I83" s="1">
        <f>INDEX('[1]Main v4'!K$2:K$3363,MATCH($E83,'[1]Main v4'!$A$2:$A$3363,0),0)</f>
        <v>1276815.25</v>
      </c>
      <c r="J83" s="1">
        <f>INDEX('[1]Main v4'!L$2:L$3363,MATCH($E83,'[1]Main v4'!$A$2:$A$3363,0),0)</f>
        <v>88436.578125</v>
      </c>
      <c r="K83" s="4">
        <f>INDEX('[1]Main v4'!M$2:M$3363,MATCH($E83,'[1]Main v4'!$A$2:$A$3363,0),0)</f>
        <v>14.437637424135694</v>
      </c>
      <c r="L83" s="2">
        <f>IFERROR(INDEX('[2]r2 analysis primary smoke main'!$J$2:$J$2058,MATCH(D83,'[2]r2 analysis primary smoke main'!$A$2:$A$2058,0),0),"")</f>
        <v>0.65967180116146651</v>
      </c>
      <c r="M83" s="2">
        <f>IFERROR(INDEX('[2]r2 analysis primary smoke main'!$T$2:$T$2058,MATCH(D83,'[2]r2 analysis primary smoke main'!$A$2:$A$2058,0),0),"")</f>
        <v>0.88342396873288909</v>
      </c>
      <c r="N83" s="1"/>
      <c r="O83" s="1"/>
      <c r="P83" s="1"/>
      <c r="Q83" t="s">
        <v>73</v>
      </c>
      <c r="R83" t="s">
        <v>73</v>
      </c>
    </row>
    <row r="84" spans="1:18" ht="15.75" x14ac:dyDescent="0.25">
      <c r="A84" s="1">
        <v>259.24130000000002</v>
      </c>
      <c r="B84" s="1">
        <v>259.24040000000002</v>
      </c>
      <c r="C84" s="1">
        <v>259.2389</v>
      </c>
      <c r="D84" s="1">
        <v>259.23779999999999</v>
      </c>
      <c r="E84" s="1">
        <f t="shared" si="2"/>
        <v>259.2396</v>
      </c>
      <c r="F84" s="1">
        <f t="shared" si="3"/>
        <v>258.23230000000001</v>
      </c>
      <c r="G84" s="1" t="str">
        <f>IF(INDEX('[1]Main v4'!C$2:C$3363,MATCH($E84,'[1]Main v4'!$A$2:$A$3363,0),0)=0,"",INDEX('[1]Main v4'!C$2:C$3363,MATCH($E84,'[1]Main v4'!$A$2:$A$3363,0),0))</f>
        <v>C19H30</v>
      </c>
      <c r="H84" s="1" t="str">
        <f>IF(INDEX('[1]Main v4'!D$2:D$3363,MATCH($E84,'[1]Main v4'!$A$2:$A$3363,0),0)=0,"",INDEX('[1]Main v4'!D$2:D$3363,MATCH($E84,'[1]Main v4'!$A$2:$A$3363,0),0))</f>
        <v/>
      </c>
      <c r="I84" s="1">
        <f>INDEX('[1]Main v4'!K$2:K$3363,MATCH($E84,'[1]Main v4'!$A$2:$A$3363,0),0)</f>
        <v>1732448.25</v>
      </c>
      <c r="J84" s="1">
        <f>INDEX('[1]Main v4'!L$2:L$3363,MATCH($E84,'[1]Main v4'!$A$2:$A$3363,0),0)</f>
        <v>84403.3984375</v>
      </c>
      <c r="K84" s="4">
        <f>INDEX('[1]Main v4'!M$2:M$3363,MATCH($E84,'[1]Main v4'!$A$2:$A$3363,0),0)</f>
        <v>20.525811543984965</v>
      </c>
      <c r="L84" s="2">
        <f>IFERROR(INDEX('[2]r2 analysis primary smoke main'!$J$2:$J$2058,MATCH(D84,'[2]r2 analysis primary smoke main'!$A$2:$A$2058,0),0),"")</f>
        <v>0.69910385957473209</v>
      </c>
      <c r="M84" s="2">
        <f>IFERROR(INDEX('[2]r2 analysis primary smoke main'!$T$2:$T$2058,MATCH(D84,'[2]r2 analysis primary smoke main'!$A$2:$A$2058,0),0),"")</f>
        <v>0.84886999651199346</v>
      </c>
      <c r="N84" s="1"/>
      <c r="O84" s="1"/>
      <c r="P84" s="1"/>
      <c r="Q84" t="s">
        <v>73</v>
      </c>
      <c r="R84" t="s">
        <v>73</v>
      </c>
    </row>
    <row r="85" spans="1:18" ht="15.75" x14ac:dyDescent="0.25">
      <c r="A85" s="1">
        <v>267.3048</v>
      </c>
      <c r="B85" s="1">
        <v>267.30380000000002</v>
      </c>
      <c r="C85" s="1">
        <v>267.30149999999998</v>
      </c>
      <c r="D85" s="1">
        <v>267.3082</v>
      </c>
      <c r="E85" s="1">
        <f t="shared" si="2"/>
        <v>267.30459999999999</v>
      </c>
      <c r="F85" s="1">
        <f t="shared" si="3"/>
        <v>266.29730000000001</v>
      </c>
      <c r="G85" s="1" t="str">
        <f>IF(INDEX('[1]Main v4'!C$2:C$3363,MATCH($E85,'[1]Main v4'!$A$2:$A$3363,0),0)=0,"",INDEX('[1]Main v4'!C$2:C$3363,MATCH($E85,'[1]Main v4'!$A$2:$A$3363,0),0))</f>
        <v>C19H38</v>
      </c>
      <c r="H85" s="1" t="str">
        <f>IF(INDEX('[1]Main v4'!D$2:D$3363,MATCH($E85,'[1]Main v4'!$A$2:$A$3363,0),0)=0,"",INDEX('[1]Main v4'!D$2:D$3363,MATCH($E85,'[1]Main v4'!$A$2:$A$3363,0),0))</f>
        <v>Nonadecenes</v>
      </c>
      <c r="I85" s="1">
        <f>INDEX('[1]Main v4'!K$2:K$3363,MATCH($E85,'[1]Main v4'!$A$2:$A$3363,0),0)</f>
        <v>564393.375</v>
      </c>
      <c r="J85" s="1">
        <f>INDEX('[1]Main v4'!L$2:L$3363,MATCH($E85,'[1]Main v4'!$A$2:$A$3363,0),0)</f>
        <v>63690.23046875</v>
      </c>
      <c r="K85" s="4">
        <f>INDEX('[1]Main v4'!M$2:M$3363,MATCH($E85,'[1]Main v4'!$A$2:$A$3363,0),0)</f>
        <v>8.861537646294483</v>
      </c>
      <c r="L85" s="2">
        <f>IFERROR(INDEX('[2]r2 analysis primary smoke main'!$J$2:$J$2058,MATCH(D85,'[2]r2 analysis primary smoke main'!$A$2:$A$2058,0),0),"")</f>
        <v>0.59496179477725697</v>
      </c>
      <c r="M85" s="2">
        <f>IFERROR(INDEX('[2]r2 analysis primary smoke main'!$T$2:$T$2058,MATCH(D85,'[2]r2 analysis primary smoke main'!$A$2:$A$2058,0),0),"")</f>
        <v>0.82446993515009404</v>
      </c>
      <c r="N85" s="1"/>
      <c r="O85" s="1"/>
      <c r="P85" s="1"/>
      <c r="Q85" t="s">
        <v>73</v>
      </c>
      <c r="R85" t="s">
        <v>73</v>
      </c>
    </row>
    <row r="86" spans="1:18" ht="15.75" x14ac:dyDescent="0.25">
      <c r="A86" s="1">
        <v>269.22629999999998</v>
      </c>
      <c r="B86" s="1">
        <v>269.22519999999997</v>
      </c>
      <c r="C86" s="1">
        <v>269.22390000000001</v>
      </c>
      <c r="D86" s="1">
        <v>269.22239999999999</v>
      </c>
      <c r="E86" s="1">
        <f t="shared" si="2"/>
        <v>269.22449999999998</v>
      </c>
      <c r="F86" s="1">
        <f t="shared" si="3"/>
        <v>268.21719999999999</v>
      </c>
      <c r="G86" s="1" t="str">
        <f>IF(INDEX('[1]Main v4'!C$2:C$3363,MATCH($E86,'[1]Main v4'!$A$2:$A$3363,0),0)=0,"",INDEX('[1]Main v4'!C$2:C$3363,MATCH($E86,'[1]Main v4'!$A$2:$A$3363,0),0))</f>
        <v>C20H28</v>
      </c>
      <c r="H86" s="1" t="str">
        <f>IF(INDEX('[1]Main v4'!D$2:D$3363,MATCH($E86,'[1]Main v4'!$A$2:$A$3363,0),0)=0,"",INDEX('[1]Main v4'!D$2:D$3363,MATCH($E86,'[1]Main v4'!$A$2:$A$3363,0),0))</f>
        <v>Naphthalene + C10</v>
      </c>
      <c r="I86" s="1">
        <f>INDEX('[1]Main v4'!K$2:K$3363,MATCH($E86,'[1]Main v4'!$A$2:$A$3363,0),0)</f>
        <v>1166975.625</v>
      </c>
      <c r="J86" s="1">
        <f>INDEX('[1]Main v4'!L$2:L$3363,MATCH($E86,'[1]Main v4'!$A$2:$A$3363,0),0)</f>
        <v>72791.4921875</v>
      </c>
      <c r="K86" s="4">
        <f>INDEX('[1]Main v4'!M$2:M$3363,MATCH($E86,'[1]Main v4'!$A$2:$A$3363,0),0)</f>
        <v>16.031758519169319</v>
      </c>
      <c r="L86" s="2">
        <f>IFERROR(INDEX('[2]r2 analysis primary smoke main'!$J$2:$J$2058,MATCH(D86,'[2]r2 analysis primary smoke main'!$A$2:$A$2058,0),0),"")</f>
        <v>0.58875712259458157</v>
      </c>
      <c r="M86" s="2">
        <f>IFERROR(INDEX('[2]r2 analysis primary smoke main'!$T$2:$T$2058,MATCH(D86,'[2]r2 analysis primary smoke main'!$A$2:$A$2058,0),0),"")</f>
        <v>0.8982077569078275</v>
      </c>
      <c r="N86" s="1"/>
      <c r="O86" s="1"/>
      <c r="P86" s="1"/>
      <c r="Q86" t="s">
        <v>73</v>
      </c>
      <c r="R86" t="s">
        <v>73</v>
      </c>
    </row>
    <row r="87" spans="1:18" ht="15.75" x14ac:dyDescent="0.25">
      <c r="A87" s="1">
        <v>271.2423</v>
      </c>
      <c r="B87" s="1">
        <v>271.24160000000001</v>
      </c>
      <c r="C87" s="1">
        <v>271.23899999999998</v>
      </c>
      <c r="D87" s="1">
        <v>271.23719999999997</v>
      </c>
      <c r="E87" s="1">
        <f t="shared" si="2"/>
        <v>271.24</v>
      </c>
      <c r="F87" s="1">
        <f t="shared" si="3"/>
        <v>270.23270000000002</v>
      </c>
      <c r="G87" s="1" t="str">
        <f>IF(INDEX('[1]Main v4'!C$2:C$3363,MATCH($E87,'[1]Main v4'!$A$2:$A$3363,0),0)=0,"",INDEX('[1]Main v4'!C$2:C$3363,MATCH($E87,'[1]Main v4'!$A$2:$A$3363,0),0))</f>
        <v>C20H30</v>
      </c>
      <c r="H87" s="1" t="str">
        <f>IF(INDEX('[1]Main v4'!D$2:D$3363,MATCH($E87,'[1]Main v4'!$A$2:$A$3363,0),0)=0,"",INDEX('[1]Main v4'!D$2:D$3363,MATCH($E87,'[1]Main v4'!$A$2:$A$3363,0),0))</f>
        <v/>
      </c>
      <c r="I87" s="1">
        <f>INDEX('[1]Main v4'!K$2:K$3363,MATCH($E87,'[1]Main v4'!$A$2:$A$3363,0),0)</f>
        <v>3797645.75</v>
      </c>
      <c r="J87" s="1">
        <f>INDEX('[1]Main v4'!L$2:L$3363,MATCH($E87,'[1]Main v4'!$A$2:$A$3363,0),0)</f>
        <v>92026.265625</v>
      </c>
      <c r="K87" s="4">
        <f>INDEX('[1]Main v4'!M$2:M$3363,MATCH($E87,'[1]Main v4'!$A$2:$A$3363,0),0)</f>
        <v>41.266976598562806</v>
      </c>
      <c r="L87" s="2">
        <f>IFERROR(INDEX('[2]r2 analysis primary smoke main'!$J$2:$J$2058,MATCH(D87,'[2]r2 analysis primary smoke main'!$A$2:$A$2058,0),0),"")</f>
        <v>0.56734195848170454</v>
      </c>
      <c r="M87" s="2">
        <f>IFERROR(INDEX('[2]r2 analysis primary smoke main'!$T$2:$T$2058,MATCH(D87,'[2]r2 analysis primary smoke main'!$A$2:$A$2058,0),0),"")</f>
        <v>0.88900985583080949</v>
      </c>
      <c r="N87" s="1"/>
      <c r="O87" s="1"/>
      <c r="P87" s="1"/>
      <c r="Q87" t="s">
        <v>73</v>
      </c>
      <c r="R87" t="s">
        <v>73</v>
      </c>
    </row>
    <row r="88" spans="1:18" ht="15.75" x14ac:dyDescent="0.25">
      <c r="A88" s="1">
        <v>273.25720000000001</v>
      </c>
      <c r="B88" s="1">
        <v>273.25580000000002</v>
      </c>
      <c r="C88" s="1">
        <v>273.2552</v>
      </c>
      <c r="D88" s="1">
        <v>273.25310000000002</v>
      </c>
      <c r="E88" s="1">
        <f t="shared" si="2"/>
        <v>273.25529999999998</v>
      </c>
      <c r="F88" s="1">
        <f t="shared" si="3"/>
        <v>272.24799999999999</v>
      </c>
      <c r="G88" s="1" t="str">
        <f>IF(INDEX('[1]Main v4'!C$2:C$3363,MATCH($E88,'[1]Main v4'!$A$2:$A$3363,0),0)=0,"",INDEX('[1]Main v4'!C$2:C$3363,MATCH($E88,'[1]Main v4'!$A$2:$A$3363,0),0))</f>
        <v>C20H32</v>
      </c>
      <c r="H88" s="1" t="str">
        <f>IF(INDEX('[1]Main v4'!D$2:D$3363,MATCH($E88,'[1]Main v4'!$A$2:$A$3363,0),0)=0,"",INDEX('[1]Main v4'!D$2:D$3363,MATCH($E88,'[1]Main v4'!$A$2:$A$3363,0),0))</f>
        <v>Diterpenes</v>
      </c>
      <c r="I88" s="1">
        <f>INDEX('[1]Main v4'!K$2:K$3363,MATCH($E88,'[1]Main v4'!$A$2:$A$3363,0),0)</f>
        <v>2501685.25</v>
      </c>
      <c r="J88" s="1">
        <f>INDEX('[1]Main v4'!L$2:L$3363,MATCH($E88,'[1]Main v4'!$A$2:$A$3363,0),0)</f>
        <v>80566.078125</v>
      </c>
      <c r="K88" s="4">
        <f>INDEX('[1]Main v4'!M$2:M$3363,MATCH($E88,'[1]Main v4'!$A$2:$A$3363,0),0)</f>
        <v>31.051347021243625</v>
      </c>
      <c r="L88" s="2">
        <f>IFERROR(INDEX('[2]r2 analysis primary smoke main'!$J$2:$J$2058,MATCH(D88,'[2]r2 analysis primary smoke main'!$A$2:$A$2058,0),0),"")</f>
        <v>0.60785042091068997</v>
      </c>
      <c r="M88" s="2">
        <f>IFERROR(INDEX('[2]r2 analysis primary smoke main'!$T$2:$T$2058,MATCH(D88,'[2]r2 analysis primary smoke main'!$A$2:$A$2058,0),0),"")</f>
        <v>0.820309603369064</v>
      </c>
      <c r="N88" s="1"/>
      <c r="O88" s="1"/>
      <c r="P88" s="1"/>
      <c r="Q88" t="s">
        <v>73</v>
      </c>
      <c r="R88" t="s">
        <v>73</v>
      </c>
    </row>
    <row r="89" spans="1:18" ht="15.75" x14ac:dyDescent="0.25">
      <c r="A89" s="1">
        <v>42.033200000000001</v>
      </c>
      <c r="B89" s="1">
        <v>42.032800000000002</v>
      </c>
      <c r="C89" s="1">
        <v>42.033000000000001</v>
      </c>
      <c r="D89" s="1">
        <v>42.032699999999998</v>
      </c>
      <c r="E89" s="1">
        <f t="shared" si="2"/>
        <v>42.032899999999998</v>
      </c>
      <c r="F89" s="1">
        <f t="shared" si="3"/>
        <v>41.025599999999997</v>
      </c>
      <c r="G89" s="1" t="str">
        <f>IF(INDEX('[1]Main v4'!C$2:C$3363,MATCH($E89,'[1]Main v4'!$A$2:$A$3363,0),0)=0,"",INDEX('[1]Main v4'!C$2:C$3363,MATCH($E89,'[1]Main v4'!$A$2:$A$3363,0),0))</f>
        <v>C2H3N</v>
      </c>
      <c r="H89" s="5" t="str">
        <f>IF(INDEX('[1]Main v4'!D$2:D$3363,MATCH($E89,'[1]Main v4'!$A$2:$A$3363,0),0)=0,"",INDEX('[1]Main v4'!D$2:D$3363,MATCH($E89,'[1]Main v4'!$A$2:$A$3363,0),0))</f>
        <v>Acetonitrile</v>
      </c>
      <c r="I89" s="1">
        <f>INDEX('[1]Main v4'!K$2:K$3363,MATCH($E89,'[1]Main v4'!$A$2:$A$3363,0),0)</f>
        <v>274023232</v>
      </c>
      <c r="J89" s="1">
        <f>INDEX('[1]Main v4'!L$2:L$3363,MATCH($E89,'[1]Main v4'!$A$2:$A$3363,0),0)</f>
        <v>2692924.625</v>
      </c>
      <c r="K89" s="4">
        <f>INDEX('[1]Main v4'!M$2:M$3363,MATCH($E89,'[1]Main v4'!$A$2:$A$3363,0),0)</f>
        <v>101.75674040635282</v>
      </c>
      <c r="L89" s="2">
        <f>IFERROR(INDEX('[2]r2 analysis primary smoke main'!$J$2:$J$2058,MATCH(D89,'[2]r2 analysis primary smoke main'!$A$2:$A$2058,0),0),"")</f>
        <v>0.99056907256041848</v>
      </c>
      <c r="M89" s="2">
        <f>IFERROR(INDEX('[2]r2 analysis primary smoke main'!$T$2:$T$2058,MATCH(D89,'[2]r2 analysis primary smoke main'!$A$2:$A$2058,0),0),"")</f>
        <v>0.7437999035238505</v>
      </c>
      <c r="N89" s="1" t="s">
        <v>11</v>
      </c>
      <c r="O89" s="1"/>
      <c r="P89" s="1"/>
      <c r="Q89" t="s">
        <v>75</v>
      </c>
      <c r="R89" t="s">
        <v>76</v>
      </c>
    </row>
    <row r="90" spans="1:18" ht="15.75" x14ac:dyDescent="0.25">
      <c r="A90" s="1" t="s">
        <v>12</v>
      </c>
      <c r="B90" s="1" t="s">
        <v>12</v>
      </c>
      <c r="C90" s="1">
        <v>43.036200000000001</v>
      </c>
      <c r="D90" s="1">
        <v>43.0364</v>
      </c>
      <c r="E90" s="1">
        <f t="shared" si="2"/>
        <v>43.036299999999997</v>
      </c>
      <c r="F90" s="1">
        <f t="shared" si="3"/>
        <v>42.029000000000003</v>
      </c>
      <c r="G90" s="1" t="str">
        <f>IF(INDEX('[1]Main v4'!C$2:C$3363,MATCH($E90,'[1]Main v4'!$A$2:$A$3363,0),0)=0,"",INDEX('[1]Main v4'!C$2:C$3363,MATCH($E90,'[1]Main v4'!$A$2:$A$3363,0),0))</f>
        <v>C2H3N (1x 13C)</v>
      </c>
      <c r="H90" s="1" t="str">
        <f>IF(INDEX('[1]Main v4'!D$2:D$3363,MATCH($E90,'[1]Main v4'!$A$2:$A$3363,0),0)=0,"",INDEX('[1]Main v4'!D$2:D$3363,MATCH($E90,'[1]Main v4'!$A$2:$A$3363,0),0))</f>
        <v>Acetonitrile isotope</v>
      </c>
      <c r="I90" s="1">
        <f>INDEX('[1]Main v4'!K$2:K$3363,MATCH($E90,'[1]Main v4'!$A$2:$A$3363,0),0)</f>
        <v>8017895.5</v>
      </c>
      <c r="J90" s="1">
        <f>INDEX('[1]Main v4'!L$2:L$3363,MATCH($E90,'[1]Main v4'!$A$2:$A$3363,0),0)</f>
        <v>3661308.125</v>
      </c>
      <c r="K90" s="4">
        <f>INDEX('[1]Main v4'!M$2:M$3363,MATCH($E90,'[1]Main v4'!$A$2:$A$3363,0),0)</f>
        <v>2.1898991361181874</v>
      </c>
      <c r="L90" s="2">
        <f>IFERROR(INDEX('[2]r2 analysis primary smoke main'!$J$2:$J$2058,MATCH(D90,'[2]r2 analysis primary smoke main'!$A$2:$A$2058,0),0),"")</f>
        <v>0.98768780329524941</v>
      </c>
      <c r="M90" s="2">
        <f>IFERROR(INDEX('[2]r2 analysis primary smoke main'!$T$2:$T$2058,MATCH(D90,'[2]r2 analysis primary smoke main'!$A$2:$A$2058,0),0),"")</f>
        <v>0.74506975759750149</v>
      </c>
      <c r="N90" s="1" t="s">
        <v>12</v>
      </c>
      <c r="O90" s="1"/>
      <c r="P90" s="1"/>
      <c r="Q90" t="s">
        <v>75</v>
      </c>
      <c r="R90" t="s">
        <v>76</v>
      </c>
    </row>
    <row r="91" spans="1:18" ht="15.75" x14ac:dyDescent="0.25">
      <c r="A91" s="1">
        <v>44.049100000000003</v>
      </c>
      <c r="B91" s="1">
        <v>44.048999999999999</v>
      </c>
      <c r="C91" s="1">
        <v>44.048499999999997</v>
      </c>
      <c r="D91" s="1">
        <v>44.048400000000001</v>
      </c>
      <c r="E91" s="1">
        <f t="shared" si="2"/>
        <v>44.0488</v>
      </c>
      <c r="F91" s="1">
        <f t="shared" si="3"/>
        <v>43.041499999999999</v>
      </c>
      <c r="G91" s="1" t="str">
        <f>IF(INDEX('[1]Main v4'!C$2:C$3363,MATCH($E91,'[1]Main v4'!$A$2:$A$3363,0),0)=0,"",INDEX('[1]Main v4'!C$2:C$3363,MATCH($E91,'[1]Main v4'!$A$2:$A$3363,0),0))</f>
        <v>C2H5N</v>
      </c>
      <c r="H91" s="1" t="str">
        <f>IF(INDEX('[1]Main v4'!D$2:D$3363,MATCH($E91,'[1]Main v4'!$A$2:$A$3363,0),0)=0,"",INDEX('[1]Main v4'!D$2:D$3363,MATCH($E91,'[1]Main v4'!$A$2:$A$3363,0),0))</f>
        <v>Vinylamine</v>
      </c>
      <c r="I91" s="1">
        <f>INDEX('[1]Main v4'!K$2:K$3363,MATCH($E91,'[1]Main v4'!$A$2:$A$3363,0),0)</f>
        <v>23597768</v>
      </c>
      <c r="J91" s="1">
        <f>INDEX('[1]Main v4'!L$2:L$3363,MATCH($E91,'[1]Main v4'!$A$2:$A$3363,0),0)</f>
        <v>2181530.75</v>
      </c>
      <c r="K91" s="4">
        <f>INDEX('[1]Main v4'!M$2:M$3363,MATCH($E91,'[1]Main v4'!$A$2:$A$3363,0),0)</f>
        <v>10.81706870279046</v>
      </c>
      <c r="L91" s="2">
        <f>IFERROR(INDEX('[2]r2 analysis primary smoke main'!$J$2:$J$2058,MATCH(D91,'[2]r2 analysis primary smoke main'!$A$2:$A$2058,0),0),"")</f>
        <v>0.88591773046328193</v>
      </c>
      <c r="M91" s="2">
        <f>IFERROR(INDEX('[2]r2 analysis primary smoke main'!$T$2:$T$2058,MATCH(D91,'[2]r2 analysis primary smoke main'!$A$2:$A$2058,0),0),"")</f>
        <v>0.87536335973299251</v>
      </c>
      <c r="N91" s="1" t="s">
        <v>11</v>
      </c>
      <c r="O91" s="1"/>
      <c r="P91" s="1"/>
      <c r="Q91" t="s">
        <v>75</v>
      </c>
      <c r="R91" t="s">
        <v>76</v>
      </c>
    </row>
    <row r="92" spans="1:18" ht="15.75" x14ac:dyDescent="0.25">
      <c r="A92" s="1">
        <v>46.064700000000002</v>
      </c>
      <c r="B92" s="1" t="s">
        <v>12</v>
      </c>
      <c r="C92" s="1">
        <v>46.064100000000003</v>
      </c>
      <c r="D92" s="1">
        <v>46.064100000000003</v>
      </c>
      <c r="E92" s="1">
        <f t="shared" si="2"/>
        <v>46.064300000000003</v>
      </c>
      <c r="F92" s="1">
        <f t="shared" si="3"/>
        <v>45.057000000000002</v>
      </c>
      <c r="G92" s="1" t="str">
        <f>IF(INDEX('[1]Main v4'!C$2:C$3363,MATCH($E92,'[1]Main v4'!$A$2:$A$3363,0),0)=0,"",INDEX('[1]Main v4'!C$2:C$3363,MATCH($E92,'[1]Main v4'!$A$2:$A$3363,0),0))</f>
        <v>C2H7N</v>
      </c>
      <c r="H92" s="1" t="str">
        <f>IF(INDEX('[1]Main v4'!D$2:D$3363,MATCH($E92,'[1]Main v4'!$A$2:$A$3363,0),0)=0,"",INDEX('[1]Main v4'!D$2:D$3363,MATCH($E92,'[1]Main v4'!$A$2:$A$3363,0),0))</f>
        <v>Ethyl- or Dimethylamine</v>
      </c>
      <c r="I92" s="1">
        <f>INDEX('[1]Main v4'!K$2:K$3363,MATCH($E92,'[1]Main v4'!$A$2:$A$3363,0),0)</f>
        <v>7196741</v>
      </c>
      <c r="J92" s="1">
        <f>INDEX('[1]Main v4'!L$2:L$3363,MATCH($E92,'[1]Main v4'!$A$2:$A$3363,0),0)</f>
        <v>3204318.5</v>
      </c>
      <c r="K92" s="4">
        <f>INDEX('[1]Main v4'!M$2:M$3363,MATCH($E92,'[1]Main v4'!$A$2:$A$3363,0),0)</f>
        <v>2.2459505820036303</v>
      </c>
      <c r="L92" s="2">
        <f>IFERROR(INDEX('[2]r2 analysis primary smoke main'!$J$2:$J$2058,MATCH(D92,'[2]r2 analysis primary smoke main'!$A$2:$A$2058,0),0),"")</f>
        <v>0.82564641618492396</v>
      </c>
      <c r="M92" s="2">
        <f>IFERROR(INDEX('[2]r2 analysis primary smoke main'!$T$2:$T$2058,MATCH(D92,'[2]r2 analysis primary smoke main'!$A$2:$A$2058,0),0),"")</f>
        <v>0.85438723431920249</v>
      </c>
      <c r="N92" s="1" t="s">
        <v>11</v>
      </c>
      <c r="O92" s="1"/>
      <c r="P92" s="1"/>
      <c r="Q92" t="s">
        <v>75</v>
      </c>
      <c r="R92" t="s">
        <v>76</v>
      </c>
    </row>
    <row r="93" spans="1:18" ht="15.75" x14ac:dyDescent="0.25">
      <c r="A93" s="1">
        <v>54.033799999999999</v>
      </c>
      <c r="B93" s="1">
        <v>54.0336</v>
      </c>
      <c r="C93" s="1">
        <v>54.033200000000001</v>
      </c>
      <c r="D93" s="1">
        <v>54.032899999999998</v>
      </c>
      <c r="E93" s="1">
        <f t="shared" si="2"/>
        <v>54.0334</v>
      </c>
      <c r="F93" s="1">
        <f t="shared" si="3"/>
        <v>53.0261</v>
      </c>
      <c r="G93" s="1" t="str">
        <f>IF(INDEX('[1]Main v4'!C$2:C$3363,MATCH($E93,'[1]Main v4'!$A$2:$A$3363,0),0)=0,"",INDEX('[1]Main v4'!C$2:C$3363,MATCH($E93,'[1]Main v4'!$A$2:$A$3363,0),0))</f>
        <v>C3H3N</v>
      </c>
      <c r="H93" s="5" t="str">
        <f>IF(INDEX('[1]Main v4'!D$2:D$3363,MATCH($E93,'[1]Main v4'!$A$2:$A$3363,0),0)=0,"",INDEX('[1]Main v4'!D$2:D$3363,MATCH($E93,'[1]Main v4'!$A$2:$A$3363,0),0))</f>
        <v>Acrylonitrile</v>
      </c>
      <c r="I93" s="1">
        <f>INDEX('[1]Main v4'!K$2:K$3363,MATCH($E93,'[1]Main v4'!$A$2:$A$3363,0),0)</f>
        <v>69012544</v>
      </c>
      <c r="J93" s="1">
        <f>INDEX('[1]Main v4'!L$2:L$3363,MATCH($E93,'[1]Main v4'!$A$2:$A$3363,0),0)</f>
        <v>4614792.5</v>
      </c>
      <c r="K93" s="4">
        <f>INDEX('[1]Main v4'!M$2:M$3363,MATCH($E93,'[1]Main v4'!$A$2:$A$3363,0),0)</f>
        <v>14.954636421897625</v>
      </c>
      <c r="L93" s="2">
        <f>IFERROR(INDEX('[2]r2 analysis primary smoke main'!$J$2:$J$2058,MATCH(D93,'[2]r2 analysis primary smoke main'!$A$2:$A$2058,0),0),"")</f>
        <v>0.94892096180333152</v>
      </c>
      <c r="M93" s="2">
        <f>IFERROR(INDEX('[2]r2 analysis primary smoke main'!$T$2:$T$2058,MATCH(D93,'[2]r2 analysis primary smoke main'!$A$2:$A$2058,0),0),"")</f>
        <v>0.82155503327159096</v>
      </c>
      <c r="N93" s="1" t="s">
        <v>11</v>
      </c>
      <c r="O93" s="1"/>
      <c r="P93" s="1"/>
      <c r="Q93" t="s">
        <v>75</v>
      </c>
      <c r="R93" t="s">
        <v>76</v>
      </c>
    </row>
    <row r="94" spans="1:18" ht="15.75" x14ac:dyDescent="0.25">
      <c r="A94" s="1">
        <v>56.044199999999996</v>
      </c>
      <c r="B94" s="1">
        <v>56.043700000000001</v>
      </c>
      <c r="C94" s="1">
        <v>56.048900000000003</v>
      </c>
      <c r="D94" s="1">
        <v>56.044499999999999</v>
      </c>
      <c r="E94" s="1">
        <f t="shared" si="2"/>
        <v>56.045299999999997</v>
      </c>
      <c r="F94" s="1">
        <f t="shared" si="3"/>
        <v>55.037999999999997</v>
      </c>
      <c r="G94" s="1" t="str">
        <f>IF(INDEX('[1]Main v4'!C$2:C$3363,MATCH($E94,'[1]Main v4'!$A$2:$A$3363,0),0)=0,"",INDEX('[1]Main v4'!C$2:C$3363,MATCH($E94,'[1]Main v4'!$A$2:$A$3363,0),0))</f>
        <v>C3H5N</v>
      </c>
      <c r="H94" s="1" t="str">
        <f>IF(INDEX('[1]Main v4'!D$2:D$3363,MATCH($E94,'[1]Main v4'!$A$2:$A$3363,0),0)=0,"",INDEX('[1]Main v4'!D$2:D$3363,MATCH($E94,'[1]Main v4'!$A$2:$A$3363,0),0))</f>
        <v>Propionitrile</v>
      </c>
      <c r="I94" s="1">
        <f>INDEX('[1]Main v4'!K$2:K$3363,MATCH($E94,'[1]Main v4'!$A$2:$A$3363,0),0)</f>
        <v>116746248</v>
      </c>
      <c r="J94" s="1">
        <f>INDEX('[1]Main v4'!L$2:L$3363,MATCH($E94,'[1]Main v4'!$A$2:$A$3363,0),0)</f>
        <v>2276171.25</v>
      </c>
      <c r="K94" s="4">
        <f>INDEX('[1]Main v4'!M$2:M$3363,MATCH($E94,'[1]Main v4'!$A$2:$A$3363,0),0)</f>
        <v>51.290625870087766</v>
      </c>
      <c r="L94" s="2">
        <f>IFERROR(INDEX('[2]r2 analysis primary smoke main'!$J$2:$J$2058,MATCH(D94,'[2]r2 analysis primary smoke main'!$A$2:$A$2058,0),0),"")</f>
        <v>0.98761483400290695</v>
      </c>
      <c r="M94" s="2">
        <f>IFERROR(INDEX('[2]r2 analysis primary smoke main'!$T$2:$T$2058,MATCH(D94,'[2]r2 analysis primary smoke main'!$A$2:$A$2058,0),0),"")</f>
        <v>0.73881209420503846</v>
      </c>
      <c r="N94" s="1" t="s">
        <v>11</v>
      </c>
      <c r="O94" s="1"/>
      <c r="P94" s="1"/>
      <c r="Q94" t="s">
        <v>75</v>
      </c>
      <c r="R94" t="s">
        <v>76</v>
      </c>
    </row>
    <row r="95" spans="1:18" ht="15.75" x14ac:dyDescent="0.25">
      <c r="A95" s="1">
        <v>58.065199999999997</v>
      </c>
      <c r="B95" s="1">
        <v>58.063600000000001</v>
      </c>
      <c r="C95" s="1">
        <v>58.064500000000002</v>
      </c>
      <c r="D95" s="1">
        <v>58.064399999999999</v>
      </c>
      <c r="E95" s="1">
        <f t="shared" si="2"/>
        <v>58.064399999999999</v>
      </c>
      <c r="F95" s="1">
        <f t="shared" si="3"/>
        <v>57.057099999999998</v>
      </c>
      <c r="G95" s="1" t="str">
        <f>IF(INDEX('[1]Main v4'!C$2:C$3363,MATCH($E95,'[1]Main v4'!$A$2:$A$3363,0),0)=0,"",INDEX('[1]Main v4'!C$2:C$3363,MATCH($E95,'[1]Main v4'!$A$2:$A$3363,0),0))</f>
        <v>C3H7N</v>
      </c>
      <c r="H95" s="1" t="str">
        <f>IF(INDEX('[1]Main v4'!D$2:D$3363,MATCH($E95,'[1]Main v4'!$A$2:$A$3363,0),0)=0,"",INDEX('[1]Main v4'!D$2:D$3363,MATCH($E95,'[1]Main v4'!$A$2:$A$3363,0),0))</f>
        <v>Propenamine</v>
      </c>
      <c r="I95" s="1">
        <f>INDEX('[1]Main v4'!K$2:K$3363,MATCH($E95,'[1]Main v4'!$A$2:$A$3363,0),0)</f>
        <v>12353033</v>
      </c>
      <c r="J95" s="1">
        <f>INDEX('[1]Main v4'!L$2:L$3363,MATCH($E95,'[1]Main v4'!$A$2:$A$3363,0),0)</f>
        <v>4547860</v>
      </c>
      <c r="K95" s="4">
        <f>INDEX('[1]Main v4'!M$2:M$3363,MATCH($E95,'[1]Main v4'!$A$2:$A$3363,0),0)</f>
        <v>2.7162298311733433</v>
      </c>
      <c r="L95" s="2">
        <f>IFERROR(INDEX('[2]r2 analysis primary smoke main'!$J$2:$J$2058,MATCH(D95,'[2]r2 analysis primary smoke main'!$A$2:$A$2058,0),0),"")</f>
        <v>0.90058566371037951</v>
      </c>
      <c r="M95" s="2">
        <f>IFERROR(INDEX('[2]r2 analysis primary smoke main'!$T$2:$T$2058,MATCH(D95,'[2]r2 analysis primary smoke main'!$A$2:$A$2058,0),0),"")</f>
        <v>0.81733739340883194</v>
      </c>
      <c r="N95" s="1" t="s">
        <v>11</v>
      </c>
      <c r="O95" s="1"/>
      <c r="P95" s="1"/>
      <c r="Q95" t="s">
        <v>75</v>
      </c>
      <c r="R95" t="s">
        <v>76</v>
      </c>
    </row>
    <row r="96" spans="1:18" ht="15.75" x14ac:dyDescent="0.25">
      <c r="A96" s="1">
        <v>60.0807</v>
      </c>
      <c r="B96" s="1" t="s">
        <v>12</v>
      </c>
      <c r="C96" s="1">
        <v>60.080100000000002</v>
      </c>
      <c r="D96" s="1">
        <v>60.079900000000002</v>
      </c>
      <c r="E96" s="1">
        <f t="shared" si="2"/>
        <v>60.080199999999998</v>
      </c>
      <c r="F96" s="1">
        <f t="shared" si="3"/>
        <v>59.072899999999997</v>
      </c>
      <c r="G96" s="1" t="str">
        <f>IF(INDEX('[1]Main v4'!C$2:C$3363,MATCH($E96,'[1]Main v4'!$A$2:$A$3363,0),0)=0,"",INDEX('[1]Main v4'!C$2:C$3363,MATCH($E96,'[1]Main v4'!$A$2:$A$3363,0),0))</f>
        <v>C3H9N</v>
      </c>
      <c r="H96" s="1" t="str">
        <f>IF(INDEX('[1]Main v4'!D$2:D$3363,MATCH($E96,'[1]Main v4'!$A$2:$A$3363,0),0)=0,"",INDEX('[1]Main v4'!D$2:D$3363,MATCH($E96,'[1]Main v4'!$A$2:$A$3363,0),0))</f>
        <v>C3 saturated amine</v>
      </c>
      <c r="I96" s="1">
        <f>INDEX('[1]Main v4'!K$2:K$3363,MATCH($E96,'[1]Main v4'!$A$2:$A$3363,0),0)</f>
        <v>15495965</v>
      </c>
      <c r="J96" s="1">
        <f>INDEX('[1]Main v4'!L$2:L$3363,MATCH($E96,'[1]Main v4'!$A$2:$A$3363,0),0)</f>
        <v>4547860</v>
      </c>
      <c r="K96" s="4">
        <f>INDEX('[1]Main v4'!M$2:M$3363,MATCH($E96,'[1]Main v4'!$A$2:$A$3363,0),0)</f>
        <v>3.4073091519967633</v>
      </c>
      <c r="L96" s="2">
        <f>IFERROR(INDEX('[2]r2 analysis primary smoke main'!$J$2:$J$2058,MATCH(D96,'[2]r2 analysis primary smoke main'!$A$2:$A$2058,0),0),"")</f>
        <v>0.96339775053876342</v>
      </c>
      <c r="M96" s="2">
        <f>IFERROR(INDEX('[2]r2 analysis primary smoke main'!$T$2:$T$2058,MATCH(D96,'[2]r2 analysis primary smoke main'!$A$2:$A$2058,0),0),"")</f>
        <v>0.809191549911918</v>
      </c>
      <c r="N96" s="1" t="s">
        <v>11</v>
      </c>
      <c r="O96" s="1"/>
      <c r="P96" s="1"/>
      <c r="Q96" t="s">
        <v>75</v>
      </c>
      <c r="R96" t="s">
        <v>76</v>
      </c>
    </row>
    <row r="97" spans="1:18" ht="15.75" x14ac:dyDescent="0.25">
      <c r="A97" s="1">
        <v>68.049499999999995</v>
      </c>
      <c r="B97" s="1">
        <v>68.049000000000007</v>
      </c>
      <c r="C97" s="1">
        <v>68.049400000000006</v>
      </c>
      <c r="D97" s="1">
        <v>68.048699999999997</v>
      </c>
      <c r="E97" s="1">
        <f t="shared" si="2"/>
        <v>68.049199999999999</v>
      </c>
      <c r="F97" s="1">
        <f t="shared" si="3"/>
        <v>67.041899999999998</v>
      </c>
      <c r="G97" s="1" t="str">
        <f>IF(INDEX('[1]Main v4'!C$2:C$3363,MATCH($E97,'[1]Main v4'!$A$2:$A$3363,0),0)=0,"",INDEX('[1]Main v4'!C$2:C$3363,MATCH($E97,'[1]Main v4'!$A$2:$A$3363,0),0))</f>
        <v>C4H5N</v>
      </c>
      <c r="H97" s="1" t="str">
        <f>IF(INDEX('[1]Main v4'!D$2:D$3363,MATCH($E97,'[1]Main v4'!$A$2:$A$3363,0),0)=0,"",INDEX('[1]Main v4'!D$2:D$3363,MATCH($E97,'[1]Main v4'!$A$2:$A$3363,0),0))</f>
        <v>Pyrrole</v>
      </c>
      <c r="I97" s="1">
        <f>INDEX('[1]Main v4'!K$2:K$3363,MATCH($E97,'[1]Main v4'!$A$2:$A$3363,0),0)</f>
        <v>362447520</v>
      </c>
      <c r="J97" s="1">
        <f>INDEX('[1]Main v4'!L$2:L$3363,MATCH($E97,'[1]Main v4'!$A$2:$A$3363,0),0)</f>
        <v>2934649.5</v>
      </c>
      <c r="K97" s="4">
        <f>INDEX('[1]Main v4'!M$2:M$3363,MATCH($E97,'[1]Main v4'!$A$2:$A$3363,0),0)</f>
        <v>123.50623813848979</v>
      </c>
      <c r="L97" s="2">
        <f>IFERROR(INDEX('[2]r2 analysis primary smoke main'!$J$2:$J$2058,MATCH(D97,'[2]r2 analysis primary smoke main'!$A$2:$A$2058,0),0),"")</f>
        <v>0.9830822250049035</v>
      </c>
      <c r="M97" s="2">
        <f>IFERROR(INDEX('[2]r2 analysis primary smoke main'!$T$2:$T$2058,MATCH(D97,'[2]r2 analysis primary smoke main'!$A$2:$A$2058,0),0),"")</f>
        <v>0.75782412639527297</v>
      </c>
      <c r="N97" s="1" t="s">
        <v>12</v>
      </c>
      <c r="O97" s="1"/>
      <c r="P97" s="1">
        <v>1</v>
      </c>
      <c r="Q97" t="s">
        <v>75</v>
      </c>
      <c r="R97" t="s">
        <v>76</v>
      </c>
    </row>
    <row r="98" spans="1:18" ht="15.75" x14ac:dyDescent="0.25">
      <c r="A98" s="1">
        <v>70.065299999999993</v>
      </c>
      <c r="B98" s="1">
        <v>70.064700000000002</v>
      </c>
      <c r="C98" s="1">
        <v>70.065799999999996</v>
      </c>
      <c r="D98" s="1">
        <v>70.064400000000006</v>
      </c>
      <c r="E98" s="1">
        <f t="shared" si="2"/>
        <v>70.065100000000001</v>
      </c>
      <c r="F98" s="1">
        <f t="shared" si="3"/>
        <v>69.0578</v>
      </c>
      <c r="G98" s="1" t="str">
        <f>IF(INDEX('[1]Main v4'!C$2:C$3363,MATCH($E98,'[1]Main v4'!$A$2:$A$3363,0),0)=0,"",INDEX('[1]Main v4'!C$2:C$3363,MATCH($E98,'[1]Main v4'!$A$2:$A$3363,0),0))</f>
        <v>C4H7N</v>
      </c>
      <c r="H98" s="1" t="str">
        <f>IF(INDEX('[1]Main v4'!D$2:D$3363,MATCH($E98,'[1]Main v4'!$A$2:$A$3363,0),0)=0,"",INDEX('[1]Main v4'!D$2:D$3363,MATCH($E98,'[1]Main v4'!$A$2:$A$3363,0),0))</f>
        <v>Pyrroline</v>
      </c>
      <c r="I98" s="1">
        <f>INDEX('[1]Main v4'!K$2:K$3363,MATCH($E98,'[1]Main v4'!$A$2:$A$3363,0),0)</f>
        <v>118218080</v>
      </c>
      <c r="J98" s="1">
        <f>INDEX('[1]Main v4'!L$2:L$3363,MATCH($E98,'[1]Main v4'!$A$2:$A$3363,0),0)</f>
        <v>3164477.5</v>
      </c>
      <c r="K98" s="4">
        <f>INDEX('[1]Main v4'!M$2:M$3363,MATCH($E98,'[1]Main v4'!$A$2:$A$3363,0),0)</f>
        <v>37.357851335647041</v>
      </c>
      <c r="L98" s="2">
        <f>IFERROR(INDEX('[2]r2 analysis primary smoke main'!$J$2:$J$2058,MATCH(D98,'[2]r2 analysis primary smoke main'!$A$2:$A$2058,0),0),"")</f>
        <v>0.96443913868289655</v>
      </c>
      <c r="M98" s="2">
        <f>IFERROR(INDEX('[2]r2 analysis primary smoke main'!$T$2:$T$2058,MATCH(D98,'[2]r2 analysis primary smoke main'!$A$2:$A$2058,0),0),"")</f>
        <v>0.81433185325576307</v>
      </c>
      <c r="N98" s="1" t="s">
        <v>11</v>
      </c>
      <c r="O98" s="1"/>
      <c r="P98" s="1"/>
      <c r="Q98" t="s">
        <v>75</v>
      </c>
      <c r="R98" t="s">
        <v>76</v>
      </c>
    </row>
    <row r="99" spans="1:18" ht="15.75" x14ac:dyDescent="0.25">
      <c r="A99" s="1">
        <v>72.081000000000003</v>
      </c>
      <c r="B99" s="1">
        <v>72.077399999999997</v>
      </c>
      <c r="C99" s="1">
        <v>72.079899999999995</v>
      </c>
      <c r="D99" s="1">
        <v>72.079800000000006</v>
      </c>
      <c r="E99" s="1">
        <f t="shared" si="2"/>
        <v>72.079499999999996</v>
      </c>
      <c r="F99" s="1">
        <f t="shared" si="3"/>
        <v>71.072199999999995</v>
      </c>
      <c r="G99" s="1" t="str">
        <f>IF(INDEX('[1]Main v4'!C$2:C$3363,MATCH($E99,'[1]Main v4'!$A$2:$A$3363,0),0)=0,"",INDEX('[1]Main v4'!C$2:C$3363,MATCH($E99,'[1]Main v4'!$A$2:$A$3363,0),0))</f>
        <v>C4H9N</v>
      </c>
      <c r="H99" s="1" t="str">
        <f>IF(INDEX('[1]Main v4'!D$2:D$3363,MATCH($E99,'[1]Main v4'!$A$2:$A$3363,0),0)=0,"",INDEX('[1]Main v4'!D$2:D$3363,MATCH($E99,'[1]Main v4'!$A$2:$A$3363,0),0))</f>
        <v>Pyrrolidine</v>
      </c>
      <c r="I99" s="1">
        <f>INDEX('[1]Main v4'!K$2:K$3363,MATCH($E99,'[1]Main v4'!$A$2:$A$3363,0),0)</f>
        <v>4432781.5</v>
      </c>
      <c r="J99" s="1">
        <f>INDEX('[1]Main v4'!L$2:L$3363,MATCH($E99,'[1]Main v4'!$A$2:$A$3363,0),0)</f>
        <v>3485851.75</v>
      </c>
      <c r="K99" s="4">
        <f>INDEX('[1]Main v4'!M$2:M$3363,MATCH($E99,'[1]Main v4'!$A$2:$A$3363,0),0)</f>
        <v>1.2716494612830278</v>
      </c>
      <c r="L99" s="2">
        <f>IFERROR(INDEX('[2]r2 analysis primary smoke main'!$J$2:$J$2058,MATCH(D99,'[2]r2 analysis primary smoke main'!$A$2:$A$2058,0),0),"")</f>
        <v>0.92058402142076456</v>
      </c>
      <c r="M99" s="2">
        <f>IFERROR(INDEX('[2]r2 analysis primary smoke main'!$T$2:$T$2058,MATCH(D99,'[2]r2 analysis primary smoke main'!$A$2:$A$2058,0),0),"")</f>
        <v>0.72131669539337007</v>
      </c>
      <c r="N99" s="1" t="s">
        <v>12</v>
      </c>
      <c r="O99" s="1"/>
      <c r="P99" s="1"/>
      <c r="Q99" t="s">
        <v>75</v>
      </c>
      <c r="R99" t="s">
        <v>76</v>
      </c>
    </row>
    <row r="100" spans="1:18" ht="15.75" x14ac:dyDescent="0.25">
      <c r="A100" s="1">
        <v>80.049800000000005</v>
      </c>
      <c r="B100" s="1">
        <v>80.049300000000002</v>
      </c>
      <c r="C100" s="1">
        <v>80.049599999999998</v>
      </c>
      <c r="D100" s="1">
        <v>80.0488</v>
      </c>
      <c r="E100" s="1">
        <f t="shared" si="2"/>
        <v>80.049400000000006</v>
      </c>
      <c r="F100" s="1">
        <f t="shared" si="3"/>
        <v>79.042100000000005</v>
      </c>
      <c r="G100" s="1" t="str">
        <f>IF(INDEX('[1]Main v4'!C$2:C$3363,MATCH($E100,'[1]Main v4'!$A$2:$A$3363,0),0)=0,"",INDEX('[1]Main v4'!C$2:C$3363,MATCH($E100,'[1]Main v4'!$A$2:$A$3363,0),0))</f>
        <v>C5H5N</v>
      </c>
      <c r="H100" s="5" t="str">
        <f>IF(INDEX('[1]Main v4'!D$2:D$3363,MATCH($E100,'[1]Main v4'!$A$2:$A$3363,0),0)=0,"",INDEX('[1]Main v4'!D$2:D$3363,MATCH($E100,'[1]Main v4'!$A$2:$A$3363,0),0))</f>
        <v>Pyridine</v>
      </c>
      <c r="I100" s="1">
        <f>INDEX('[1]Main v4'!K$2:K$3363,MATCH($E100,'[1]Main v4'!$A$2:$A$3363,0),0)</f>
        <v>391517984</v>
      </c>
      <c r="J100" s="1">
        <f>INDEX('[1]Main v4'!L$2:L$3363,MATCH($E100,'[1]Main v4'!$A$2:$A$3363,0),0)</f>
        <v>8369416</v>
      </c>
      <c r="K100" s="4">
        <f>INDEX('[1]Main v4'!M$2:M$3363,MATCH($E100,'[1]Main v4'!$A$2:$A$3363,0),0)</f>
        <v>46.779606127834967</v>
      </c>
      <c r="L100" s="2">
        <f>IFERROR(INDEX('[2]r2 analysis primary smoke main'!$J$2:$J$2058,MATCH(D100,'[2]r2 analysis primary smoke main'!$A$2:$A$2058,0),0),"")</f>
        <v>0.94148728169507145</v>
      </c>
      <c r="M100" s="2">
        <f>IFERROR(INDEX('[2]r2 analysis primary smoke main'!$T$2:$T$2058,MATCH(D100,'[2]r2 analysis primary smoke main'!$A$2:$A$2058,0),0),"")</f>
        <v>0.86169747693047993</v>
      </c>
      <c r="N100" s="1" t="s">
        <v>11</v>
      </c>
      <c r="O100" s="1"/>
      <c r="P100" s="1">
        <v>1</v>
      </c>
      <c r="Q100" t="s">
        <v>75</v>
      </c>
      <c r="R100" t="s">
        <v>76</v>
      </c>
    </row>
    <row r="101" spans="1:18" ht="15.75" x14ac:dyDescent="0.25">
      <c r="A101" s="1">
        <v>82.065299999999993</v>
      </c>
      <c r="B101" s="1">
        <v>82.065100000000001</v>
      </c>
      <c r="C101" s="1">
        <v>82.065399999999997</v>
      </c>
      <c r="D101" s="1">
        <v>82.064599999999999</v>
      </c>
      <c r="E101" s="1">
        <f t="shared" si="2"/>
        <v>82.065100000000001</v>
      </c>
      <c r="F101" s="1">
        <f t="shared" si="3"/>
        <v>81.0578</v>
      </c>
      <c r="G101" s="1" t="str">
        <f>IF(INDEX('[1]Main v4'!C$2:C$3363,MATCH($E101,'[1]Main v4'!$A$2:$A$3363,0),0)=0,"",INDEX('[1]Main v4'!C$2:C$3363,MATCH($E101,'[1]Main v4'!$A$2:$A$3363,0),0))</f>
        <v>C5H7N</v>
      </c>
      <c r="H101" s="1" t="str">
        <f>IF(INDEX('[1]Main v4'!D$2:D$3363,MATCH($E101,'[1]Main v4'!$A$2:$A$3363,0),0)=0,"",INDEX('[1]Main v4'!D$2:D$3363,MATCH($E101,'[1]Main v4'!$A$2:$A$3363,0),0))</f>
        <v>Methylpyrrole</v>
      </c>
      <c r="I101" s="1">
        <f>INDEX('[1]Main v4'!K$2:K$3363,MATCH($E101,'[1]Main v4'!$A$2:$A$3363,0),0)</f>
        <v>163084448</v>
      </c>
      <c r="J101" s="1">
        <f>INDEX('[1]Main v4'!L$2:L$3363,MATCH($E101,'[1]Main v4'!$A$2:$A$3363,0),0)</f>
        <v>7868284.5</v>
      </c>
      <c r="K101" s="4">
        <f>INDEX('[1]Main v4'!M$2:M$3363,MATCH($E101,'[1]Main v4'!$A$2:$A$3363,0),0)</f>
        <v>20.72681128904274</v>
      </c>
      <c r="L101" s="2">
        <f>IFERROR(INDEX('[2]r2 analysis primary smoke main'!$J$2:$J$2058,MATCH(D101,'[2]r2 analysis primary smoke main'!$A$2:$A$2058,0),0),"")</f>
        <v>0.98382238034131297</v>
      </c>
      <c r="M101" s="2">
        <f>IFERROR(INDEX('[2]r2 analysis primary smoke main'!$T$2:$T$2058,MATCH(D101,'[2]r2 analysis primary smoke main'!$A$2:$A$2058,0),0),"")</f>
        <v>0.75772783943187549</v>
      </c>
      <c r="N101" s="1" t="s">
        <v>11</v>
      </c>
      <c r="O101" s="1"/>
      <c r="P101" s="1"/>
      <c r="Q101" t="s">
        <v>75</v>
      </c>
      <c r="R101" t="s">
        <v>76</v>
      </c>
    </row>
    <row r="102" spans="1:18" ht="15.75" x14ac:dyDescent="0.25">
      <c r="A102" s="1">
        <v>84.081199999999995</v>
      </c>
      <c r="B102" s="1">
        <v>84.081000000000003</v>
      </c>
      <c r="C102" s="1">
        <v>84.080799999999996</v>
      </c>
      <c r="D102" s="1">
        <v>84.080100000000002</v>
      </c>
      <c r="E102" s="1">
        <f t="shared" si="2"/>
        <v>84.080799999999996</v>
      </c>
      <c r="F102" s="1">
        <f t="shared" si="3"/>
        <v>83.073499999999996</v>
      </c>
      <c r="G102" s="1" t="str">
        <f>IF(INDEX('[1]Main v4'!C$2:C$3363,MATCH($E102,'[1]Main v4'!$A$2:$A$3363,0),0)=0,"",INDEX('[1]Main v4'!C$2:C$3363,MATCH($E102,'[1]Main v4'!$A$2:$A$3363,0),0))</f>
        <v>C5H9N</v>
      </c>
      <c r="H102" s="1" t="str">
        <f>IF(INDEX('[1]Main v4'!D$2:D$3363,MATCH($E102,'[1]Main v4'!$A$2:$A$3363,0),0)=0,"",INDEX('[1]Main v4'!D$2:D$3363,MATCH($E102,'[1]Main v4'!$A$2:$A$3363,0),0))</f>
        <v>Pentanenitrile or others</v>
      </c>
      <c r="I102" s="1">
        <f>INDEX('[1]Main v4'!K$2:K$3363,MATCH($E102,'[1]Main v4'!$A$2:$A$3363,0),0)</f>
        <v>127380488</v>
      </c>
      <c r="J102" s="1">
        <f>INDEX('[1]Main v4'!L$2:L$3363,MATCH($E102,'[1]Main v4'!$A$2:$A$3363,0),0)</f>
        <v>9416709</v>
      </c>
      <c r="K102" s="4">
        <f>INDEX('[1]Main v4'!M$2:M$3363,MATCH($E102,'[1]Main v4'!$A$2:$A$3363,0),0)</f>
        <v>13.527070657062886</v>
      </c>
      <c r="L102" s="2">
        <f>IFERROR(INDEX('[2]r2 analysis primary smoke main'!$J$2:$J$2058,MATCH(D102,'[2]r2 analysis primary smoke main'!$A$2:$A$2058,0),0),"")</f>
        <v>0.95670934078575054</v>
      </c>
      <c r="M102" s="2">
        <f>IFERROR(INDEX('[2]r2 analysis primary smoke main'!$T$2:$T$2058,MATCH(D102,'[2]r2 analysis primary smoke main'!$A$2:$A$2058,0),0),"")</f>
        <v>0.84137828561801953</v>
      </c>
      <c r="N102" s="1" t="s">
        <v>11</v>
      </c>
      <c r="O102" s="1"/>
      <c r="P102" s="1"/>
      <c r="Q102" t="s">
        <v>75</v>
      </c>
      <c r="R102" t="s">
        <v>76</v>
      </c>
    </row>
    <row r="103" spans="1:18" ht="15.75" x14ac:dyDescent="0.25">
      <c r="A103" s="1" t="s">
        <v>12</v>
      </c>
      <c r="B103" s="1">
        <v>86.094999999999999</v>
      </c>
      <c r="C103" s="1">
        <v>86.095500000000001</v>
      </c>
      <c r="D103" s="1">
        <v>86.095299999999995</v>
      </c>
      <c r="E103" s="1">
        <f t="shared" si="2"/>
        <v>86.095299999999995</v>
      </c>
      <c r="F103" s="1">
        <f t="shared" si="3"/>
        <v>85.087999999999994</v>
      </c>
      <c r="G103" s="1" t="str">
        <f>IF(INDEX('[1]Main v4'!C$2:C$3363,MATCH($E103,'[1]Main v4'!$A$2:$A$3363,0),0)=0,"",INDEX('[1]Main v4'!C$2:C$3363,MATCH($E103,'[1]Main v4'!$A$2:$A$3363,0),0))</f>
        <v>C5H11N</v>
      </c>
      <c r="H103" s="1" t="str">
        <f>IF(INDEX('[1]Main v4'!D$2:D$3363,MATCH($E103,'[1]Main v4'!$A$2:$A$3363,0),0)=0,"",INDEX('[1]Main v4'!D$2:D$3363,MATCH($E103,'[1]Main v4'!$A$2:$A$3363,0),0))</f>
        <v>Piperidine and Methylpyrrolidines</v>
      </c>
      <c r="I103" s="1">
        <f>INDEX('[1]Main v4'!K$2:K$3363,MATCH($E103,'[1]Main v4'!$A$2:$A$3363,0),0)</f>
        <v>12509275</v>
      </c>
      <c r="J103" s="1">
        <f>INDEX('[1]Main v4'!L$2:L$3363,MATCH($E103,'[1]Main v4'!$A$2:$A$3363,0),0)</f>
        <v>11375125</v>
      </c>
      <c r="K103" s="4">
        <f>INDEX('[1]Main v4'!M$2:M$3363,MATCH($E103,'[1]Main v4'!$A$2:$A$3363,0),0)</f>
        <v>1.0997043988527599</v>
      </c>
      <c r="L103" s="2">
        <f>IFERROR(INDEX('[2]r2 analysis primary smoke main'!$J$2:$J$2058,MATCH(D103,'[2]r2 analysis primary smoke main'!$A$2:$A$2058,0),0),"")</f>
        <v>0.92520733038071501</v>
      </c>
      <c r="M103" s="2">
        <f>IFERROR(INDEX('[2]r2 analysis primary smoke main'!$T$2:$T$2058,MATCH(D103,'[2]r2 analysis primary smoke main'!$A$2:$A$2058,0),0),"")</f>
        <v>0.79519844429352404</v>
      </c>
      <c r="N103" s="1" t="s">
        <v>12</v>
      </c>
      <c r="O103" s="1"/>
      <c r="P103" s="1"/>
      <c r="Q103" t="s">
        <v>75</v>
      </c>
      <c r="R103" t="s">
        <v>76</v>
      </c>
    </row>
    <row r="104" spans="1:18" ht="15.75" x14ac:dyDescent="0.25">
      <c r="A104" s="1" t="s">
        <v>12</v>
      </c>
      <c r="B104" s="1">
        <v>94.064599999999999</v>
      </c>
      <c r="C104" s="1">
        <v>94.065700000000007</v>
      </c>
      <c r="D104" s="1">
        <v>94.064499999999995</v>
      </c>
      <c r="E104" s="1">
        <f t="shared" si="2"/>
        <v>94.064899999999994</v>
      </c>
      <c r="F104" s="1">
        <f t="shared" si="3"/>
        <v>93.057599999999994</v>
      </c>
      <c r="G104" s="1" t="str">
        <f>IF(INDEX('[1]Main v4'!C$2:C$3363,MATCH($E104,'[1]Main v4'!$A$2:$A$3363,0),0)=0,"",INDEX('[1]Main v4'!C$2:C$3363,MATCH($E104,'[1]Main v4'!$A$2:$A$3363,0),0))</f>
        <v>C6H7N</v>
      </c>
      <c r="H104" s="5" t="str">
        <f>IF(INDEX('[1]Main v4'!D$2:D$3363,MATCH($E104,'[1]Main v4'!$A$2:$A$3363,0),0)=0,"",INDEX('[1]Main v4'!D$2:D$3363,MATCH($E104,'[1]Main v4'!$A$2:$A$3363,0),0))</f>
        <v>Methylpyridines</v>
      </c>
      <c r="I104" s="1">
        <f>INDEX('[1]Main v4'!K$2:K$3363,MATCH($E104,'[1]Main v4'!$A$2:$A$3363,0),0)</f>
        <v>394790816</v>
      </c>
      <c r="J104" s="1">
        <f>INDEX('[1]Main v4'!L$2:L$3363,MATCH($E104,'[1]Main v4'!$A$2:$A$3363,0),0)</f>
        <v>9940499</v>
      </c>
      <c r="K104" s="4">
        <f>INDEX('[1]Main v4'!M$2:M$3363,MATCH($E104,'[1]Main v4'!$A$2:$A$3363,0),0)</f>
        <v>39.715392154860638</v>
      </c>
      <c r="L104" s="2">
        <f>IFERROR(INDEX('[2]r2 analysis primary smoke main'!$J$2:$J$2058,MATCH(D104,'[2]r2 analysis primary smoke main'!$A$2:$A$2058,0),0),"")</f>
        <v>0.92958459206261801</v>
      </c>
      <c r="M104" s="2">
        <f>IFERROR(INDEX('[2]r2 analysis primary smoke main'!$T$2:$T$2058,MATCH(D104,'[2]r2 analysis primary smoke main'!$A$2:$A$2058,0),0),"")</f>
        <v>0.87358452910144302</v>
      </c>
      <c r="N104" s="1" t="s">
        <v>11</v>
      </c>
      <c r="O104" s="1"/>
      <c r="P104" s="1">
        <v>1</v>
      </c>
      <c r="Q104" t="s">
        <v>75</v>
      </c>
      <c r="R104" t="s">
        <v>76</v>
      </c>
    </row>
    <row r="105" spans="1:18" ht="15.75" x14ac:dyDescent="0.25">
      <c r="A105" s="1" t="s">
        <v>12</v>
      </c>
      <c r="B105" s="1" t="s">
        <v>12</v>
      </c>
      <c r="C105" s="1">
        <v>96.081400000000002</v>
      </c>
      <c r="D105" s="1">
        <v>96.079400000000007</v>
      </c>
      <c r="E105" s="1">
        <f t="shared" si="2"/>
        <v>96.080399999999997</v>
      </c>
      <c r="F105" s="1">
        <f t="shared" si="3"/>
        <v>95.073099999999997</v>
      </c>
      <c r="G105" s="1" t="str">
        <f>IF(INDEX('[1]Main v4'!C$2:C$3363,MATCH($E105,'[1]Main v4'!$A$2:$A$3363,0),0)=0,"",INDEX('[1]Main v4'!C$2:C$3363,MATCH($E105,'[1]Main v4'!$A$2:$A$3363,0),0))</f>
        <v>C6H9N</v>
      </c>
      <c r="H105" s="1" t="str">
        <f>IF(INDEX('[1]Main v4'!D$2:D$3363,MATCH($E105,'[1]Main v4'!$A$2:$A$3363,0),0)=0,"",INDEX('[1]Main v4'!D$2:D$3363,MATCH($E105,'[1]Main v4'!$A$2:$A$3363,0),0))</f>
        <v>C2 Pyrroles</v>
      </c>
      <c r="I105" s="1">
        <f>INDEX('[1]Main v4'!K$2:K$3363,MATCH($E105,'[1]Main v4'!$A$2:$A$3363,0),0)</f>
        <v>43887028</v>
      </c>
      <c r="J105" s="1">
        <f>INDEX('[1]Main v4'!L$2:L$3363,MATCH($E105,'[1]Main v4'!$A$2:$A$3363,0),0)</f>
        <v>9940499</v>
      </c>
      <c r="K105" s="4">
        <f>INDEX('[1]Main v4'!M$2:M$3363,MATCH($E105,'[1]Main v4'!$A$2:$A$3363,0),0)</f>
        <v>4.4149723268419425</v>
      </c>
      <c r="L105" s="2">
        <f>IFERROR(INDEX('[2]r2 analysis primary smoke main'!$J$2:$J$2058,MATCH(D105,'[2]r2 analysis primary smoke main'!$A$2:$A$2058,0),0),"")</f>
        <v>0.97796720109812396</v>
      </c>
      <c r="M105" s="2">
        <f>IFERROR(INDEX('[2]r2 analysis primary smoke main'!$T$2:$T$2058,MATCH(D105,'[2]r2 analysis primary smoke main'!$A$2:$A$2058,0),0),"")</f>
        <v>0.74191718171048993</v>
      </c>
      <c r="N105" s="1" t="s">
        <v>11</v>
      </c>
      <c r="O105" s="1"/>
      <c r="P105" s="1"/>
      <c r="Q105" t="s">
        <v>75</v>
      </c>
      <c r="R105" t="s">
        <v>76</v>
      </c>
    </row>
    <row r="106" spans="1:18" ht="15.75" x14ac:dyDescent="0.25">
      <c r="A106" s="1" t="s">
        <v>12</v>
      </c>
      <c r="B106" s="1" t="s">
        <v>12</v>
      </c>
      <c r="C106" s="1">
        <v>98.096500000000006</v>
      </c>
      <c r="D106" s="1">
        <v>98.095100000000002</v>
      </c>
      <c r="E106" s="1">
        <f t="shared" si="2"/>
        <v>98.095799999999997</v>
      </c>
      <c r="F106" s="1">
        <f t="shared" si="3"/>
        <v>97.088499999999996</v>
      </c>
      <c r="G106" s="1" t="str">
        <f>IF(INDEX('[1]Main v4'!C$2:C$3363,MATCH($E106,'[1]Main v4'!$A$2:$A$3363,0),0)=0,"",INDEX('[1]Main v4'!C$2:C$3363,MATCH($E106,'[1]Main v4'!$A$2:$A$3363,0),0))</f>
        <v>C6H11N</v>
      </c>
      <c r="H106" s="1" t="str">
        <f>IF(INDEX('[1]Main v4'!D$2:D$3363,MATCH($E106,'[1]Main v4'!$A$2:$A$3363,0),0)=0,"",INDEX('[1]Main v4'!D$2:D$3363,MATCH($E106,'[1]Main v4'!$A$2:$A$3363,0),0))</f>
        <v>Hexanenitrile or Isoamyl cyanide</v>
      </c>
      <c r="I106" s="1">
        <f>INDEX('[1]Main v4'!K$2:K$3363,MATCH($E106,'[1]Main v4'!$A$2:$A$3363,0),0)</f>
        <v>19245290</v>
      </c>
      <c r="J106" s="1">
        <f>INDEX('[1]Main v4'!L$2:L$3363,MATCH($E106,'[1]Main v4'!$A$2:$A$3363,0),0)</f>
        <v>12630928</v>
      </c>
      <c r="K106" s="4">
        <f>INDEX('[1]Main v4'!M$2:M$3363,MATCH($E106,'[1]Main v4'!$A$2:$A$3363,0),0)</f>
        <v>1.5236639778169903</v>
      </c>
      <c r="L106" s="2">
        <f>IFERROR(INDEX('[2]r2 analysis primary smoke main'!$J$2:$J$2058,MATCH(D106,'[2]r2 analysis primary smoke main'!$A$2:$A$2058,0),0),"")</f>
        <v>0.9882611620716486</v>
      </c>
      <c r="M106" s="2">
        <f>IFERROR(INDEX('[2]r2 analysis primary smoke main'!$T$2:$T$2058,MATCH(D106,'[2]r2 analysis primary smoke main'!$A$2:$A$2058,0),0),"")</f>
        <v>0.75605126318646398</v>
      </c>
      <c r="N106" s="1" t="s">
        <v>11</v>
      </c>
      <c r="O106" s="1"/>
      <c r="P106" s="1">
        <v>1</v>
      </c>
      <c r="Q106" t="s">
        <v>75</v>
      </c>
      <c r="R106" t="s">
        <v>76</v>
      </c>
    </row>
    <row r="107" spans="1:18" ht="15.75" x14ac:dyDescent="0.25">
      <c r="A107" s="1" t="s">
        <v>12</v>
      </c>
      <c r="B107" s="1">
        <v>104.04600000000001</v>
      </c>
      <c r="C107" s="1">
        <v>104.0492</v>
      </c>
      <c r="D107" s="1">
        <v>104.0485</v>
      </c>
      <c r="E107" s="1">
        <f t="shared" si="2"/>
        <v>104.0479</v>
      </c>
      <c r="F107" s="1">
        <f t="shared" si="3"/>
        <v>103.0406</v>
      </c>
      <c r="G107" s="1" t="str">
        <f>IF(INDEX('[1]Main v4'!C$2:C$3363,MATCH($E107,'[1]Main v4'!$A$2:$A$3363,0),0)=0,"",INDEX('[1]Main v4'!C$2:C$3363,MATCH($E107,'[1]Main v4'!$A$2:$A$3363,0),0))</f>
        <v>C7H5N</v>
      </c>
      <c r="H107" s="1" t="str">
        <f>IF(INDEX('[1]Main v4'!D$2:D$3363,MATCH($E107,'[1]Main v4'!$A$2:$A$3363,0),0)=0,"",INDEX('[1]Main v4'!D$2:D$3363,MATCH($E107,'[1]Main v4'!$A$2:$A$3363,0),0))</f>
        <v>Benzonitrile</v>
      </c>
      <c r="I107" s="1">
        <f>INDEX('[1]Main v4'!K$2:K$3363,MATCH($E107,'[1]Main v4'!$A$2:$A$3363,0),0)</f>
        <v>61473016</v>
      </c>
      <c r="J107" s="1">
        <f>INDEX('[1]Main v4'!L$2:L$3363,MATCH($E107,'[1]Main v4'!$A$2:$A$3363,0),0)</f>
        <v>15276894</v>
      </c>
      <c r="K107" s="4">
        <f>INDEX('[1]Main v4'!M$2:M$3363,MATCH($E107,'[1]Main v4'!$A$2:$A$3363,0),0)</f>
        <v>4.0239210928608919</v>
      </c>
      <c r="L107" s="2">
        <f>IFERROR(INDEX('[2]r2 analysis primary smoke main'!$J$2:$J$2058,MATCH(D107,'[2]r2 analysis primary smoke main'!$A$2:$A$2058,0),0),"")</f>
        <v>0.92363350186544846</v>
      </c>
      <c r="M107" s="2">
        <f>IFERROR(INDEX('[2]r2 analysis primary smoke main'!$T$2:$T$2058,MATCH(D107,'[2]r2 analysis primary smoke main'!$A$2:$A$2058,0),0),"")</f>
        <v>0.85990763906236856</v>
      </c>
      <c r="N107" s="1" t="s">
        <v>11</v>
      </c>
      <c r="O107" s="1"/>
      <c r="P107" s="1"/>
      <c r="Q107" t="s">
        <v>75</v>
      </c>
      <c r="R107" t="s">
        <v>76</v>
      </c>
    </row>
    <row r="108" spans="1:18" ht="15.75" x14ac:dyDescent="0.25">
      <c r="A108" s="1">
        <v>106.06610000000001</v>
      </c>
      <c r="B108" s="1">
        <v>106.0655</v>
      </c>
      <c r="C108" s="1">
        <v>106.06570000000001</v>
      </c>
      <c r="D108" s="1">
        <v>106.0646</v>
      </c>
      <c r="E108" s="1">
        <f t="shared" si="2"/>
        <v>106.0655</v>
      </c>
      <c r="F108" s="1">
        <f t="shared" si="3"/>
        <v>105.0582</v>
      </c>
      <c r="G108" s="1" t="str">
        <f>IF(INDEX('[1]Main v4'!C$2:C$3363,MATCH($E108,'[1]Main v4'!$A$2:$A$3363,0),0)=0,"",INDEX('[1]Main v4'!C$2:C$3363,MATCH($E108,'[1]Main v4'!$A$2:$A$3363,0),0))</f>
        <v>C7H7N</v>
      </c>
      <c r="H108" s="5" t="str">
        <f>IF(INDEX('[1]Main v4'!D$2:D$3363,MATCH($E108,'[1]Main v4'!$A$2:$A$3363,0),0)=0,"",INDEX('[1]Main v4'!D$2:D$3363,MATCH($E108,'[1]Main v4'!$A$2:$A$3363,0),0))</f>
        <v>3-Ethenylpyridine</v>
      </c>
      <c r="I108" s="1">
        <f>INDEX('[1]Main v4'!K$2:K$3363,MATCH($E108,'[1]Main v4'!$A$2:$A$3363,0),0)</f>
        <v>471445600</v>
      </c>
      <c r="J108" s="1">
        <f>INDEX('[1]Main v4'!L$2:L$3363,MATCH($E108,'[1]Main v4'!$A$2:$A$3363,0),0)</f>
        <v>15672499</v>
      </c>
      <c r="K108" s="4">
        <f>INDEX('[1]Main v4'!M$2:M$3363,MATCH($E108,'[1]Main v4'!$A$2:$A$3363,0),0)</f>
        <v>30.081073860652342</v>
      </c>
      <c r="L108" s="2">
        <f>IFERROR(INDEX('[2]r2 analysis primary smoke main'!$J$2:$J$2058,MATCH(D108,'[2]r2 analysis primary smoke main'!$A$2:$A$2058,0),0),"")</f>
        <v>0.78397696088924651</v>
      </c>
      <c r="M108" s="2">
        <f>IFERROR(INDEX('[2]r2 analysis primary smoke main'!$T$2:$T$2058,MATCH(D108,'[2]r2 analysis primary smoke main'!$A$2:$A$2058,0),0),"")</f>
        <v>0.95090316154679355</v>
      </c>
      <c r="N108" s="1" t="s">
        <v>11</v>
      </c>
      <c r="O108" s="1"/>
      <c r="P108" s="1">
        <v>1</v>
      </c>
      <c r="Q108" t="s">
        <v>75</v>
      </c>
      <c r="R108" t="s">
        <v>76</v>
      </c>
    </row>
    <row r="109" spans="1:18" ht="15.75" x14ac:dyDescent="0.25">
      <c r="A109" s="1">
        <v>108.0804</v>
      </c>
      <c r="B109" s="1">
        <v>108.08069999999999</v>
      </c>
      <c r="C109" s="1">
        <v>108.08150000000001</v>
      </c>
      <c r="D109" s="1">
        <v>108.0802</v>
      </c>
      <c r="E109" s="1">
        <f t="shared" si="2"/>
        <v>108.08069999999999</v>
      </c>
      <c r="F109" s="1">
        <f t="shared" si="3"/>
        <v>107.07340000000001</v>
      </c>
      <c r="G109" s="1" t="str">
        <f>IF(INDEX('[1]Main v4'!C$2:C$3363,MATCH($E109,'[1]Main v4'!$A$2:$A$3363,0),0)=0,"",INDEX('[1]Main v4'!C$2:C$3363,MATCH($E109,'[1]Main v4'!$A$2:$A$3363,0),0))</f>
        <v>C7H9N</v>
      </c>
      <c r="H109" s="1" t="str">
        <f>IF(INDEX('[1]Main v4'!D$2:D$3363,MATCH($E109,'[1]Main v4'!$A$2:$A$3363,0),0)=0,"",INDEX('[1]Main v4'!D$2:D$3363,MATCH($E109,'[1]Main v4'!$A$2:$A$3363,0),0))</f>
        <v>Pyridine + C2</v>
      </c>
      <c r="I109" s="1">
        <f>INDEX('[1]Main v4'!K$2:K$3363,MATCH($E109,'[1]Main v4'!$A$2:$A$3363,0),0)</f>
        <v>160403680</v>
      </c>
      <c r="J109" s="1">
        <f>INDEX('[1]Main v4'!L$2:L$3363,MATCH($E109,'[1]Main v4'!$A$2:$A$3363,0),0)</f>
        <v>14580013</v>
      </c>
      <c r="K109" s="4">
        <f>INDEX('[1]Main v4'!M$2:M$3363,MATCH($E109,'[1]Main v4'!$A$2:$A$3363,0),0)</f>
        <v>11.001614333265683</v>
      </c>
      <c r="L109" s="2">
        <f>IFERROR(INDEX('[2]r2 analysis primary smoke main'!$J$2:$J$2058,MATCH(D109,'[2]r2 analysis primary smoke main'!$A$2:$A$2058,0),0),"")</f>
        <v>0.92823013017109957</v>
      </c>
      <c r="M109" s="2">
        <f>IFERROR(INDEX('[2]r2 analysis primary smoke main'!$T$2:$T$2058,MATCH(D109,'[2]r2 analysis primary smoke main'!$A$2:$A$2058,0),0),"")</f>
        <v>0.87845788889417853</v>
      </c>
      <c r="N109" s="1" t="s">
        <v>11</v>
      </c>
      <c r="O109" s="1"/>
      <c r="P109" s="1">
        <v>1</v>
      </c>
      <c r="Q109" t="s">
        <v>75</v>
      </c>
      <c r="R109" t="s">
        <v>76</v>
      </c>
    </row>
    <row r="110" spans="1:18" ht="15.75" x14ac:dyDescent="0.25">
      <c r="A110" s="1" t="s">
        <v>12</v>
      </c>
      <c r="B110" s="1" t="s">
        <v>12</v>
      </c>
      <c r="C110" s="1">
        <v>110.09739999999999</v>
      </c>
      <c r="D110" s="1">
        <v>110.09480000000001</v>
      </c>
      <c r="E110" s="1">
        <f t="shared" si="2"/>
        <v>110.09610000000001</v>
      </c>
      <c r="F110" s="1">
        <f t="shared" si="3"/>
        <v>109.08880000000001</v>
      </c>
      <c r="G110" s="1" t="str">
        <f>IF(INDEX('[1]Main v4'!C$2:C$3363,MATCH($E110,'[1]Main v4'!$A$2:$A$3363,0),0)=0,"",INDEX('[1]Main v4'!C$2:C$3363,MATCH($E110,'[1]Main v4'!$A$2:$A$3363,0),0))</f>
        <v>C7H11N</v>
      </c>
      <c r="H110" s="1" t="str">
        <f>IF(INDEX('[1]Main v4'!D$2:D$3363,MATCH($E110,'[1]Main v4'!$A$2:$A$3363,0),0)=0,"",INDEX('[1]Main v4'!D$2:D$3363,MATCH($E110,'[1]Main v4'!$A$2:$A$3363,0),0))</f>
        <v>C3 Pyrroles and others</v>
      </c>
      <c r="I110" s="1">
        <f>INDEX('[1]Main v4'!K$2:K$3363,MATCH($E110,'[1]Main v4'!$A$2:$A$3363,0),0)</f>
        <v>16948456</v>
      </c>
      <c r="J110" s="1">
        <f>INDEX('[1]Main v4'!L$2:L$3363,MATCH($E110,'[1]Main v4'!$A$2:$A$3363,0),0)</f>
        <v>12232538</v>
      </c>
      <c r="K110" s="4">
        <f>INDEX('[1]Main v4'!M$2:M$3363,MATCH($E110,'[1]Main v4'!$A$2:$A$3363,0),0)</f>
        <v>1.3855224484076811</v>
      </c>
      <c r="L110" s="2">
        <f>IFERROR(INDEX('[2]r2 analysis primary smoke main'!$J$2:$J$2058,MATCH(D110,'[2]r2 analysis primary smoke main'!$A$2:$A$2058,0),0),"")</f>
        <v>0.977694616889632</v>
      </c>
      <c r="M110" s="2">
        <f>IFERROR(INDEX('[2]r2 analysis primary smoke main'!$T$2:$T$2058,MATCH(D110,'[2]r2 analysis primary smoke main'!$A$2:$A$2058,0),0),"")</f>
        <v>0.71528772259017748</v>
      </c>
      <c r="N110" s="1" t="s">
        <v>11</v>
      </c>
      <c r="O110" s="1"/>
      <c r="P110" s="1"/>
      <c r="Q110" t="s">
        <v>75</v>
      </c>
      <c r="R110" t="s">
        <v>76</v>
      </c>
    </row>
    <row r="111" spans="1:18" ht="15.75" x14ac:dyDescent="0.25">
      <c r="A111" s="1">
        <v>118.0654</v>
      </c>
      <c r="B111" s="1">
        <v>118.06359999999999</v>
      </c>
      <c r="C111" s="1">
        <v>118.06480000000001</v>
      </c>
      <c r="D111" s="1">
        <v>118.0642</v>
      </c>
      <c r="E111" s="1">
        <f t="shared" si="2"/>
        <v>118.0645</v>
      </c>
      <c r="F111" s="1">
        <f t="shared" si="3"/>
        <v>117.05719999999999</v>
      </c>
      <c r="G111" s="1" t="str">
        <f>IF(INDEX('[1]Main v4'!C$2:C$3363,MATCH($E111,'[1]Main v4'!$A$2:$A$3363,0),0)=0,"",INDEX('[1]Main v4'!C$2:C$3363,MATCH($E111,'[1]Main v4'!$A$2:$A$3363,0),0))</f>
        <v>C8H7N</v>
      </c>
      <c r="H111" s="1" t="str">
        <f>IF(INDEX('[1]Main v4'!D$2:D$3363,MATCH($E111,'[1]Main v4'!$A$2:$A$3363,0),0)=0,"",INDEX('[1]Main v4'!D$2:D$3363,MATCH($E111,'[1]Main v4'!$A$2:$A$3363,0),0))</f>
        <v>Benzeneacetonitrile</v>
      </c>
      <c r="I111" s="1">
        <f>INDEX('[1]Main v4'!K$2:K$3363,MATCH($E111,'[1]Main v4'!$A$2:$A$3363,0),0)</f>
        <v>64883676</v>
      </c>
      <c r="J111" s="1">
        <f>INDEX('[1]Main v4'!L$2:L$3363,MATCH($E111,'[1]Main v4'!$A$2:$A$3363,0),0)</f>
        <v>4822190</v>
      </c>
      <c r="K111" s="4">
        <f>INDEX('[1]Main v4'!M$2:M$3363,MATCH($E111,'[1]Main v4'!$A$2:$A$3363,0),0)</f>
        <v>13.455230092551309</v>
      </c>
      <c r="L111" s="2">
        <f>IFERROR(INDEX('[2]r2 analysis primary smoke main'!$J$2:$J$2058,MATCH(D111,'[2]r2 analysis primary smoke main'!$A$2:$A$2058,0),0),"")</f>
        <v>0.93251972898822599</v>
      </c>
      <c r="M111" s="2">
        <f>IFERROR(INDEX('[2]r2 analysis primary smoke main'!$T$2:$T$2058,MATCH(D111,'[2]r2 analysis primary smoke main'!$A$2:$A$2058,0),0),"")</f>
        <v>0.86706051233129444</v>
      </c>
      <c r="N111" s="1" t="s">
        <v>11</v>
      </c>
      <c r="O111" s="1"/>
      <c r="P111" s="1"/>
      <c r="Q111" t="s">
        <v>75</v>
      </c>
      <c r="R111" t="s">
        <v>76</v>
      </c>
    </row>
    <row r="112" spans="1:18" ht="15.75" x14ac:dyDescent="0.25">
      <c r="A112" s="1">
        <v>120.0822</v>
      </c>
      <c r="B112" s="1">
        <v>120.0812</v>
      </c>
      <c r="C112" s="1">
        <v>120.07989999999999</v>
      </c>
      <c r="D112" s="1">
        <v>120.0792</v>
      </c>
      <c r="E112" s="1">
        <f t="shared" si="2"/>
        <v>120.0806</v>
      </c>
      <c r="F112" s="1">
        <f t="shared" si="3"/>
        <v>119.0733</v>
      </c>
      <c r="G112" s="1" t="str">
        <f>IF(INDEX('[1]Main v4'!C$2:C$3363,MATCH($E112,'[1]Main v4'!$A$2:$A$3363,0),0)=0,"",INDEX('[1]Main v4'!C$2:C$3363,MATCH($E112,'[1]Main v4'!$A$2:$A$3363,0),0))</f>
        <v>C8H9N</v>
      </c>
      <c r="H112" s="1" t="str">
        <f>IF(INDEX('[1]Main v4'!D$2:D$3363,MATCH($E112,'[1]Main v4'!$A$2:$A$3363,0),0)=0,"",INDEX('[1]Main v4'!D$2:D$3363,MATCH($E112,'[1]Main v4'!$A$2:$A$3363,0),0))</f>
        <v>Dihydropyridine or Methylethenylpyridine</v>
      </c>
      <c r="I112" s="1">
        <f>INDEX('[1]Main v4'!K$2:K$3363,MATCH($E112,'[1]Main v4'!$A$2:$A$3363,0),0)</f>
        <v>50651024</v>
      </c>
      <c r="J112" s="1">
        <f>INDEX('[1]Main v4'!L$2:L$3363,MATCH($E112,'[1]Main v4'!$A$2:$A$3363,0),0)</f>
        <v>9340875</v>
      </c>
      <c r="K112" s="4">
        <f>INDEX('[1]Main v4'!M$2:M$3363,MATCH($E112,'[1]Main v4'!$A$2:$A$3363,0),0)</f>
        <v>5.4225138437244906</v>
      </c>
      <c r="L112" s="2">
        <f>IFERROR(INDEX('[2]r2 analysis primary smoke main'!$J$2:$J$2058,MATCH(D112,'[2]r2 analysis primary smoke main'!$A$2:$A$2058,0),0),"")</f>
        <v>0.82456021919071198</v>
      </c>
      <c r="M112" s="2">
        <f>IFERROR(INDEX('[2]r2 analysis primary smoke main'!$T$2:$T$2058,MATCH(D112,'[2]r2 analysis primary smoke main'!$A$2:$A$2058,0),0),"")</f>
        <v>0.94679062997459007</v>
      </c>
      <c r="N112" s="1" t="s">
        <v>11</v>
      </c>
      <c r="O112" s="1"/>
      <c r="P112" s="1"/>
      <c r="Q112" t="s">
        <v>75</v>
      </c>
      <c r="R112" t="s">
        <v>76</v>
      </c>
    </row>
    <row r="113" spans="1:18" ht="15.75" x14ac:dyDescent="0.25">
      <c r="A113" s="1">
        <v>122.096</v>
      </c>
      <c r="B113" s="1" t="s">
        <v>12</v>
      </c>
      <c r="C113" s="1">
        <v>122.0975</v>
      </c>
      <c r="D113" s="1">
        <v>122.09610000000001</v>
      </c>
      <c r="E113" s="1">
        <f t="shared" si="2"/>
        <v>122.09650000000001</v>
      </c>
      <c r="F113" s="1">
        <f t="shared" si="3"/>
        <v>121.08920000000001</v>
      </c>
      <c r="G113" s="1" t="str">
        <f>IF(INDEX('[1]Main v4'!C$2:C$3363,MATCH($E113,'[1]Main v4'!$A$2:$A$3363,0),0)=0,"",INDEX('[1]Main v4'!C$2:C$3363,MATCH($E113,'[1]Main v4'!$A$2:$A$3363,0),0))</f>
        <v>C8H11N</v>
      </c>
      <c r="H113" s="5" t="str">
        <f>IF(INDEX('[1]Main v4'!D$2:D$3363,MATCH($E113,'[1]Main v4'!$A$2:$A$3363,0),0)=0,"",INDEX('[1]Main v4'!D$2:D$3363,MATCH($E113,'[1]Main v4'!$A$2:$A$3363,0),0))</f>
        <v>Pyridine + C3</v>
      </c>
      <c r="I113" s="1">
        <f>INDEX('[1]Main v4'!K$2:K$3363,MATCH($E113,'[1]Main v4'!$A$2:$A$3363,0),0)</f>
        <v>67527216</v>
      </c>
      <c r="J113" s="1">
        <f>INDEX('[1]Main v4'!L$2:L$3363,MATCH($E113,'[1]Main v4'!$A$2:$A$3363,0),0)</f>
        <v>9353428</v>
      </c>
      <c r="K113" s="4">
        <f>INDEX('[1]Main v4'!M$2:M$3363,MATCH($E113,'[1]Main v4'!$A$2:$A$3363,0),0)</f>
        <v>7.2195152408293515</v>
      </c>
      <c r="L113" s="2">
        <f>IFERROR(INDEX('[2]r2 analysis primary smoke main'!$J$2:$J$2058,MATCH(D113,'[2]r2 analysis primary smoke main'!$A$2:$A$2058,0),0),"")</f>
        <v>0.94022718122118498</v>
      </c>
      <c r="M113" s="2">
        <f>IFERROR(INDEX('[2]r2 analysis primary smoke main'!$T$2:$T$2058,MATCH(D113,'[2]r2 analysis primary smoke main'!$A$2:$A$2058,0),0),"")</f>
        <v>0.86180637242478597</v>
      </c>
      <c r="N113" s="1" t="s">
        <v>12</v>
      </c>
      <c r="O113" s="1"/>
      <c r="P113" s="1">
        <v>1</v>
      </c>
      <c r="Q113" t="s">
        <v>75</v>
      </c>
      <c r="R113" t="s">
        <v>76</v>
      </c>
    </row>
    <row r="114" spans="1:18" ht="15.75" x14ac:dyDescent="0.25">
      <c r="A114" s="1" t="s">
        <v>12</v>
      </c>
      <c r="B114" s="1" t="s">
        <v>12</v>
      </c>
      <c r="C114" s="1">
        <v>124.1097</v>
      </c>
      <c r="D114" s="1">
        <v>124.1096</v>
      </c>
      <c r="E114" s="1">
        <f t="shared" si="2"/>
        <v>124.1097</v>
      </c>
      <c r="F114" s="1">
        <f t="shared" si="3"/>
        <v>123.1024</v>
      </c>
      <c r="G114" s="1" t="str">
        <f>IF(INDEX('[1]Main v4'!C$2:C$3363,MATCH($E114,'[1]Main v4'!$A$2:$A$3363,0),0)=0,"",INDEX('[1]Main v4'!C$2:C$3363,MATCH($E114,'[1]Main v4'!$A$2:$A$3363,0),0))</f>
        <v>C8H13N</v>
      </c>
      <c r="H114" s="1" t="str">
        <f>IF(INDEX('[1]Main v4'!D$2:D$3363,MATCH($E114,'[1]Main v4'!$A$2:$A$3363,0),0)=0,"",INDEX('[1]Main v4'!D$2:D$3363,MATCH($E114,'[1]Main v4'!$A$2:$A$3363,0),0))</f>
        <v/>
      </c>
      <c r="I114" s="1">
        <f>INDEX('[1]Main v4'!K$2:K$3363,MATCH($E114,'[1]Main v4'!$A$2:$A$3363,0),0)</f>
        <v>7501054</v>
      </c>
      <c r="J114" s="1">
        <f>INDEX('[1]Main v4'!L$2:L$3363,MATCH($E114,'[1]Main v4'!$A$2:$A$3363,0),0)</f>
        <v>9353428</v>
      </c>
      <c r="K114" s="4">
        <f>INDEX('[1]Main v4'!M$2:M$3363,MATCH($E114,'[1]Main v4'!$A$2:$A$3363,0),0)</f>
        <v>0.80195774212406401</v>
      </c>
      <c r="L114" s="2">
        <f>IFERROR(INDEX('[2]r2 analysis primary smoke main'!$J$2:$J$2058,MATCH(D114,'[2]r2 analysis primary smoke main'!$A$2:$A$2058,0),0),"")</f>
        <v>0.97510787211980254</v>
      </c>
      <c r="M114" s="2">
        <f>IFERROR(INDEX('[2]r2 analysis primary smoke main'!$T$2:$T$2058,MATCH(D114,'[2]r2 analysis primary smoke main'!$A$2:$A$2058,0),0),"")</f>
        <v>0.66435239780798849</v>
      </c>
      <c r="N114" s="1" t="s">
        <v>12</v>
      </c>
      <c r="O114" s="1"/>
      <c r="P114" s="1"/>
      <c r="Q114" t="s">
        <v>75</v>
      </c>
      <c r="R114" t="s">
        <v>76</v>
      </c>
    </row>
    <row r="115" spans="1:18" ht="15.75" x14ac:dyDescent="0.25">
      <c r="A115" s="1">
        <v>130.06549999999999</v>
      </c>
      <c r="B115" s="1">
        <v>130.06540000000001</v>
      </c>
      <c r="C115" s="1">
        <v>130.0642</v>
      </c>
      <c r="D115" s="1">
        <v>130.0633</v>
      </c>
      <c r="E115" s="1">
        <f t="shared" si="2"/>
        <v>130.06460000000001</v>
      </c>
      <c r="F115" s="1">
        <f t="shared" si="3"/>
        <v>129.0573</v>
      </c>
      <c r="G115" s="1" t="str">
        <f>IF(INDEX('[1]Main v4'!C$2:C$3363,MATCH($E115,'[1]Main v4'!$A$2:$A$3363,0),0)=0,"",INDEX('[1]Main v4'!C$2:C$3363,MATCH($E115,'[1]Main v4'!$A$2:$A$3363,0),0))</f>
        <v>C9H7N</v>
      </c>
      <c r="H115" s="1" t="str">
        <f>IF(INDEX('[1]Main v4'!D$2:D$3363,MATCH($E115,'[1]Main v4'!$A$2:$A$3363,0),0)=0,"",INDEX('[1]Main v4'!D$2:D$3363,MATCH($E115,'[1]Main v4'!$A$2:$A$3363,0),0))</f>
        <v>Quinoline/Isoquinoline</v>
      </c>
      <c r="I115" s="1">
        <f>INDEX('[1]Main v4'!K$2:K$3363,MATCH($E115,'[1]Main v4'!$A$2:$A$3363,0),0)</f>
        <v>38794260</v>
      </c>
      <c r="J115" s="1">
        <f>INDEX('[1]Main v4'!L$2:L$3363,MATCH($E115,'[1]Main v4'!$A$2:$A$3363,0),0)</f>
        <v>4674688</v>
      </c>
      <c r="K115" s="4">
        <f>INDEX('[1]Main v4'!M$2:M$3363,MATCH($E115,'[1]Main v4'!$A$2:$A$3363,0),0)</f>
        <v>8.2987912776210955</v>
      </c>
      <c r="L115" s="2">
        <f>IFERROR(INDEX('[2]r2 analysis primary smoke main'!$J$2:$J$2058,MATCH(D115,'[2]r2 analysis primary smoke main'!$A$2:$A$2058,0),0),"")</f>
        <v>0.79859208776308854</v>
      </c>
      <c r="M115" s="2">
        <f>IFERROR(INDEX('[2]r2 analysis primary smoke main'!$T$2:$T$2058,MATCH(D115,'[2]r2 analysis primary smoke main'!$A$2:$A$2058,0),0),"")</f>
        <v>0.95895661142253852</v>
      </c>
      <c r="N115" s="1"/>
      <c r="O115" s="1"/>
      <c r="P115" s="1"/>
      <c r="Q115" t="s">
        <v>75</v>
      </c>
      <c r="R115" t="s">
        <v>76</v>
      </c>
    </row>
    <row r="116" spans="1:18" ht="15.75" x14ac:dyDescent="0.25">
      <c r="A116" s="1">
        <v>132.08170000000001</v>
      </c>
      <c r="B116" s="1">
        <v>132.0812</v>
      </c>
      <c r="C116" s="1">
        <v>132.0804</v>
      </c>
      <c r="D116" s="1">
        <v>132.0805</v>
      </c>
      <c r="E116" s="1">
        <f t="shared" si="2"/>
        <v>132.08099999999999</v>
      </c>
      <c r="F116" s="1">
        <f t="shared" si="3"/>
        <v>131.0737</v>
      </c>
      <c r="G116" s="1" t="str">
        <f>IF(INDEX('[1]Main v4'!C$2:C$3363,MATCH($E116,'[1]Main v4'!$A$2:$A$3363,0),0)=0,"",INDEX('[1]Main v4'!C$2:C$3363,MATCH($E116,'[1]Main v4'!$A$2:$A$3363,0),0))</f>
        <v>C9H9N</v>
      </c>
      <c r="H116" s="5" t="str">
        <f>IF(INDEX('[1]Main v4'!D$2:D$3363,MATCH($E116,'[1]Main v4'!$A$2:$A$3363,0),0)=0,"",INDEX('[1]Main v4'!D$2:D$3363,MATCH($E116,'[1]Main v4'!$A$2:$A$3363,0),0))</f>
        <v>Skatole (3-methylindole)</v>
      </c>
      <c r="I116" s="1">
        <f>INDEX('[1]Main v4'!K$2:K$3363,MATCH($E116,'[1]Main v4'!$A$2:$A$3363,0),0)</f>
        <v>71155608</v>
      </c>
      <c r="J116" s="1">
        <f>INDEX('[1]Main v4'!L$2:L$3363,MATCH($E116,'[1]Main v4'!$A$2:$A$3363,0),0)</f>
        <v>6779712.5</v>
      </c>
      <c r="K116" s="4">
        <f>INDEX('[1]Main v4'!M$2:M$3363,MATCH($E116,'[1]Main v4'!$A$2:$A$3363,0),0)</f>
        <v>10.495372480765225</v>
      </c>
      <c r="L116" s="2">
        <f>IFERROR(INDEX('[2]r2 analysis primary smoke main'!$J$2:$J$2058,MATCH(D116,'[2]r2 analysis primary smoke main'!$A$2:$A$2058,0),0),"")</f>
        <v>0.90028841480633803</v>
      </c>
      <c r="M116" s="2">
        <f>IFERROR(INDEX('[2]r2 analysis primary smoke main'!$T$2:$T$2058,MATCH(D116,'[2]r2 analysis primary smoke main'!$A$2:$A$2058,0),0),"")</f>
        <v>0.90630972316137404</v>
      </c>
      <c r="N116" s="1" t="s">
        <v>11</v>
      </c>
      <c r="O116" s="1"/>
      <c r="P116" s="1">
        <v>1</v>
      </c>
      <c r="Q116" t="s">
        <v>75</v>
      </c>
      <c r="R116" t="s">
        <v>76</v>
      </c>
    </row>
    <row r="117" spans="1:18" ht="15.75" x14ac:dyDescent="0.25">
      <c r="A117" s="1">
        <v>134.09440000000001</v>
      </c>
      <c r="B117" s="1">
        <v>134.09469999999999</v>
      </c>
      <c r="C117" s="1">
        <v>134.09469999999999</v>
      </c>
      <c r="D117" s="1">
        <v>134.09479999999999</v>
      </c>
      <c r="E117" s="1">
        <f t="shared" si="2"/>
        <v>134.09469999999999</v>
      </c>
      <c r="F117" s="1">
        <f t="shared" si="3"/>
        <v>133.0874</v>
      </c>
      <c r="G117" s="1" t="str">
        <f>IF(INDEX('[1]Main v4'!C$2:C$3363,MATCH($E117,'[1]Main v4'!$A$2:$A$3363,0),0)=0,"",INDEX('[1]Main v4'!C$2:C$3363,MATCH($E117,'[1]Main v4'!$A$2:$A$3363,0),0))</f>
        <v>C9H11N</v>
      </c>
      <c r="H117" s="1" t="str">
        <f>IF(INDEX('[1]Main v4'!D$2:D$3363,MATCH($E117,'[1]Main v4'!$A$2:$A$3363,0),0)=0,"",INDEX('[1]Main v4'!D$2:D$3363,MATCH($E117,'[1]Main v4'!$A$2:$A$3363,0),0))</f>
        <v/>
      </c>
      <c r="I117" s="1">
        <f>INDEX('[1]Main v4'!K$2:K$3363,MATCH($E117,'[1]Main v4'!$A$2:$A$3363,0),0)</f>
        <v>35446068</v>
      </c>
      <c r="J117" s="1">
        <f>INDEX('[1]Main v4'!L$2:L$3363,MATCH($E117,'[1]Main v4'!$A$2:$A$3363,0),0)</f>
        <v>6779712.5</v>
      </c>
      <c r="K117" s="4">
        <f>INDEX('[1]Main v4'!M$2:M$3363,MATCH($E117,'[1]Main v4'!$A$2:$A$3363,0),0)</f>
        <v>5.2282553279361039</v>
      </c>
      <c r="L117" s="2">
        <f>IFERROR(INDEX('[2]r2 analysis primary smoke main'!$J$2:$J$2058,MATCH(D117,'[2]r2 analysis primary smoke main'!$A$2:$A$2058,0),0),"")</f>
        <v>0.84580622576249143</v>
      </c>
      <c r="M117" s="2">
        <f>IFERROR(INDEX('[2]r2 analysis primary smoke main'!$T$2:$T$2058,MATCH(D117,'[2]r2 analysis primary smoke main'!$A$2:$A$2058,0),0),"")</f>
        <v>0.93476082987236253</v>
      </c>
      <c r="N117" s="1" t="s">
        <v>12</v>
      </c>
      <c r="O117" s="1"/>
      <c r="P117" s="1"/>
      <c r="Q117" t="s">
        <v>75</v>
      </c>
      <c r="R117" t="s">
        <v>76</v>
      </c>
    </row>
    <row r="118" spans="1:18" ht="15.75" x14ac:dyDescent="0.25">
      <c r="A118" s="1">
        <v>136.1138</v>
      </c>
      <c r="B118" s="1">
        <v>136.11170000000001</v>
      </c>
      <c r="C118" s="1">
        <v>136.11439999999999</v>
      </c>
      <c r="D118" s="1">
        <v>136.1103</v>
      </c>
      <c r="E118" s="1">
        <f t="shared" si="2"/>
        <v>136.11259999999999</v>
      </c>
      <c r="F118" s="1">
        <f t="shared" si="3"/>
        <v>135.1053</v>
      </c>
      <c r="G118" s="1" t="str">
        <f>IF(INDEX('[1]Main v4'!C$2:C$3363,MATCH($E118,'[1]Main v4'!$A$2:$A$3363,0),0)=0,"",INDEX('[1]Main v4'!C$2:C$3363,MATCH($E118,'[1]Main v4'!$A$2:$A$3363,0),0))</f>
        <v>C9H13N</v>
      </c>
      <c r="H118" s="1" t="str">
        <f>IF(INDEX('[1]Main v4'!D$2:D$3363,MATCH($E118,'[1]Main v4'!$A$2:$A$3363,0),0)=0,"",INDEX('[1]Main v4'!D$2:D$3363,MATCH($E118,'[1]Main v4'!$A$2:$A$3363,0),0))</f>
        <v/>
      </c>
      <c r="I118" s="1">
        <f>INDEX('[1]Main v4'!K$2:K$3363,MATCH($E118,'[1]Main v4'!$A$2:$A$3363,0),0)</f>
        <v>39946028</v>
      </c>
      <c r="J118" s="1">
        <f>INDEX('[1]Main v4'!L$2:L$3363,MATCH($E118,'[1]Main v4'!$A$2:$A$3363,0),0)</f>
        <v>7438877</v>
      </c>
      <c r="K118" s="4">
        <f>INDEX('[1]Main v4'!M$2:M$3363,MATCH($E118,'[1]Main v4'!$A$2:$A$3363,0),0)</f>
        <v>5.3699003223201567</v>
      </c>
      <c r="L118" s="2">
        <f>IFERROR(INDEX('[2]r2 analysis primary smoke main'!$J$2:$J$2058,MATCH(D118,'[2]r2 analysis primary smoke main'!$A$2:$A$2058,0),0),"")</f>
        <v>0.90496383111840695</v>
      </c>
      <c r="M118" s="2">
        <f>IFERROR(INDEX('[2]r2 analysis primary smoke main'!$T$2:$T$2058,MATCH(D118,'[2]r2 analysis primary smoke main'!$A$2:$A$2058,0),0),"")</f>
        <v>0.89471571596687194</v>
      </c>
      <c r="N118" s="1" t="s">
        <v>12</v>
      </c>
      <c r="O118" s="1"/>
      <c r="P118" s="1"/>
      <c r="Q118" t="s">
        <v>75</v>
      </c>
      <c r="R118" t="s">
        <v>76</v>
      </c>
    </row>
    <row r="119" spans="1:18" ht="15.75" x14ac:dyDescent="0.25">
      <c r="A119" s="1">
        <v>144.0814</v>
      </c>
      <c r="B119" s="1">
        <v>144.0805</v>
      </c>
      <c r="C119" s="1">
        <v>144.0805</v>
      </c>
      <c r="D119" s="1">
        <v>144.07900000000001</v>
      </c>
      <c r="E119" s="1">
        <f t="shared" si="2"/>
        <v>144.0804</v>
      </c>
      <c r="F119" s="1">
        <f t="shared" si="3"/>
        <v>143.07310000000001</v>
      </c>
      <c r="G119" s="1" t="str">
        <f>IF(INDEX('[1]Main v4'!C$2:C$3363,MATCH($E119,'[1]Main v4'!$A$2:$A$3363,0),0)=0,"",INDEX('[1]Main v4'!C$2:C$3363,MATCH($E119,'[1]Main v4'!$A$2:$A$3363,0),0))</f>
        <v>C10H9N</v>
      </c>
      <c r="H119" s="1" t="str">
        <f>IF(INDEX('[1]Main v4'!D$2:D$3363,MATCH($E119,'[1]Main v4'!$A$2:$A$3363,0),0)=0,"",INDEX('[1]Main v4'!D$2:D$3363,MATCH($E119,'[1]Main v4'!$A$2:$A$3363,0),0))</f>
        <v>Methylquinolines or Naphthylamine</v>
      </c>
      <c r="I119" s="1">
        <f>INDEX('[1]Main v4'!K$2:K$3363,MATCH($E119,'[1]Main v4'!$A$2:$A$3363,0),0)</f>
        <v>18014066</v>
      </c>
      <c r="J119" s="1">
        <f>INDEX('[1]Main v4'!L$2:L$3363,MATCH($E119,'[1]Main v4'!$A$2:$A$3363,0),0)</f>
        <v>6010868</v>
      </c>
      <c r="K119" s="4">
        <f>INDEX('[1]Main v4'!M$2:M$3363,MATCH($E119,'[1]Main v4'!$A$2:$A$3363,0),0)</f>
        <v>2.9969159196309088</v>
      </c>
      <c r="L119" s="2">
        <f>IFERROR(INDEX('[2]r2 analysis primary smoke main'!$J$2:$J$2058,MATCH(D119,'[2]r2 analysis primary smoke main'!$A$2:$A$2058,0),0),"")</f>
        <v>0.78869376809824998</v>
      </c>
      <c r="M119" s="2">
        <f>IFERROR(INDEX('[2]r2 analysis primary smoke main'!$T$2:$T$2058,MATCH(D119,'[2]r2 analysis primary smoke main'!$A$2:$A$2058,0),0),"")</f>
        <v>0.95703268952136544</v>
      </c>
      <c r="N119" s="1"/>
      <c r="O119" s="1"/>
      <c r="P119" s="1"/>
      <c r="Q119" t="s">
        <v>75</v>
      </c>
      <c r="R119" t="s">
        <v>76</v>
      </c>
    </row>
    <row r="120" spans="1:18" ht="15.75" x14ac:dyDescent="0.25">
      <c r="A120" s="1">
        <v>146.0975</v>
      </c>
      <c r="B120" s="1">
        <v>146.09110000000001</v>
      </c>
      <c r="C120" s="1">
        <v>146.09819999999999</v>
      </c>
      <c r="D120" s="1">
        <v>146.0976</v>
      </c>
      <c r="E120" s="1">
        <f t="shared" si="2"/>
        <v>146.09610000000001</v>
      </c>
      <c r="F120" s="1">
        <f t="shared" si="3"/>
        <v>145.08879999999999</v>
      </c>
      <c r="G120" s="1" t="str">
        <f>IF(INDEX('[1]Main v4'!C$2:C$3363,MATCH($E120,'[1]Main v4'!$A$2:$A$3363,0),0)=0,"",INDEX('[1]Main v4'!C$2:C$3363,MATCH($E120,'[1]Main v4'!$A$2:$A$3363,0),0))</f>
        <v>C10H11N</v>
      </c>
      <c r="H120" s="1" t="str">
        <f>IF(INDEX('[1]Main v4'!D$2:D$3363,MATCH($E120,'[1]Main v4'!$A$2:$A$3363,0),0)=0,"",INDEX('[1]Main v4'!D$2:D$3363,MATCH($E120,'[1]Main v4'!$A$2:$A$3363,0),0))</f>
        <v>Indole + C2</v>
      </c>
      <c r="I120" s="1">
        <f>INDEX('[1]Main v4'!K$2:K$3363,MATCH($E120,'[1]Main v4'!$A$2:$A$3363,0),0)</f>
        <v>33086538</v>
      </c>
      <c r="J120" s="1">
        <f>INDEX('[1]Main v4'!L$2:L$3363,MATCH($E120,'[1]Main v4'!$A$2:$A$3363,0),0)</f>
        <v>4698922</v>
      </c>
      <c r="K120" s="4">
        <f>INDEX('[1]Main v4'!M$2:M$3363,MATCH($E120,'[1]Main v4'!$A$2:$A$3363,0),0)</f>
        <v>7.0413039416274623</v>
      </c>
      <c r="L120" s="2">
        <f>IFERROR(INDEX('[2]r2 analysis primary smoke main'!$J$2:$J$2058,MATCH(D120,'[2]r2 analysis primary smoke main'!$A$2:$A$2058,0),0),"")</f>
        <v>0.9332087758898745</v>
      </c>
      <c r="M120" s="2">
        <f>IFERROR(INDEX('[2]r2 analysis primary smoke main'!$T$2:$T$2058,MATCH(D120,'[2]r2 analysis primary smoke main'!$A$2:$A$2058,0),0),"")</f>
        <v>0.85999830718620751</v>
      </c>
      <c r="N120" s="1" t="s">
        <v>12</v>
      </c>
      <c r="O120" s="1"/>
      <c r="P120" s="1"/>
      <c r="Q120" t="s">
        <v>75</v>
      </c>
      <c r="R120" t="s">
        <v>76</v>
      </c>
    </row>
    <row r="121" spans="1:18" ht="15.75" x14ac:dyDescent="0.25">
      <c r="A121" s="1">
        <v>148.11359999999999</v>
      </c>
      <c r="B121" s="1" t="s">
        <v>12</v>
      </c>
      <c r="C121" s="1">
        <v>148.1146</v>
      </c>
      <c r="D121" s="1">
        <v>148.11259999999999</v>
      </c>
      <c r="E121" s="1">
        <f t="shared" si="2"/>
        <v>148.11359999999999</v>
      </c>
      <c r="F121" s="1">
        <f t="shared" si="3"/>
        <v>147.1063</v>
      </c>
      <c r="G121" s="1" t="str">
        <f>IF(INDEX('[1]Main v4'!C$2:C$3363,MATCH($E121,'[1]Main v4'!$A$2:$A$3363,0),0)=0,"",INDEX('[1]Main v4'!C$2:C$3363,MATCH($E121,'[1]Main v4'!$A$2:$A$3363,0),0))</f>
        <v>C10H13N</v>
      </c>
      <c r="H121" s="1" t="str">
        <f>IF(INDEX('[1]Main v4'!D$2:D$3363,MATCH($E121,'[1]Main v4'!$A$2:$A$3363,0),0)=0,"",INDEX('[1]Main v4'!D$2:D$3363,MATCH($E121,'[1]Main v4'!$A$2:$A$3363,0),0))</f>
        <v/>
      </c>
      <c r="I121" s="1">
        <f>INDEX('[1]Main v4'!K$2:K$3363,MATCH($E121,'[1]Main v4'!$A$2:$A$3363,0),0)</f>
        <v>22695698</v>
      </c>
      <c r="J121" s="1">
        <f>INDEX('[1]Main v4'!L$2:L$3363,MATCH($E121,'[1]Main v4'!$A$2:$A$3363,0),0)</f>
        <v>4794872</v>
      </c>
      <c r="K121" s="4">
        <f>INDEX('[1]Main v4'!M$2:M$3363,MATCH($E121,'[1]Main v4'!$A$2:$A$3363,0),0)</f>
        <v>4.733327187879051</v>
      </c>
      <c r="L121" s="2">
        <f>IFERROR(INDEX('[2]r2 analysis primary smoke main'!$J$2:$J$2058,MATCH(D121,'[2]r2 analysis primary smoke main'!$A$2:$A$2058,0),0),"")</f>
        <v>0.90594982194487295</v>
      </c>
      <c r="M121" s="2">
        <f>IFERROR(INDEX('[2]r2 analysis primary smoke main'!$T$2:$T$2058,MATCH(D121,'[2]r2 analysis primary smoke main'!$A$2:$A$2058,0),0),"")</f>
        <v>0.89929911885117253</v>
      </c>
      <c r="N121" s="1" t="s">
        <v>12</v>
      </c>
      <c r="O121" s="1"/>
      <c r="P121" s="1"/>
      <c r="Q121" t="s">
        <v>75</v>
      </c>
      <c r="R121" t="s">
        <v>76</v>
      </c>
    </row>
    <row r="122" spans="1:18" ht="15.75" x14ac:dyDescent="0.25">
      <c r="A122" s="1" t="s">
        <v>12</v>
      </c>
      <c r="B122" s="1" t="s">
        <v>12</v>
      </c>
      <c r="C122" s="1">
        <v>150.1293</v>
      </c>
      <c r="D122" s="1">
        <v>150.12780000000001</v>
      </c>
      <c r="E122" s="1">
        <f t="shared" si="2"/>
        <v>150.12860000000001</v>
      </c>
      <c r="F122" s="1">
        <f t="shared" si="3"/>
        <v>149.12129999999999</v>
      </c>
      <c r="G122" s="1" t="str">
        <f>IF(INDEX('[1]Main v4'!C$2:C$3363,MATCH($E122,'[1]Main v4'!$A$2:$A$3363,0),0)=0,"",INDEX('[1]Main v4'!C$2:C$3363,MATCH($E122,'[1]Main v4'!$A$2:$A$3363,0),0))</f>
        <v>C10H15N</v>
      </c>
      <c r="H122" s="1" t="str">
        <f>IF(INDEX('[1]Main v4'!D$2:D$3363,MATCH($E122,'[1]Main v4'!$A$2:$A$3363,0),0)=0,"",INDEX('[1]Main v4'!D$2:D$3363,MATCH($E122,'[1]Main v4'!$A$2:$A$3363,0),0))</f>
        <v/>
      </c>
      <c r="I122" s="1">
        <f>INDEX('[1]Main v4'!K$2:K$3363,MATCH($E122,'[1]Main v4'!$A$2:$A$3363,0),0)</f>
        <v>24513950</v>
      </c>
      <c r="J122" s="1">
        <f>INDEX('[1]Main v4'!L$2:L$3363,MATCH($E122,'[1]Main v4'!$A$2:$A$3363,0),0)</f>
        <v>4942419</v>
      </c>
      <c r="K122" s="4">
        <f>INDEX('[1]Main v4'!M$2:M$3363,MATCH($E122,'[1]Main v4'!$A$2:$A$3363,0),0)</f>
        <v>4.9599093075678127</v>
      </c>
      <c r="L122" s="2">
        <f>IFERROR(INDEX('[2]r2 analysis primary smoke main'!$J$2:$J$2058,MATCH(D122,'[2]r2 analysis primary smoke main'!$A$2:$A$2058,0),0),"")</f>
        <v>0.96397260531949447</v>
      </c>
      <c r="M122" s="2">
        <f>IFERROR(INDEX('[2]r2 analysis primary smoke main'!$T$2:$T$2058,MATCH(D122,'[2]r2 analysis primary smoke main'!$A$2:$A$2058,0),0),"")</f>
        <v>0.80910977016909302</v>
      </c>
      <c r="N122" s="1" t="s">
        <v>12</v>
      </c>
      <c r="O122" s="1"/>
      <c r="P122" s="1"/>
      <c r="Q122" t="s">
        <v>75</v>
      </c>
      <c r="R122" t="s">
        <v>76</v>
      </c>
    </row>
    <row r="123" spans="1:18" ht="15.75" x14ac:dyDescent="0.25">
      <c r="A123" s="1">
        <v>154.0651</v>
      </c>
      <c r="B123" s="1"/>
      <c r="C123" s="1">
        <v>154.06280000000001</v>
      </c>
      <c r="D123" s="1">
        <v>154.0669</v>
      </c>
      <c r="E123" s="1">
        <f t="shared" si="2"/>
        <v>154.06489999999999</v>
      </c>
      <c r="F123" s="1">
        <f t="shared" si="3"/>
        <v>153.05760000000001</v>
      </c>
      <c r="G123" s="1" t="str">
        <f>IF(INDEX('[1]Main v4'!C$2:C$3363,MATCH($E123,'[1]Main v4'!$A$2:$A$3363,0),0)=0,"",INDEX('[1]Main v4'!C$2:C$3363,MATCH($E123,'[1]Main v4'!$A$2:$A$3363,0),0))</f>
        <v>C11H7N</v>
      </c>
      <c r="H123" s="1" t="str">
        <f>IF(INDEX('[1]Main v4'!D$2:D$3363,MATCH($E123,'[1]Main v4'!$A$2:$A$3363,0),0)=0,"",INDEX('[1]Main v4'!D$2:D$3363,MATCH($E123,'[1]Main v4'!$A$2:$A$3363,0),0))</f>
        <v/>
      </c>
      <c r="I123" s="1">
        <f>INDEX('[1]Main v4'!K$2:K$3363,MATCH($E123,'[1]Main v4'!$A$2:$A$3363,0),0)</f>
        <v>4942419</v>
      </c>
      <c r="J123" s="1">
        <f>INDEX('[1]Main v4'!L$2:L$3363,MATCH($E123,'[1]Main v4'!$A$2:$A$3363,0),0)</f>
        <v>4942419</v>
      </c>
      <c r="K123" s="4">
        <f>INDEX('[1]Main v4'!M$2:M$3363,MATCH($E123,'[1]Main v4'!$A$2:$A$3363,0),0)</f>
        <v>1</v>
      </c>
      <c r="L123" s="2">
        <f>IFERROR(INDEX('[2]r2 analysis primary smoke main'!$J$2:$J$2058,MATCH(D123,'[2]r2 analysis primary smoke main'!$A$2:$A$2058,0),0),"")</f>
        <v>0.73550980076765304</v>
      </c>
      <c r="M123" s="2">
        <f>IFERROR(INDEX('[2]r2 analysis primary smoke main'!$T$2:$T$2058,MATCH(D123,'[2]r2 analysis primary smoke main'!$A$2:$A$2058,0),0),"")</f>
        <v>0.94062893500732847</v>
      </c>
      <c r="N123" s="1"/>
      <c r="O123" s="1"/>
      <c r="P123" s="1"/>
      <c r="Q123" t="s">
        <v>75</v>
      </c>
      <c r="R123" t="s">
        <v>76</v>
      </c>
    </row>
    <row r="124" spans="1:18" ht="15.75" x14ac:dyDescent="0.25">
      <c r="A124" s="1">
        <v>156.08109999999999</v>
      </c>
      <c r="B124" s="1">
        <v>156.08099999999999</v>
      </c>
      <c r="C124" s="1">
        <v>156.07660000000001</v>
      </c>
      <c r="D124" s="1">
        <v>156.07849999999999</v>
      </c>
      <c r="E124" s="1">
        <f t="shared" si="2"/>
        <v>156.07929999999999</v>
      </c>
      <c r="F124" s="1">
        <f t="shared" si="3"/>
        <v>155.072</v>
      </c>
      <c r="G124" s="1" t="str">
        <f>IF(INDEX('[1]Main v4'!C$2:C$3363,MATCH($E124,'[1]Main v4'!$A$2:$A$3363,0),0)=0,"",INDEX('[1]Main v4'!C$2:C$3363,MATCH($E124,'[1]Main v4'!$A$2:$A$3363,0),0))</f>
        <v>C11H9N</v>
      </c>
      <c r="H124" s="1" t="str">
        <f>IF(INDEX('[1]Main v4'!D$2:D$3363,MATCH($E124,'[1]Main v4'!$A$2:$A$3363,0),0)=0,"",INDEX('[1]Main v4'!D$2:D$3363,MATCH($E124,'[1]Main v4'!$A$2:$A$3363,0),0))</f>
        <v/>
      </c>
      <c r="I124" s="1">
        <f>INDEX('[1]Main v4'!K$2:K$3363,MATCH($E124,'[1]Main v4'!$A$2:$A$3363,0),0)</f>
        <v>6864851</v>
      </c>
      <c r="J124" s="1">
        <f>INDEX('[1]Main v4'!L$2:L$3363,MATCH($E124,'[1]Main v4'!$A$2:$A$3363,0),0)</f>
        <v>4809719</v>
      </c>
      <c r="K124" s="4">
        <f>INDEX('[1]Main v4'!M$2:M$3363,MATCH($E124,'[1]Main v4'!$A$2:$A$3363,0),0)</f>
        <v>1.4272873321705488</v>
      </c>
      <c r="L124" s="2">
        <f>IFERROR(INDEX('[2]r2 analysis primary smoke main'!$J$2:$J$2058,MATCH(D124,'[2]r2 analysis primary smoke main'!$A$2:$A$2058,0),0),"")</f>
        <v>0.75230953006815859</v>
      </c>
      <c r="M124" s="2">
        <f>IFERROR(INDEX('[2]r2 analysis primary smoke main'!$T$2:$T$2058,MATCH(D124,'[2]r2 analysis primary smoke main'!$A$2:$A$2058,0),0),"")</f>
        <v>0.95363072723681541</v>
      </c>
      <c r="N124" s="1"/>
      <c r="O124" s="1"/>
      <c r="P124" s="1"/>
      <c r="Q124" t="s">
        <v>75</v>
      </c>
      <c r="R124" t="s">
        <v>76</v>
      </c>
    </row>
    <row r="125" spans="1:18" ht="15.75" x14ac:dyDescent="0.25">
      <c r="A125" s="1">
        <v>158.09649999999999</v>
      </c>
      <c r="B125" s="1">
        <v>158.0992</v>
      </c>
      <c r="C125" s="1">
        <v>158.09800000000001</v>
      </c>
      <c r="D125" s="1">
        <v>158.09379999999999</v>
      </c>
      <c r="E125" s="1">
        <f t="shared" si="2"/>
        <v>158.09690000000001</v>
      </c>
      <c r="F125" s="1">
        <f t="shared" si="3"/>
        <v>157.08959999999999</v>
      </c>
      <c r="G125" s="1" t="str">
        <f>IF(INDEX('[1]Main v4'!C$2:C$3363,MATCH($E125,'[1]Main v4'!$A$2:$A$3363,0),0)=0,"",INDEX('[1]Main v4'!C$2:C$3363,MATCH($E125,'[1]Main v4'!$A$2:$A$3363,0),0))</f>
        <v>C11H11N</v>
      </c>
      <c r="H125" s="1" t="str">
        <f>IF(INDEX('[1]Main v4'!D$2:D$3363,MATCH($E125,'[1]Main v4'!$A$2:$A$3363,0),0)=0,"",INDEX('[1]Main v4'!D$2:D$3363,MATCH($E125,'[1]Main v4'!$A$2:$A$3363,0),0))</f>
        <v/>
      </c>
      <c r="I125" s="1">
        <f>INDEX('[1]Main v4'!K$2:K$3363,MATCH($E125,'[1]Main v4'!$A$2:$A$3363,0),0)</f>
        <v>10900946</v>
      </c>
      <c r="J125" s="1">
        <f>INDEX('[1]Main v4'!L$2:L$3363,MATCH($E125,'[1]Main v4'!$A$2:$A$3363,0),0)</f>
        <v>6704837</v>
      </c>
      <c r="K125" s="4">
        <f>INDEX('[1]Main v4'!M$2:M$3363,MATCH($E125,'[1]Main v4'!$A$2:$A$3363,0),0)</f>
        <v>1.6258331112299971</v>
      </c>
      <c r="L125" s="2">
        <f>IFERROR(INDEX('[2]r2 analysis primary smoke main'!$J$2:$J$2058,MATCH(D125,'[2]r2 analysis primary smoke main'!$A$2:$A$2058,0),0),"")</f>
        <v>0.71024331623878645</v>
      </c>
      <c r="M125" s="2">
        <f>IFERROR(INDEX('[2]r2 analysis primary smoke main'!$T$2:$T$2058,MATCH(D125,'[2]r2 analysis primary smoke main'!$A$2:$A$2058,0),0),"")</f>
        <v>0.95056455497027903</v>
      </c>
      <c r="N125" s="1"/>
      <c r="O125" s="1"/>
      <c r="P125" s="1"/>
      <c r="Q125" t="s">
        <v>75</v>
      </c>
      <c r="R125" t="s">
        <v>76</v>
      </c>
    </row>
    <row r="126" spans="1:18" ht="15.75" x14ac:dyDescent="0.25">
      <c r="A126" s="1">
        <v>160.1129</v>
      </c>
      <c r="B126" s="1"/>
      <c r="C126" s="1">
        <v>160.11529999999999</v>
      </c>
      <c r="D126" s="1">
        <v>160.11410000000001</v>
      </c>
      <c r="E126" s="1">
        <f t="shared" si="2"/>
        <v>160.11410000000001</v>
      </c>
      <c r="F126" s="1">
        <f t="shared" si="3"/>
        <v>159.10679999999999</v>
      </c>
      <c r="G126" s="1" t="str">
        <f>IF(INDEX('[1]Main v4'!C$2:C$3363,MATCH($E126,'[1]Main v4'!$A$2:$A$3363,0),0)=0,"",INDEX('[1]Main v4'!C$2:C$3363,MATCH($E126,'[1]Main v4'!$A$2:$A$3363,0),0))</f>
        <v>C11H13N</v>
      </c>
      <c r="H126" s="1" t="str">
        <f>IF(INDEX('[1]Main v4'!D$2:D$3363,MATCH($E126,'[1]Main v4'!$A$2:$A$3363,0),0)=0,"",INDEX('[1]Main v4'!D$2:D$3363,MATCH($E126,'[1]Main v4'!$A$2:$A$3363,0),0))</f>
        <v/>
      </c>
      <c r="I126" s="1">
        <f>INDEX('[1]Main v4'!K$2:K$3363,MATCH($E126,'[1]Main v4'!$A$2:$A$3363,0),0)</f>
        <v>18549692</v>
      </c>
      <c r="J126" s="1">
        <f>INDEX('[1]Main v4'!L$2:L$3363,MATCH($E126,'[1]Main v4'!$A$2:$A$3363,0),0)</f>
        <v>7453368.5</v>
      </c>
      <c r="K126" s="4">
        <f>INDEX('[1]Main v4'!M$2:M$3363,MATCH($E126,'[1]Main v4'!$A$2:$A$3363,0),0)</f>
        <v>2.4887662538085968</v>
      </c>
      <c r="L126" s="2">
        <f>IFERROR(INDEX('[2]r2 analysis primary smoke main'!$J$2:$J$2058,MATCH(D126,'[2]r2 analysis primary smoke main'!$A$2:$A$2058,0),0),"")</f>
        <v>0.88812663328292096</v>
      </c>
      <c r="M126" s="2">
        <f>IFERROR(INDEX('[2]r2 analysis primary smoke main'!$T$2:$T$2058,MATCH(D126,'[2]r2 analysis primary smoke main'!$A$2:$A$2058,0),0),"")</f>
        <v>0.89924920384846052</v>
      </c>
      <c r="N126" s="1"/>
      <c r="O126" s="1"/>
      <c r="P126" s="1"/>
      <c r="Q126" t="s">
        <v>75</v>
      </c>
      <c r="R126" t="s">
        <v>76</v>
      </c>
    </row>
    <row r="127" spans="1:18" ht="15.75" x14ac:dyDescent="0.25">
      <c r="A127" s="1">
        <v>162.13210000000001</v>
      </c>
      <c r="B127" s="1"/>
      <c r="C127" s="1">
        <v>162.13050000000001</v>
      </c>
      <c r="D127" s="1">
        <v>162.12809999999999</v>
      </c>
      <c r="E127" s="1">
        <f t="shared" si="2"/>
        <v>162.1302</v>
      </c>
      <c r="F127" s="1">
        <f t="shared" si="3"/>
        <v>161.12289999999999</v>
      </c>
      <c r="G127" s="1" t="str">
        <f>IF(INDEX('[1]Main v4'!C$2:C$3363,MATCH($E127,'[1]Main v4'!$A$2:$A$3363,0),0)=0,"",INDEX('[1]Main v4'!C$2:C$3363,MATCH($E127,'[1]Main v4'!$A$2:$A$3363,0),0))</f>
        <v>C11H15N</v>
      </c>
      <c r="H127" s="1" t="str">
        <f>IF(INDEX('[1]Main v4'!D$2:D$3363,MATCH($E127,'[1]Main v4'!$A$2:$A$3363,0),0)=0,"",INDEX('[1]Main v4'!D$2:D$3363,MATCH($E127,'[1]Main v4'!$A$2:$A$3363,0),0))</f>
        <v/>
      </c>
      <c r="I127" s="1">
        <f>INDEX('[1]Main v4'!K$2:K$3363,MATCH($E127,'[1]Main v4'!$A$2:$A$3363,0),0)</f>
        <v>17640228</v>
      </c>
      <c r="J127" s="1">
        <f>INDEX('[1]Main v4'!L$2:L$3363,MATCH($E127,'[1]Main v4'!$A$2:$A$3363,0),0)</f>
        <v>6649249.5</v>
      </c>
      <c r="K127" s="4">
        <f>INDEX('[1]Main v4'!M$2:M$3363,MATCH($E127,'[1]Main v4'!$A$2:$A$3363,0),0)</f>
        <v>2.6529652707422091</v>
      </c>
      <c r="L127" s="2">
        <f>IFERROR(INDEX('[2]r2 analysis primary smoke main'!$J$2:$J$2058,MATCH(D127,'[2]r2 analysis primary smoke main'!$A$2:$A$2058,0),0),"")</f>
        <v>0.86454029851970349</v>
      </c>
      <c r="M127" s="2">
        <f>IFERROR(INDEX('[2]r2 analysis primary smoke main'!$T$2:$T$2058,MATCH(D127,'[2]r2 analysis primary smoke main'!$A$2:$A$2058,0),0),"")</f>
        <v>0.91878461889014551</v>
      </c>
      <c r="N127" s="1"/>
      <c r="O127" s="1"/>
      <c r="P127" s="1"/>
      <c r="Q127" t="s">
        <v>75</v>
      </c>
      <c r="R127" t="s">
        <v>76</v>
      </c>
    </row>
    <row r="128" spans="1:18" ht="15.75" x14ac:dyDescent="0.25">
      <c r="A128" s="1"/>
      <c r="B128" s="1"/>
      <c r="C128" s="1">
        <v>164.14230000000001</v>
      </c>
      <c r="D128" s="1">
        <v>164.14080000000001</v>
      </c>
      <c r="E128" s="1">
        <f t="shared" si="2"/>
        <v>164.14160000000001</v>
      </c>
      <c r="F128" s="1">
        <f t="shared" si="3"/>
        <v>163.1343</v>
      </c>
      <c r="G128" s="1" t="str">
        <f>IF(INDEX('[1]Main v4'!C$2:C$3363,MATCH($E128,'[1]Main v4'!$A$2:$A$3363,0),0)=0,"",INDEX('[1]Main v4'!C$2:C$3363,MATCH($E128,'[1]Main v4'!$A$2:$A$3363,0),0))</f>
        <v>C11H17N</v>
      </c>
      <c r="H128" s="1" t="str">
        <f>IF(INDEX('[1]Main v4'!D$2:D$3363,MATCH($E128,'[1]Main v4'!$A$2:$A$3363,0),0)=0,"",INDEX('[1]Main v4'!D$2:D$3363,MATCH($E128,'[1]Main v4'!$A$2:$A$3363,0),0))</f>
        <v/>
      </c>
      <c r="I128" s="1">
        <f>INDEX('[1]Main v4'!K$2:K$3363,MATCH($E128,'[1]Main v4'!$A$2:$A$3363,0),0)</f>
        <v>26938272</v>
      </c>
      <c r="J128" s="1">
        <f>INDEX('[1]Main v4'!L$2:L$3363,MATCH($E128,'[1]Main v4'!$A$2:$A$3363,0),0)</f>
        <v>6292038</v>
      </c>
      <c r="K128" s="4">
        <f>INDEX('[1]Main v4'!M$2:M$3363,MATCH($E128,'[1]Main v4'!$A$2:$A$3363,0),0)</f>
        <v>4.2813269722782987</v>
      </c>
      <c r="L128" s="2">
        <f>IFERROR(INDEX('[2]r2 analysis primary smoke main'!$J$2:$J$2058,MATCH(D128,'[2]r2 analysis primary smoke main'!$A$2:$A$2058,0),0),"")</f>
        <v>0.75353843937019804</v>
      </c>
      <c r="M128" s="2">
        <f>IFERROR(INDEX('[2]r2 analysis primary smoke main'!$T$2:$T$2058,MATCH(D128,'[2]r2 analysis primary smoke main'!$A$2:$A$2058,0),0),"")</f>
        <v>0.73253604254187854</v>
      </c>
      <c r="N128" s="1"/>
      <c r="O128" s="1"/>
      <c r="P128" s="1"/>
      <c r="Q128" t="s">
        <v>75</v>
      </c>
      <c r="R128" t="s">
        <v>76</v>
      </c>
    </row>
    <row r="129" spans="1:18" ht="15.75" x14ac:dyDescent="0.25">
      <c r="A129" s="1">
        <v>168.08090000000001</v>
      </c>
      <c r="B129" s="1"/>
      <c r="C129" s="1">
        <v>168.07939999999999</v>
      </c>
      <c r="D129" s="1">
        <v>168.08160000000001</v>
      </c>
      <c r="E129" s="1">
        <f t="shared" si="2"/>
        <v>168.0806</v>
      </c>
      <c r="F129" s="1">
        <f t="shared" si="3"/>
        <v>167.07329999999999</v>
      </c>
      <c r="G129" s="1" t="str">
        <f>IF(INDEX('[1]Main v4'!C$2:C$3363,MATCH($E129,'[1]Main v4'!$A$2:$A$3363,0),0)=0,"",INDEX('[1]Main v4'!C$2:C$3363,MATCH($E129,'[1]Main v4'!$A$2:$A$3363,0),0))</f>
        <v>C12H9N</v>
      </c>
      <c r="H129" s="1" t="str">
        <f>IF(INDEX('[1]Main v4'!D$2:D$3363,MATCH($E129,'[1]Main v4'!$A$2:$A$3363,0),0)=0,"",INDEX('[1]Main v4'!D$2:D$3363,MATCH($E129,'[1]Main v4'!$A$2:$A$3363,0),0))</f>
        <v>Carbazole</v>
      </c>
      <c r="I129" s="1">
        <f>INDEX('[1]Main v4'!K$2:K$3363,MATCH($E129,'[1]Main v4'!$A$2:$A$3363,0),0)</f>
        <v>3406085.75</v>
      </c>
      <c r="J129" s="1">
        <f>INDEX('[1]Main v4'!L$2:L$3363,MATCH($E129,'[1]Main v4'!$A$2:$A$3363,0),0)</f>
        <v>3745855</v>
      </c>
      <c r="K129" s="4">
        <f>INDEX('[1]Main v4'!M$2:M$3363,MATCH($E129,'[1]Main v4'!$A$2:$A$3363,0),0)</f>
        <v>0.90929460697223996</v>
      </c>
      <c r="L129" s="2">
        <f>IFERROR(INDEX('[2]r2 analysis primary smoke main'!$J$2:$J$2058,MATCH(D129,'[2]r2 analysis primary smoke main'!$A$2:$A$2058,0),0),"")</f>
        <v>0.65153399042089655</v>
      </c>
      <c r="M129" s="2">
        <f>IFERROR(INDEX('[2]r2 analysis primary smoke main'!$T$2:$T$2058,MATCH(D129,'[2]r2 analysis primary smoke main'!$A$2:$A$2058,0),0),"")</f>
        <v>0.93185405796677001</v>
      </c>
      <c r="N129" s="1"/>
      <c r="O129" s="1"/>
      <c r="P129" s="1"/>
      <c r="Q129" t="s">
        <v>75</v>
      </c>
      <c r="R129" t="s">
        <v>76</v>
      </c>
    </row>
    <row r="130" spans="1:18" ht="15.75" x14ac:dyDescent="0.25">
      <c r="A130" s="1">
        <v>170.09710000000001</v>
      </c>
      <c r="B130" s="1">
        <v>170.09540000000001</v>
      </c>
      <c r="C130" s="1">
        <v>170.09710000000001</v>
      </c>
      <c r="D130" s="1">
        <v>170.09350000000001</v>
      </c>
      <c r="E130" s="1">
        <f t="shared" ref="E130:E193" si="4">VALUE(FIXED(AVERAGE(A130:D130),4))</f>
        <v>170.0958</v>
      </c>
      <c r="F130" s="1">
        <f t="shared" ref="F130:F193" si="5">VALUE(FIXED(E130-1.007276,4))</f>
        <v>169.08850000000001</v>
      </c>
      <c r="G130" s="1" t="str">
        <f>IF(INDEX('[1]Main v4'!C$2:C$3363,MATCH($E130,'[1]Main v4'!$A$2:$A$3363,0),0)=0,"",INDEX('[1]Main v4'!C$2:C$3363,MATCH($E130,'[1]Main v4'!$A$2:$A$3363,0),0))</f>
        <v>C12H11N</v>
      </c>
      <c r="H130" s="1" t="str">
        <f>IF(INDEX('[1]Main v4'!D$2:D$3363,MATCH($E130,'[1]Main v4'!$A$2:$A$3363,0),0)=0,"",INDEX('[1]Main v4'!D$2:D$3363,MATCH($E130,'[1]Main v4'!$A$2:$A$3363,0),0))</f>
        <v/>
      </c>
      <c r="I130" s="1">
        <f>INDEX('[1]Main v4'!K$2:K$3363,MATCH($E130,'[1]Main v4'!$A$2:$A$3363,0),0)</f>
        <v>5989667</v>
      </c>
      <c r="J130" s="1">
        <f>INDEX('[1]Main v4'!L$2:L$3363,MATCH($E130,'[1]Main v4'!$A$2:$A$3363,0),0)</f>
        <v>3126649.5</v>
      </c>
      <c r="K130" s="4">
        <f>INDEX('[1]Main v4'!M$2:M$3363,MATCH($E130,'[1]Main v4'!$A$2:$A$3363,0),0)</f>
        <v>1.9156822662725708</v>
      </c>
      <c r="L130" s="2">
        <f>IFERROR(INDEX('[2]r2 analysis primary smoke main'!$J$2:$J$2058,MATCH(D130,'[2]r2 analysis primary smoke main'!$A$2:$A$2058,0),0),"")</f>
        <v>0.69282077915189255</v>
      </c>
      <c r="M130" s="2">
        <f>IFERROR(INDEX('[2]r2 analysis primary smoke main'!$T$2:$T$2058,MATCH(D130,'[2]r2 analysis primary smoke main'!$A$2:$A$2058,0),0),"")</f>
        <v>0.95215150471196497</v>
      </c>
      <c r="N130" s="1"/>
      <c r="O130" s="1"/>
      <c r="P130" s="1"/>
      <c r="Q130" t="s">
        <v>75</v>
      </c>
      <c r="R130" t="s">
        <v>76</v>
      </c>
    </row>
    <row r="131" spans="1:18" ht="15.75" x14ac:dyDescent="0.25">
      <c r="A131" s="1">
        <v>172.1139</v>
      </c>
      <c r="B131" s="1">
        <v>172.11859999999999</v>
      </c>
      <c r="C131" s="1">
        <v>172.11330000000001</v>
      </c>
      <c r="D131" s="1">
        <v>172.11529999999999</v>
      </c>
      <c r="E131" s="1">
        <f t="shared" si="4"/>
        <v>172.11529999999999</v>
      </c>
      <c r="F131" s="1">
        <f t="shared" si="5"/>
        <v>171.108</v>
      </c>
      <c r="G131" s="1" t="str">
        <f>IF(INDEX('[1]Main v4'!C$2:C$3363,MATCH($E131,'[1]Main v4'!$A$2:$A$3363,0),0)=0,"",INDEX('[1]Main v4'!C$2:C$3363,MATCH($E131,'[1]Main v4'!$A$2:$A$3363,0),0))</f>
        <v>C12H13N</v>
      </c>
      <c r="H131" s="1" t="str">
        <f>IF(INDEX('[1]Main v4'!D$2:D$3363,MATCH($E131,'[1]Main v4'!$A$2:$A$3363,0),0)=0,"",INDEX('[1]Main v4'!D$2:D$3363,MATCH($E131,'[1]Main v4'!$A$2:$A$3363,0),0))</f>
        <v/>
      </c>
      <c r="I131" s="1">
        <f>INDEX('[1]Main v4'!K$2:K$3363,MATCH($E131,'[1]Main v4'!$A$2:$A$3363,0),0)</f>
        <v>12290519</v>
      </c>
      <c r="J131" s="1">
        <f>INDEX('[1]Main v4'!L$2:L$3363,MATCH($E131,'[1]Main v4'!$A$2:$A$3363,0),0)</f>
        <v>3832212.25</v>
      </c>
      <c r="K131" s="4">
        <f>INDEX('[1]Main v4'!M$2:M$3363,MATCH($E131,'[1]Main v4'!$A$2:$A$3363,0),0)</f>
        <v>3.2071603027728957</v>
      </c>
      <c r="L131" s="2">
        <f>IFERROR(INDEX('[2]r2 analysis primary smoke main'!$J$2:$J$2058,MATCH(D131,'[2]r2 analysis primary smoke main'!$A$2:$A$2058,0),0),"")</f>
        <v>0.77977478671561151</v>
      </c>
      <c r="M131" s="2">
        <f>IFERROR(INDEX('[2]r2 analysis primary smoke main'!$T$2:$T$2058,MATCH(D131,'[2]r2 analysis primary smoke main'!$A$2:$A$2058,0),0),"")</f>
        <v>0.95150886705679749</v>
      </c>
      <c r="N131" s="1"/>
      <c r="O131" s="1"/>
      <c r="P131" s="1"/>
      <c r="Q131" t="s">
        <v>75</v>
      </c>
      <c r="R131" t="s">
        <v>76</v>
      </c>
    </row>
    <row r="132" spans="1:18" ht="15.75" x14ac:dyDescent="0.25">
      <c r="A132" s="1">
        <v>174.12880000000001</v>
      </c>
      <c r="B132" s="1">
        <v>174.1345</v>
      </c>
      <c r="C132" s="1">
        <v>174.13030000000001</v>
      </c>
      <c r="D132" s="1">
        <v>174.1326</v>
      </c>
      <c r="E132" s="1">
        <f t="shared" si="4"/>
        <v>174.13159999999999</v>
      </c>
      <c r="F132" s="1">
        <f t="shared" si="5"/>
        <v>173.12430000000001</v>
      </c>
      <c r="G132" s="1" t="str">
        <f>IF(INDEX('[1]Main v4'!C$2:C$3363,MATCH($E132,'[1]Main v4'!$A$2:$A$3363,0),0)=0,"",INDEX('[1]Main v4'!C$2:C$3363,MATCH($E132,'[1]Main v4'!$A$2:$A$3363,0),0))</f>
        <v>C12H15N</v>
      </c>
      <c r="H132" s="1" t="str">
        <f>IF(INDEX('[1]Main v4'!D$2:D$3363,MATCH($E132,'[1]Main v4'!$A$2:$A$3363,0),0)=0,"",INDEX('[1]Main v4'!D$2:D$3363,MATCH($E132,'[1]Main v4'!$A$2:$A$3363,0),0))</f>
        <v/>
      </c>
      <c r="I132" s="1">
        <f>INDEX('[1]Main v4'!K$2:K$3363,MATCH($E132,'[1]Main v4'!$A$2:$A$3363,0),0)</f>
        <v>11614695</v>
      </c>
      <c r="J132" s="1">
        <f>INDEX('[1]Main v4'!L$2:L$3363,MATCH($E132,'[1]Main v4'!$A$2:$A$3363,0),0)</f>
        <v>3832212.25</v>
      </c>
      <c r="K132" s="4">
        <f>INDEX('[1]Main v4'!M$2:M$3363,MATCH($E132,'[1]Main v4'!$A$2:$A$3363,0),0)</f>
        <v>3.0308068140014948</v>
      </c>
      <c r="L132" s="2">
        <f>IFERROR(INDEX('[2]r2 analysis primary smoke main'!$J$2:$J$2058,MATCH(D132,'[2]r2 analysis primary smoke main'!$A$2:$A$2058,0),0),"")</f>
        <v>0.92225303014198956</v>
      </c>
      <c r="M132" s="2">
        <f>IFERROR(INDEX('[2]r2 analysis primary smoke main'!$T$2:$T$2058,MATCH(D132,'[2]r2 analysis primary smoke main'!$A$2:$A$2058,0),0),"")</f>
        <v>0.85495310804190905</v>
      </c>
      <c r="N132" s="1"/>
      <c r="O132" s="1"/>
      <c r="P132" s="1"/>
      <c r="Q132" t="s">
        <v>75</v>
      </c>
      <c r="R132" t="s">
        <v>76</v>
      </c>
    </row>
    <row r="133" spans="1:18" ht="15.75" x14ac:dyDescent="0.25">
      <c r="A133" s="1">
        <v>176.1456</v>
      </c>
      <c r="B133" s="1"/>
      <c r="C133" s="1">
        <v>176.1463</v>
      </c>
      <c r="D133" s="1">
        <v>176.14590000000001</v>
      </c>
      <c r="E133" s="1">
        <f t="shared" si="4"/>
        <v>176.14590000000001</v>
      </c>
      <c r="F133" s="1">
        <f t="shared" si="5"/>
        <v>175.1386</v>
      </c>
      <c r="G133" s="1" t="str">
        <f>IF(INDEX('[1]Main v4'!C$2:C$3363,MATCH($E133,'[1]Main v4'!$A$2:$A$3363,0),0)=0,"",INDEX('[1]Main v4'!C$2:C$3363,MATCH($E133,'[1]Main v4'!$A$2:$A$3363,0),0))</f>
        <v>C12H17N</v>
      </c>
      <c r="H133" s="1" t="str">
        <f>IF(INDEX('[1]Main v4'!D$2:D$3363,MATCH($E133,'[1]Main v4'!$A$2:$A$3363,0),0)=0,"",INDEX('[1]Main v4'!D$2:D$3363,MATCH($E133,'[1]Main v4'!$A$2:$A$3363,0),0))</f>
        <v/>
      </c>
      <c r="I133" s="1">
        <f>INDEX('[1]Main v4'!K$2:K$3363,MATCH($E133,'[1]Main v4'!$A$2:$A$3363,0),0)</f>
        <v>7043761.5</v>
      </c>
      <c r="J133" s="1">
        <f>INDEX('[1]Main v4'!L$2:L$3363,MATCH($E133,'[1]Main v4'!$A$2:$A$3363,0),0)</f>
        <v>4327105</v>
      </c>
      <c r="K133" s="4">
        <f>INDEX('[1]Main v4'!M$2:M$3363,MATCH($E133,'[1]Main v4'!$A$2:$A$3363,0),0)</f>
        <v>1.6278231057485317</v>
      </c>
      <c r="L133" s="2">
        <f>IFERROR(INDEX('[2]r2 analysis primary smoke main'!$J$2:$J$2058,MATCH(D133,'[2]r2 analysis primary smoke main'!$A$2:$A$2058,0),0),"")</f>
        <v>0.86762485029961245</v>
      </c>
      <c r="M133" s="2">
        <f>IFERROR(INDEX('[2]r2 analysis primary smoke main'!$T$2:$T$2058,MATCH(D133,'[2]r2 analysis primary smoke main'!$A$2:$A$2058,0),0),"")</f>
        <v>0.90534130866893947</v>
      </c>
      <c r="N133" s="1"/>
      <c r="O133" s="1"/>
      <c r="P133" s="1"/>
      <c r="Q133" t="s">
        <v>75</v>
      </c>
      <c r="R133" t="s">
        <v>76</v>
      </c>
    </row>
    <row r="134" spans="1:18" ht="15.75" x14ac:dyDescent="0.25">
      <c r="A134" s="1">
        <v>182.09790000000001</v>
      </c>
      <c r="B134" s="1"/>
      <c r="C134" s="1">
        <v>182.0941</v>
      </c>
      <c r="D134" s="1">
        <v>182.0941</v>
      </c>
      <c r="E134" s="1">
        <f t="shared" si="4"/>
        <v>182.09540000000001</v>
      </c>
      <c r="F134" s="1">
        <f t="shared" si="5"/>
        <v>181.0881</v>
      </c>
      <c r="G134" s="1" t="str">
        <f>IF(INDEX('[1]Main v4'!C$2:C$3363,MATCH($E134,'[1]Main v4'!$A$2:$A$3363,0),0)=0,"",INDEX('[1]Main v4'!C$2:C$3363,MATCH($E134,'[1]Main v4'!$A$2:$A$3363,0),0))</f>
        <v>C13H11N</v>
      </c>
      <c r="H134" s="1" t="str">
        <f>IF(INDEX('[1]Main v4'!D$2:D$3363,MATCH($E134,'[1]Main v4'!$A$2:$A$3363,0),0)=0,"",INDEX('[1]Main v4'!D$2:D$3363,MATCH($E134,'[1]Main v4'!$A$2:$A$3363,0),0))</f>
        <v>Methylcarbazole</v>
      </c>
      <c r="I134" s="1">
        <f>INDEX('[1]Main v4'!K$2:K$3363,MATCH($E134,'[1]Main v4'!$A$2:$A$3363,0),0)</f>
        <v>2146533</v>
      </c>
      <c r="J134" s="1">
        <f>INDEX('[1]Main v4'!L$2:L$3363,MATCH($E134,'[1]Main v4'!$A$2:$A$3363,0),0)</f>
        <v>2207603.75</v>
      </c>
      <c r="K134" s="4">
        <f>INDEX('[1]Main v4'!M$2:M$3363,MATCH($E134,'[1]Main v4'!$A$2:$A$3363,0),0)</f>
        <v>0.97233618125535437</v>
      </c>
      <c r="L134" s="2">
        <f>IFERROR(INDEX('[2]r2 analysis primary smoke main'!$J$2:$J$2058,MATCH(D134,'[2]r2 analysis primary smoke main'!$A$2:$A$2058,0),0),"")</f>
        <v>0.554538680120507</v>
      </c>
      <c r="M134" s="2">
        <f>IFERROR(INDEX('[2]r2 analysis primary smoke main'!$T$2:$T$2058,MATCH(D134,'[2]r2 analysis primary smoke main'!$A$2:$A$2058,0),0),"")</f>
        <v>0.91503367224334808</v>
      </c>
      <c r="N134" s="1"/>
      <c r="O134" s="1"/>
      <c r="P134" s="1"/>
      <c r="Q134" t="s">
        <v>75</v>
      </c>
      <c r="R134" t="s">
        <v>76</v>
      </c>
    </row>
    <row r="135" spans="1:18" ht="15.75" x14ac:dyDescent="0.25">
      <c r="A135" s="1">
        <v>184.11490000000001</v>
      </c>
      <c r="B135" s="1">
        <v>184.11189999999999</v>
      </c>
      <c r="C135" s="1">
        <v>184.10810000000001</v>
      </c>
      <c r="D135" s="1">
        <v>184.1138</v>
      </c>
      <c r="E135" s="1">
        <f t="shared" si="4"/>
        <v>184.1122</v>
      </c>
      <c r="F135" s="1">
        <f t="shared" si="5"/>
        <v>183.10489999999999</v>
      </c>
      <c r="G135" s="1" t="str">
        <f>IF(INDEX('[1]Main v4'!C$2:C$3363,MATCH($E135,'[1]Main v4'!$A$2:$A$3363,0),0)=0,"",INDEX('[1]Main v4'!C$2:C$3363,MATCH($E135,'[1]Main v4'!$A$2:$A$3363,0),0))</f>
        <v>C13H13N</v>
      </c>
      <c r="H135" s="1" t="str">
        <f>IF(INDEX('[1]Main v4'!D$2:D$3363,MATCH($E135,'[1]Main v4'!$A$2:$A$3363,0),0)=0,"",INDEX('[1]Main v4'!D$2:D$3363,MATCH($E135,'[1]Main v4'!$A$2:$A$3363,0),0))</f>
        <v/>
      </c>
      <c r="I135" s="1">
        <f>INDEX('[1]Main v4'!K$2:K$3363,MATCH($E135,'[1]Main v4'!$A$2:$A$3363,0),0)</f>
        <v>5037002.5</v>
      </c>
      <c r="J135" s="1">
        <f>INDEX('[1]Main v4'!L$2:L$3363,MATCH($E135,'[1]Main v4'!$A$2:$A$3363,0),0)</f>
        <v>2139594.75</v>
      </c>
      <c r="K135" s="4">
        <f>INDEX('[1]Main v4'!M$2:M$3363,MATCH($E135,'[1]Main v4'!$A$2:$A$3363,0),0)</f>
        <v>2.3541852960706695</v>
      </c>
      <c r="L135" s="2">
        <f>IFERROR(INDEX('[2]r2 analysis primary smoke main'!$J$2:$J$2058,MATCH(D135,'[2]r2 analysis primary smoke main'!$A$2:$A$2058,0),0),"")</f>
        <v>0.61219460637072842</v>
      </c>
      <c r="M135" s="2">
        <f>IFERROR(INDEX('[2]r2 analysis primary smoke main'!$T$2:$T$2058,MATCH(D135,'[2]r2 analysis primary smoke main'!$A$2:$A$2058,0),0),"")</f>
        <v>0.94708362870480656</v>
      </c>
      <c r="N135" s="1"/>
      <c r="O135" s="1"/>
      <c r="P135" s="1"/>
      <c r="Q135" t="s">
        <v>75</v>
      </c>
      <c r="R135" t="s">
        <v>76</v>
      </c>
    </row>
    <row r="136" spans="1:18" ht="15.75" x14ac:dyDescent="0.25">
      <c r="A136" s="1">
        <v>186.12979999999999</v>
      </c>
      <c r="B136" s="1">
        <v>186.13159999999999</v>
      </c>
      <c r="C136" s="1">
        <v>186.1293</v>
      </c>
      <c r="D136" s="1">
        <v>186.13120000000001</v>
      </c>
      <c r="E136" s="1">
        <f t="shared" si="4"/>
        <v>186.13050000000001</v>
      </c>
      <c r="F136" s="1">
        <f t="shared" si="5"/>
        <v>185.1232</v>
      </c>
      <c r="G136" s="1" t="str">
        <f>IF(INDEX('[1]Main v4'!C$2:C$3363,MATCH($E136,'[1]Main v4'!$A$2:$A$3363,0),0)=0,"",INDEX('[1]Main v4'!C$2:C$3363,MATCH($E136,'[1]Main v4'!$A$2:$A$3363,0),0))</f>
        <v>C13H15N</v>
      </c>
      <c r="H136" s="1" t="str">
        <f>IF(INDEX('[1]Main v4'!D$2:D$3363,MATCH($E136,'[1]Main v4'!$A$2:$A$3363,0),0)=0,"",INDEX('[1]Main v4'!D$2:D$3363,MATCH($E136,'[1]Main v4'!$A$2:$A$3363,0),0))</f>
        <v/>
      </c>
      <c r="I136" s="1">
        <f>INDEX('[1]Main v4'!K$2:K$3363,MATCH($E136,'[1]Main v4'!$A$2:$A$3363,0),0)</f>
        <v>6270112.5</v>
      </c>
      <c r="J136" s="1">
        <f>INDEX('[1]Main v4'!L$2:L$3363,MATCH($E136,'[1]Main v4'!$A$2:$A$3363,0),0)</f>
        <v>2479639.5</v>
      </c>
      <c r="K136" s="4">
        <f>INDEX('[1]Main v4'!M$2:M$3363,MATCH($E136,'[1]Main v4'!$A$2:$A$3363,0),0)</f>
        <v>2.5286387396232395</v>
      </c>
      <c r="L136" s="2">
        <f>IFERROR(INDEX('[2]r2 analysis primary smoke main'!$J$2:$J$2058,MATCH(D136,'[2]r2 analysis primary smoke main'!$A$2:$A$2058,0),0),"")</f>
        <v>0.78367287333636348</v>
      </c>
      <c r="M136" s="2">
        <f>IFERROR(INDEX('[2]r2 analysis primary smoke main'!$T$2:$T$2058,MATCH(D136,'[2]r2 analysis primary smoke main'!$A$2:$A$2058,0),0),"")</f>
        <v>0.93757965067224047</v>
      </c>
      <c r="N136" s="1"/>
      <c r="O136" s="1"/>
      <c r="P136" s="1"/>
      <c r="Q136" t="s">
        <v>75</v>
      </c>
      <c r="R136" t="s">
        <v>76</v>
      </c>
    </row>
    <row r="137" spans="1:18" ht="15.75" x14ac:dyDescent="0.25">
      <c r="A137" s="1">
        <v>188.14570000000001</v>
      </c>
      <c r="B137" s="1">
        <v>188.15219999999999</v>
      </c>
      <c r="C137" s="1">
        <v>188.14879999999999</v>
      </c>
      <c r="D137" s="1">
        <v>188.14930000000001</v>
      </c>
      <c r="E137" s="1">
        <f t="shared" si="4"/>
        <v>188.149</v>
      </c>
      <c r="F137" s="1">
        <f t="shared" si="5"/>
        <v>187.14169999999999</v>
      </c>
      <c r="G137" s="1" t="str">
        <f>IF(INDEX('[1]Main v4'!C$2:C$3363,MATCH($E137,'[1]Main v4'!$A$2:$A$3363,0),0)=0,"",INDEX('[1]Main v4'!C$2:C$3363,MATCH($E137,'[1]Main v4'!$A$2:$A$3363,0),0))</f>
        <v>C13H17N</v>
      </c>
      <c r="H137" s="1" t="str">
        <f>IF(INDEX('[1]Main v4'!D$2:D$3363,MATCH($E137,'[1]Main v4'!$A$2:$A$3363,0),0)=0,"",INDEX('[1]Main v4'!D$2:D$3363,MATCH($E137,'[1]Main v4'!$A$2:$A$3363,0),0))</f>
        <v/>
      </c>
      <c r="I137" s="1">
        <f>INDEX('[1]Main v4'!K$2:K$3363,MATCH($E137,'[1]Main v4'!$A$2:$A$3363,0),0)</f>
        <v>5825039.5</v>
      </c>
      <c r="J137" s="1">
        <f>INDEX('[1]Main v4'!L$2:L$3363,MATCH($E137,'[1]Main v4'!$A$2:$A$3363,0),0)</f>
        <v>2718386.75</v>
      </c>
      <c r="K137" s="4">
        <f>INDEX('[1]Main v4'!M$2:M$3363,MATCH($E137,'[1]Main v4'!$A$2:$A$3363,0),0)</f>
        <v>2.1428295661020273</v>
      </c>
      <c r="L137" s="2">
        <f>IFERROR(INDEX('[2]r2 analysis primary smoke main'!$J$2:$J$2058,MATCH(D137,'[2]r2 analysis primary smoke main'!$A$2:$A$2058,0),0),"")</f>
        <v>0.89539785703457553</v>
      </c>
      <c r="M137" s="2">
        <f>IFERROR(INDEX('[2]r2 analysis primary smoke main'!$T$2:$T$2058,MATCH(D137,'[2]r2 analysis primary smoke main'!$A$2:$A$2058,0),0),"")</f>
        <v>0.86875659427109042</v>
      </c>
      <c r="N137" s="1"/>
      <c r="O137" s="1"/>
      <c r="P137" s="1"/>
      <c r="Q137" t="s">
        <v>75</v>
      </c>
      <c r="R137" t="s">
        <v>76</v>
      </c>
    </row>
    <row r="138" spans="1:18" ht="15.75" x14ac:dyDescent="0.25">
      <c r="A138" s="1"/>
      <c r="B138" s="1">
        <v>190.16489999999999</v>
      </c>
      <c r="C138" s="1">
        <v>190.1643</v>
      </c>
      <c r="D138" s="1">
        <v>190.1653</v>
      </c>
      <c r="E138" s="1">
        <f t="shared" si="4"/>
        <v>190.16480000000001</v>
      </c>
      <c r="F138" s="1">
        <f t="shared" si="5"/>
        <v>189.1575</v>
      </c>
      <c r="G138" s="1" t="str">
        <f>IF(INDEX('[1]Main v4'!C$2:C$3363,MATCH($E138,'[1]Main v4'!$A$2:$A$3363,0),0)=0,"",INDEX('[1]Main v4'!C$2:C$3363,MATCH($E138,'[1]Main v4'!$A$2:$A$3363,0),0))</f>
        <v>C13H19N</v>
      </c>
      <c r="H138" s="1" t="str">
        <f>IF(INDEX('[1]Main v4'!D$2:D$3363,MATCH($E138,'[1]Main v4'!$A$2:$A$3363,0),0)=0,"",INDEX('[1]Main v4'!D$2:D$3363,MATCH($E138,'[1]Main v4'!$A$2:$A$3363,0),0))</f>
        <v/>
      </c>
      <c r="I138" s="1">
        <f>INDEX('[1]Main v4'!K$2:K$3363,MATCH($E138,'[1]Main v4'!$A$2:$A$3363,0),0)</f>
        <v>4921261</v>
      </c>
      <c r="J138" s="1">
        <f>INDEX('[1]Main v4'!L$2:L$3363,MATCH($E138,'[1]Main v4'!$A$2:$A$3363,0),0)</f>
        <v>2718386.75</v>
      </c>
      <c r="K138" s="4">
        <f>INDEX('[1]Main v4'!M$2:M$3363,MATCH($E138,'[1]Main v4'!$A$2:$A$3363,0),0)</f>
        <v>1.8103608693648907</v>
      </c>
      <c r="L138" s="2">
        <f>IFERROR(INDEX('[2]r2 analysis primary smoke main'!$J$2:$J$2058,MATCH(D138,'[2]r2 analysis primary smoke main'!$A$2:$A$2058,0),0),"")</f>
        <v>0.94667267495845198</v>
      </c>
      <c r="M138" s="2">
        <f>IFERROR(INDEX('[2]r2 analysis primary smoke main'!$T$2:$T$2058,MATCH(D138,'[2]r2 analysis primary smoke main'!$A$2:$A$2058,0),0),"")</f>
        <v>0.78243773516425097</v>
      </c>
      <c r="N138" s="1"/>
      <c r="O138" s="1"/>
      <c r="P138" s="1"/>
      <c r="Q138" t="s">
        <v>75</v>
      </c>
      <c r="R138" t="s">
        <v>76</v>
      </c>
    </row>
    <row r="139" spans="1:18" ht="15.75" x14ac:dyDescent="0.25">
      <c r="A139" s="1">
        <v>192.17920000000001</v>
      </c>
      <c r="B139" s="1"/>
      <c r="C139" s="1">
        <v>192.1814</v>
      </c>
      <c r="D139" s="1">
        <v>192.18100000000001</v>
      </c>
      <c r="E139" s="1">
        <f t="shared" si="4"/>
        <v>192.18049999999999</v>
      </c>
      <c r="F139" s="1">
        <f t="shared" si="5"/>
        <v>191.17320000000001</v>
      </c>
      <c r="G139" s="1" t="str">
        <f>IF(INDEX('[1]Main v4'!C$2:C$3363,MATCH($E139,'[1]Main v4'!$A$2:$A$3363,0),0)=0,"",INDEX('[1]Main v4'!C$2:C$3363,MATCH($E139,'[1]Main v4'!$A$2:$A$3363,0),0))</f>
        <v>C13H21N</v>
      </c>
      <c r="H139" s="1" t="str">
        <f>IF(INDEX('[1]Main v4'!D$2:D$3363,MATCH($E139,'[1]Main v4'!$A$2:$A$3363,0),0)=0,"",INDEX('[1]Main v4'!D$2:D$3363,MATCH($E139,'[1]Main v4'!$A$2:$A$3363,0),0))</f>
        <v/>
      </c>
      <c r="I139" s="1">
        <f>INDEX('[1]Main v4'!K$2:K$3363,MATCH($E139,'[1]Main v4'!$A$2:$A$3363,0),0)</f>
        <v>4624048</v>
      </c>
      <c r="J139" s="1">
        <f>INDEX('[1]Main v4'!L$2:L$3363,MATCH($E139,'[1]Main v4'!$A$2:$A$3363,0),0)</f>
        <v>2718386.75</v>
      </c>
      <c r="K139" s="4">
        <f>INDEX('[1]Main v4'!M$2:M$3363,MATCH($E139,'[1]Main v4'!$A$2:$A$3363,0),0)</f>
        <v>1.7010265371548032</v>
      </c>
      <c r="L139" s="2">
        <f>IFERROR(INDEX('[2]r2 analysis primary smoke main'!$J$2:$J$2058,MATCH(D139,'[2]r2 analysis primary smoke main'!$A$2:$A$2058,0),0),"")</f>
        <v>0.96981086725073751</v>
      </c>
      <c r="M139" s="2">
        <f>IFERROR(INDEX('[2]r2 analysis primary smoke main'!$T$2:$T$2058,MATCH(D139,'[2]r2 analysis primary smoke main'!$A$2:$A$2058,0),0),"")</f>
        <v>0.69715854008705203</v>
      </c>
      <c r="N139" s="1"/>
      <c r="O139" s="1"/>
      <c r="P139" s="1"/>
      <c r="Q139" t="s">
        <v>75</v>
      </c>
      <c r="R139" t="s">
        <v>76</v>
      </c>
    </row>
    <row r="140" spans="1:18" ht="15.75" x14ac:dyDescent="0.25">
      <c r="A140" s="1">
        <v>198.12989999999999</v>
      </c>
      <c r="B140" s="1">
        <v>198.12870000000001</v>
      </c>
      <c r="C140" s="1">
        <v>198.1301</v>
      </c>
      <c r="D140" s="1">
        <v>198.13140000000001</v>
      </c>
      <c r="E140" s="1">
        <f t="shared" si="4"/>
        <v>198.13</v>
      </c>
      <c r="F140" s="1">
        <f t="shared" si="5"/>
        <v>197.12270000000001</v>
      </c>
      <c r="G140" s="1" t="str">
        <f>IF(INDEX('[1]Main v4'!C$2:C$3363,MATCH($E140,'[1]Main v4'!$A$2:$A$3363,0),0)=0,"",INDEX('[1]Main v4'!C$2:C$3363,MATCH($E140,'[1]Main v4'!$A$2:$A$3363,0),0))</f>
        <v>C14H15N</v>
      </c>
      <c r="H140" s="1" t="str">
        <f>IF(INDEX('[1]Main v4'!D$2:D$3363,MATCH($E140,'[1]Main v4'!$A$2:$A$3363,0),0)=0,"",INDEX('[1]Main v4'!D$2:D$3363,MATCH($E140,'[1]Main v4'!$A$2:$A$3363,0),0))</f>
        <v/>
      </c>
      <c r="I140" s="1">
        <f>INDEX('[1]Main v4'!K$2:K$3363,MATCH($E140,'[1]Main v4'!$A$2:$A$3363,0),0)</f>
        <v>2516487.75</v>
      </c>
      <c r="J140" s="1">
        <f>INDEX('[1]Main v4'!L$2:L$3363,MATCH($E140,'[1]Main v4'!$A$2:$A$3363,0),0)</f>
        <v>1457191.125</v>
      </c>
      <c r="K140" s="4">
        <f>INDEX('[1]Main v4'!M$2:M$3363,MATCH($E140,'[1]Main v4'!$A$2:$A$3363,0),0)</f>
        <v>1.7269441920324624</v>
      </c>
      <c r="L140" s="2">
        <f>IFERROR(INDEX('[2]r2 analysis primary smoke main'!$J$2:$J$2058,MATCH(D140,'[2]r2 analysis primary smoke main'!$A$2:$A$2058,0),0),"")</f>
        <v>0.63100066297385049</v>
      </c>
      <c r="M140" s="2">
        <f>IFERROR(INDEX('[2]r2 analysis primary smoke main'!$T$2:$T$2058,MATCH(D140,'[2]r2 analysis primary smoke main'!$A$2:$A$2058,0),0),"")</f>
        <v>0.95006650862398101</v>
      </c>
      <c r="N140" s="1"/>
      <c r="O140" s="1"/>
      <c r="P140" s="1"/>
      <c r="Q140" t="s">
        <v>75</v>
      </c>
      <c r="R140" t="s">
        <v>76</v>
      </c>
    </row>
    <row r="141" spans="1:18" ht="15.75" x14ac:dyDescent="0.25">
      <c r="A141" s="1">
        <v>200.14609999999999</v>
      </c>
      <c r="B141" s="1">
        <v>200.14750000000001</v>
      </c>
      <c r="C141" s="1">
        <v>200.1465</v>
      </c>
      <c r="D141" s="1">
        <v>200.14689999999999</v>
      </c>
      <c r="E141" s="1">
        <f t="shared" si="4"/>
        <v>200.14680000000001</v>
      </c>
      <c r="F141" s="1">
        <f t="shared" si="5"/>
        <v>199.1395</v>
      </c>
      <c r="G141" s="1" t="str">
        <f>IF(INDEX('[1]Main v4'!C$2:C$3363,MATCH($E141,'[1]Main v4'!$A$2:$A$3363,0),0)=0,"",INDEX('[1]Main v4'!C$2:C$3363,MATCH($E141,'[1]Main v4'!$A$2:$A$3363,0),0))</f>
        <v>C14H17N</v>
      </c>
      <c r="H141" s="1" t="str">
        <f>IF(INDEX('[1]Main v4'!D$2:D$3363,MATCH($E141,'[1]Main v4'!$A$2:$A$3363,0),0)=0,"",INDEX('[1]Main v4'!D$2:D$3363,MATCH($E141,'[1]Main v4'!$A$2:$A$3363,0),0))</f>
        <v/>
      </c>
      <c r="I141" s="1">
        <f>INDEX('[1]Main v4'!K$2:K$3363,MATCH($E141,'[1]Main v4'!$A$2:$A$3363,0),0)</f>
        <v>2697392</v>
      </c>
      <c r="J141" s="1">
        <f>INDEX('[1]Main v4'!L$2:L$3363,MATCH($E141,'[1]Main v4'!$A$2:$A$3363,0),0)</f>
        <v>2260797.75</v>
      </c>
      <c r="K141" s="4">
        <f>INDEX('[1]Main v4'!M$2:M$3363,MATCH($E141,'[1]Main v4'!$A$2:$A$3363,0),0)</f>
        <v>1.19311512938298</v>
      </c>
      <c r="L141" s="2">
        <f>IFERROR(INDEX('[2]r2 analysis primary smoke main'!$J$2:$J$2058,MATCH(D141,'[2]r2 analysis primary smoke main'!$A$2:$A$2058,0),0),"")</f>
        <v>0.76294578581828998</v>
      </c>
      <c r="M141" s="2">
        <f>IFERROR(INDEX('[2]r2 analysis primary smoke main'!$T$2:$T$2058,MATCH(D141,'[2]r2 analysis primary smoke main'!$A$2:$A$2058,0),0),"")</f>
        <v>0.92444945525812749</v>
      </c>
      <c r="N141" s="1"/>
      <c r="O141" s="1"/>
      <c r="P141" s="1"/>
      <c r="Q141" t="s">
        <v>75</v>
      </c>
      <c r="R141" t="s">
        <v>76</v>
      </c>
    </row>
    <row r="142" spans="1:18" ht="15.75" x14ac:dyDescent="0.25">
      <c r="A142" s="1">
        <v>318.32440000000003</v>
      </c>
      <c r="B142" s="1">
        <v>318.31869999999998</v>
      </c>
      <c r="C142" s="1">
        <v>318.31380000000001</v>
      </c>
      <c r="D142" s="1">
        <v>318.322</v>
      </c>
      <c r="E142" s="1">
        <f t="shared" si="4"/>
        <v>318.31970000000001</v>
      </c>
      <c r="F142" s="1">
        <f t="shared" si="5"/>
        <v>317.31240000000003</v>
      </c>
      <c r="G142" s="1" t="str">
        <f>IF(INDEX('[1]Main v4'!C$2:C$3363,MATCH($E142,'[1]Main v4'!$A$2:$A$3363,0),0)=0,"",INDEX('[1]Main v4'!C$2:C$3363,MATCH($E142,'[1]Main v4'!$A$2:$A$3363,0),0))</f>
        <v>C22H39N</v>
      </c>
      <c r="H142" s="1" t="str">
        <f>IF(INDEX('[1]Main v4'!D$2:D$3363,MATCH($E142,'[1]Main v4'!$A$2:$A$3363,0),0)=0,"",INDEX('[1]Main v4'!D$2:D$3363,MATCH($E142,'[1]Main v4'!$A$2:$A$3363,0),0))</f>
        <v/>
      </c>
      <c r="I142" s="1">
        <f>INDEX('[1]Main v4'!K$2:K$3363,MATCH($E142,'[1]Main v4'!$A$2:$A$3363,0),0)</f>
        <v>24686.7890625</v>
      </c>
      <c r="J142" s="1">
        <f>INDEX('[1]Main v4'!L$2:L$3363,MATCH($E142,'[1]Main v4'!$A$2:$A$3363,0),0)</f>
        <v>8952.54296875</v>
      </c>
      <c r="K142" s="4">
        <f>INDEX('[1]Main v4'!M$2:M$3363,MATCH($E142,'[1]Main v4'!$A$2:$A$3363,0),0)</f>
        <v>2.7575169589995161</v>
      </c>
      <c r="L142" s="2">
        <f>IFERROR(INDEX('[2]r2 analysis primary smoke main'!$J$2:$J$2058,MATCH(D142,'[2]r2 analysis primary smoke main'!$A$2:$A$2058,0),0),"")</f>
        <v>6.3407214497473802E-2</v>
      </c>
      <c r="M142" s="2">
        <f>IFERROR(INDEX('[2]r2 analysis primary smoke main'!$T$2:$T$2058,MATCH(D142,'[2]r2 analysis primary smoke main'!$A$2:$A$2058,0),0),"")</f>
        <v>8.6165837115728755E-2</v>
      </c>
      <c r="N142" s="1"/>
      <c r="O142" s="1"/>
      <c r="P142" s="1"/>
      <c r="Q142" t="s">
        <v>75</v>
      </c>
      <c r="R142" t="s">
        <v>76</v>
      </c>
    </row>
    <row r="143" spans="1:18" ht="15.75" x14ac:dyDescent="0.25">
      <c r="A143" s="1">
        <v>46.028300000000002</v>
      </c>
      <c r="B143" s="1">
        <v>46.027900000000002</v>
      </c>
      <c r="C143" s="1">
        <v>46.027900000000002</v>
      </c>
      <c r="D143" s="1">
        <v>46.027799999999999</v>
      </c>
      <c r="E143" s="1">
        <f t="shared" si="4"/>
        <v>46.027999999999999</v>
      </c>
      <c r="F143" s="1">
        <f t="shared" si="5"/>
        <v>45.020699999999998</v>
      </c>
      <c r="G143" s="1" t="str">
        <f>IF(INDEX('[1]Main v4'!C$2:C$3363,MATCH($E143,'[1]Main v4'!$A$2:$A$3363,0),0)=0,"",INDEX('[1]Main v4'!C$2:C$3363,MATCH($E143,'[1]Main v4'!$A$2:$A$3363,0),0))</f>
        <v>CH3NO</v>
      </c>
      <c r="H143" s="1" t="str">
        <f>IF(INDEX('[1]Main v4'!D$2:D$3363,MATCH($E143,'[1]Main v4'!$A$2:$A$3363,0),0)=0,"",INDEX('[1]Main v4'!D$2:D$3363,MATCH($E143,'[1]Main v4'!$A$2:$A$3363,0),0))</f>
        <v>Formamide</v>
      </c>
      <c r="I143" s="1">
        <f>INDEX('[1]Main v4'!K$2:K$3363,MATCH($E143,'[1]Main v4'!$A$2:$A$3363,0),0)</f>
        <v>41953548</v>
      </c>
      <c r="J143" s="1">
        <f>INDEX('[1]Main v4'!L$2:L$3363,MATCH($E143,'[1]Main v4'!$A$2:$A$3363,0),0)</f>
        <v>4118297.75</v>
      </c>
      <c r="K143" s="4">
        <f>INDEX('[1]Main v4'!M$2:M$3363,MATCH($E143,'[1]Main v4'!$A$2:$A$3363,0),0)</f>
        <v>10.187108982103103</v>
      </c>
      <c r="L143" s="2">
        <f>IFERROR(INDEX('[2]r2 analysis primary smoke main'!$J$2:$J$2058,MATCH(D143,'[2]r2 analysis primary smoke main'!$A$2:$A$2058,0),0),"")</f>
        <v>0.82663965358765257</v>
      </c>
      <c r="M143" s="2">
        <f>IFERROR(INDEX('[2]r2 analysis primary smoke main'!$T$2:$T$2058,MATCH(D143,'[2]r2 analysis primary smoke main'!$A$2:$A$2058,0),0),"")</f>
        <v>0.6878340473257355</v>
      </c>
      <c r="N143" s="1" t="s">
        <v>11</v>
      </c>
      <c r="O143" s="1"/>
      <c r="P143" s="1"/>
      <c r="Q143" t="s">
        <v>74</v>
      </c>
      <c r="R143" t="s">
        <v>78</v>
      </c>
    </row>
    <row r="144" spans="1:18" ht="15.75" x14ac:dyDescent="0.25">
      <c r="A144" s="1">
        <v>60.044400000000003</v>
      </c>
      <c r="B144" s="1">
        <v>60.043199999999999</v>
      </c>
      <c r="C144" s="1">
        <v>60.043999999999997</v>
      </c>
      <c r="D144" s="1">
        <v>60.043399999999998</v>
      </c>
      <c r="E144" s="1">
        <f t="shared" si="4"/>
        <v>60.043799999999997</v>
      </c>
      <c r="F144" s="1">
        <f t="shared" si="5"/>
        <v>59.036499999999997</v>
      </c>
      <c r="G144" s="1" t="str">
        <f>IF(INDEX('[1]Main v4'!C$2:C$3363,MATCH($E144,'[1]Main v4'!$A$2:$A$3363,0),0)=0,"",INDEX('[1]Main v4'!C$2:C$3363,MATCH($E144,'[1]Main v4'!$A$2:$A$3363,0),0))</f>
        <v>C2H5NO</v>
      </c>
      <c r="H144" s="1" t="str">
        <f>IF(INDEX('[1]Main v4'!D$2:D$3363,MATCH($E144,'[1]Main v4'!$A$2:$A$3363,0),0)=0,"",INDEX('[1]Main v4'!D$2:D$3363,MATCH($E144,'[1]Main v4'!$A$2:$A$3363,0),0))</f>
        <v>Acetamide</v>
      </c>
      <c r="I144" s="1">
        <f>INDEX('[1]Main v4'!K$2:K$3363,MATCH($E144,'[1]Main v4'!$A$2:$A$3363,0),0)</f>
        <v>80919000</v>
      </c>
      <c r="J144" s="1">
        <f>INDEX('[1]Main v4'!L$2:L$3363,MATCH($E144,'[1]Main v4'!$A$2:$A$3363,0),0)</f>
        <v>2276171.25</v>
      </c>
      <c r="K144" s="4">
        <f>INDEX('[1]Main v4'!M$2:M$3363,MATCH($E144,'[1]Main v4'!$A$2:$A$3363,0),0)</f>
        <v>35.55048856714977</v>
      </c>
      <c r="L144" s="2">
        <f>IFERROR(INDEX('[2]r2 analysis primary smoke main'!$J$2:$J$2058,MATCH(D144,'[2]r2 analysis primary smoke main'!$A$2:$A$2058,0),0),"")</f>
        <v>0.92634085265351251</v>
      </c>
      <c r="M144" s="2">
        <f>IFERROR(INDEX('[2]r2 analysis primary smoke main'!$T$2:$T$2058,MATCH(D144,'[2]r2 analysis primary smoke main'!$A$2:$A$2058,0),0),"")</f>
        <v>0.66974205774756945</v>
      </c>
      <c r="N144" s="1" t="s">
        <v>11</v>
      </c>
      <c r="O144" s="1"/>
      <c r="P144" s="1"/>
      <c r="Q144" t="s">
        <v>74</v>
      </c>
      <c r="R144" t="s">
        <v>78</v>
      </c>
    </row>
    <row r="145" spans="1:18" ht="15.75" x14ac:dyDescent="0.25">
      <c r="A145" s="1">
        <v>72.044899999999998</v>
      </c>
      <c r="B145" s="1">
        <v>72.043999999999997</v>
      </c>
      <c r="C145" s="1">
        <v>72.043800000000005</v>
      </c>
      <c r="D145" s="1">
        <v>72.043400000000005</v>
      </c>
      <c r="E145" s="1">
        <f t="shared" si="4"/>
        <v>72.043999999999997</v>
      </c>
      <c r="F145" s="1">
        <f t="shared" si="5"/>
        <v>71.036699999999996</v>
      </c>
      <c r="G145" s="1" t="str">
        <f>IF(INDEX('[1]Main v4'!C$2:C$3363,MATCH($E145,'[1]Main v4'!$A$2:$A$3363,0),0)=0,"",INDEX('[1]Main v4'!C$2:C$3363,MATCH($E145,'[1]Main v4'!$A$2:$A$3363,0),0))</f>
        <v>C3H5NO</v>
      </c>
      <c r="H145" s="1" t="str">
        <f>IF(INDEX('[1]Main v4'!D$2:D$3363,MATCH($E145,'[1]Main v4'!$A$2:$A$3363,0),0)=0,"",INDEX('[1]Main v4'!D$2:D$3363,MATCH($E145,'[1]Main v4'!$A$2:$A$3363,0),0))</f>
        <v>Acrylamide</v>
      </c>
      <c r="I145" s="1">
        <f>INDEX('[1]Main v4'!K$2:K$3363,MATCH($E145,'[1]Main v4'!$A$2:$A$3363,0),0)</f>
        <v>26575658</v>
      </c>
      <c r="J145" s="1">
        <f>INDEX('[1]Main v4'!L$2:L$3363,MATCH($E145,'[1]Main v4'!$A$2:$A$3363,0),0)</f>
        <v>5437350.5</v>
      </c>
      <c r="K145" s="4">
        <f>INDEX('[1]Main v4'!M$2:M$3363,MATCH($E145,'[1]Main v4'!$A$2:$A$3363,0),0)</f>
        <v>4.8876117145657618</v>
      </c>
      <c r="L145" s="2">
        <f>IFERROR(INDEX('[2]r2 analysis primary smoke main'!$J$2:$J$2058,MATCH(D145,'[2]r2 analysis primary smoke main'!$A$2:$A$2058,0),0),"")</f>
        <v>0.96103611025903746</v>
      </c>
      <c r="M145" s="2">
        <f>IFERROR(INDEX('[2]r2 analysis primary smoke main'!$T$2:$T$2058,MATCH(D145,'[2]r2 analysis primary smoke main'!$A$2:$A$2058,0),0),"")</f>
        <v>0.75365635892569449</v>
      </c>
      <c r="N145" s="1" t="s">
        <v>12</v>
      </c>
      <c r="O145" s="1"/>
      <c r="P145" s="1"/>
      <c r="Q145" t="s">
        <v>74</v>
      </c>
      <c r="R145" t="s">
        <v>78</v>
      </c>
    </row>
    <row r="146" spans="1:18" ht="15.75" x14ac:dyDescent="0.25">
      <c r="A146" s="1">
        <v>74.060299999999998</v>
      </c>
      <c r="B146" s="1">
        <v>74.0595</v>
      </c>
      <c r="C146" s="1">
        <v>74.059399999999997</v>
      </c>
      <c r="D146" s="1">
        <v>74.058899999999994</v>
      </c>
      <c r="E146" s="1">
        <f t="shared" si="4"/>
        <v>74.0595</v>
      </c>
      <c r="F146" s="1">
        <f t="shared" si="5"/>
        <v>73.052199999999999</v>
      </c>
      <c r="G146" s="1" t="str">
        <f>IF(INDEX('[1]Main v4'!C$2:C$3363,MATCH($E146,'[1]Main v4'!$A$2:$A$3363,0),0)=0,"",INDEX('[1]Main v4'!C$2:C$3363,MATCH($E146,'[1]Main v4'!$A$2:$A$3363,0),0))</f>
        <v>C3H7NO</v>
      </c>
      <c r="H146" s="1" t="str">
        <f>IF(INDEX('[1]Main v4'!D$2:D$3363,MATCH($E146,'[1]Main v4'!$A$2:$A$3363,0),0)=0,"",INDEX('[1]Main v4'!D$2:D$3363,MATCH($E146,'[1]Main v4'!$A$2:$A$3363,0),0))</f>
        <v/>
      </c>
      <c r="I146" s="1">
        <f>INDEX('[1]Main v4'!K$2:K$3363,MATCH($E146,'[1]Main v4'!$A$2:$A$3363,0),0)</f>
        <v>30027172</v>
      </c>
      <c r="J146" s="1">
        <f>INDEX('[1]Main v4'!L$2:L$3363,MATCH($E146,'[1]Main v4'!$A$2:$A$3363,0),0)</f>
        <v>5623681.5</v>
      </c>
      <c r="K146" s="4">
        <f>INDEX('[1]Main v4'!M$2:M$3363,MATCH($E146,'[1]Main v4'!$A$2:$A$3363,0),0)</f>
        <v>5.3394154700973022</v>
      </c>
      <c r="L146" s="2">
        <f>IFERROR(INDEX('[2]r2 analysis primary smoke main'!$J$2:$J$2058,MATCH(D146,'[2]r2 analysis primary smoke main'!$A$2:$A$2058,0),0),"")</f>
        <v>0.94663325447438751</v>
      </c>
      <c r="M146" s="2">
        <f>IFERROR(INDEX('[2]r2 analysis primary smoke main'!$T$2:$T$2058,MATCH(D146,'[2]r2 analysis primary smoke main'!$A$2:$A$2058,0),0),"")</f>
        <v>0.70790480474580697</v>
      </c>
      <c r="N146" s="1" t="s">
        <v>12</v>
      </c>
      <c r="O146" s="1"/>
      <c r="P146" s="1"/>
      <c r="Q146" t="s">
        <v>74</v>
      </c>
      <c r="R146" t="s">
        <v>78</v>
      </c>
    </row>
    <row r="147" spans="1:18" ht="15.75" x14ac:dyDescent="0.25">
      <c r="A147" s="1">
        <v>84.044899999999998</v>
      </c>
      <c r="B147" s="1" t="s">
        <v>12</v>
      </c>
      <c r="C147" s="1">
        <v>84.043499999999995</v>
      </c>
      <c r="D147" s="1">
        <v>84.043599999999998</v>
      </c>
      <c r="E147" s="1">
        <f t="shared" si="4"/>
        <v>84.043999999999997</v>
      </c>
      <c r="F147" s="1">
        <f t="shared" si="5"/>
        <v>83.036699999999996</v>
      </c>
      <c r="G147" s="1" t="str">
        <f>IF(INDEX('[1]Main v4'!C$2:C$3363,MATCH($E147,'[1]Main v4'!$A$2:$A$3363,0),0)=0,"",INDEX('[1]Main v4'!C$2:C$3363,MATCH($E147,'[1]Main v4'!$A$2:$A$3363,0),0))</f>
        <v>C4H5NO</v>
      </c>
      <c r="H147" s="1" t="str">
        <f>IF(INDEX('[1]Main v4'!D$2:D$3363,MATCH($E147,'[1]Main v4'!$A$2:$A$3363,0),0)=0,"",INDEX('[1]Main v4'!D$2:D$3363,MATCH($E147,'[1]Main v4'!$A$2:$A$3363,0),0))</f>
        <v>Methyloxazole??</v>
      </c>
      <c r="I147" s="1">
        <f>INDEX('[1]Main v4'!K$2:K$3363,MATCH($E147,'[1]Main v4'!$A$2:$A$3363,0),0)</f>
        <v>12118039</v>
      </c>
      <c r="J147" s="1">
        <f>INDEX('[1]Main v4'!L$2:L$3363,MATCH($E147,'[1]Main v4'!$A$2:$A$3363,0),0)</f>
        <v>8369416</v>
      </c>
      <c r="K147" s="4">
        <f>INDEX('[1]Main v4'!M$2:M$3363,MATCH($E147,'[1]Main v4'!$A$2:$A$3363,0),0)</f>
        <v>1.44789540871191</v>
      </c>
      <c r="L147" s="2">
        <f>IFERROR(INDEX('[2]r2 analysis primary smoke main'!$J$2:$J$2058,MATCH(D147,'[2]r2 analysis primary smoke main'!$A$2:$A$2058,0),0),"")</f>
        <v>0.95714372887287602</v>
      </c>
      <c r="M147" s="2">
        <f>IFERROR(INDEX('[2]r2 analysis primary smoke main'!$T$2:$T$2058,MATCH(D147,'[2]r2 analysis primary smoke main'!$A$2:$A$2058,0),0),"")</f>
        <v>0.77323489553116653</v>
      </c>
      <c r="N147" s="1" t="s">
        <v>12</v>
      </c>
      <c r="O147" s="1"/>
      <c r="P147" s="1"/>
      <c r="Q147" t="s">
        <v>74</v>
      </c>
      <c r="R147" t="s">
        <v>78</v>
      </c>
    </row>
    <row r="148" spans="1:18" ht="15.75" x14ac:dyDescent="0.25">
      <c r="A148" s="1">
        <v>86.060599999999994</v>
      </c>
      <c r="B148" s="1">
        <v>86.06</v>
      </c>
      <c r="C148" s="1">
        <v>86.060900000000004</v>
      </c>
      <c r="D148" s="1">
        <v>86.058999999999997</v>
      </c>
      <c r="E148" s="1">
        <f t="shared" si="4"/>
        <v>86.060100000000006</v>
      </c>
      <c r="F148" s="1">
        <f t="shared" si="5"/>
        <v>85.052800000000005</v>
      </c>
      <c r="G148" s="1" t="str">
        <f>IF(INDEX('[1]Main v4'!C$2:C$3363,MATCH($E148,'[1]Main v4'!$A$2:$A$3363,0),0)=0,"",INDEX('[1]Main v4'!C$2:C$3363,MATCH($E148,'[1]Main v4'!$A$2:$A$3363,0),0))</f>
        <v>C4H7NO</v>
      </c>
      <c r="H148" s="1" t="str">
        <f>IF(INDEX('[1]Main v4'!D$2:D$3363,MATCH($E148,'[1]Main v4'!$A$2:$A$3363,0),0)=0,"",INDEX('[1]Main v4'!D$2:D$3363,MATCH($E148,'[1]Main v4'!$A$2:$A$3363,0),0))</f>
        <v/>
      </c>
      <c r="I148" s="1">
        <f>INDEX('[1]Main v4'!K$2:K$3363,MATCH($E148,'[1]Main v4'!$A$2:$A$3363,0),0)</f>
        <v>48928748</v>
      </c>
      <c r="J148" s="1">
        <f>INDEX('[1]Main v4'!L$2:L$3363,MATCH($E148,'[1]Main v4'!$A$2:$A$3363,0),0)</f>
        <v>12118039</v>
      </c>
      <c r="K148" s="4">
        <f>INDEX('[1]Main v4'!M$2:M$3363,MATCH($E148,'[1]Main v4'!$A$2:$A$3363,0),0)</f>
        <v>4.0376787036252315</v>
      </c>
      <c r="L148" s="2">
        <f>IFERROR(INDEX('[2]r2 analysis primary smoke main'!$J$2:$J$2058,MATCH(D148,'[2]r2 analysis primary smoke main'!$A$2:$A$2058,0),0),"")</f>
        <v>0.9138837418917295</v>
      </c>
      <c r="M148" s="2">
        <f>IFERROR(INDEX('[2]r2 analysis primary smoke main'!$T$2:$T$2058,MATCH(D148,'[2]r2 analysis primary smoke main'!$A$2:$A$2058,0),0),"")</f>
        <v>0.86945206432329447</v>
      </c>
      <c r="N148" s="1" t="s">
        <v>12</v>
      </c>
      <c r="O148" s="1"/>
      <c r="P148" s="1"/>
      <c r="Q148" t="s">
        <v>74</v>
      </c>
      <c r="R148" t="s">
        <v>78</v>
      </c>
    </row>
    <row r="149" spans="1:18" ht="15.75" x14ac:dyDescent="0.25">
      <c r="A149" s="1">
        <v>88.076099999999997</v>
      </c>
      <c r="B149" s="1">
        <v>88.075100000000006</v>
      </c>
      <c r="C149" s="1">
        <v>88.074700000000007</v>
      </c>
      <c r="D149" s="1">
        <v>88.0749</v>
      </c>
      <c r="E149" s="1">
        <f t="shared" si="4"/>
        <v>88.075199999999995</v>
      </c>
      <c r="F149" s="1">
        <f t="shared" si="5"/>
        <v>87.067899999999995</v>
      </c>
      <c r="G149" s="1" t="str">
        <f>IF(INDEX('[1]Main v4'!C$2:C$3363,MATCH($E149,'[1]Main v4'!$A$2:$A$3363,0),0)=0,"",INDEX('[1]Main v4'!C$2:C$3363,MATCH($E149,'[1]Main v4'!$A$2:$A$3363,0),0))</f>
        <v>C4H9NO</v>
      </c>
      <c r="H149" s="1" t="str">
        <f>IF(INDEX('[1]Main v4'!D$2:D$3363,MATCH($E149,'[1]Main v4'!$A$2:$A$3363,0),0)=0,"",INDEX('[1]Main v4'!D$2:D$3363,MATCH($E149,'[1]Main v4'!$A$2:$A$3363,0),0))</f>
        <v>C4 amide</v>
      </c>
      <c r="I149" s="1">
        <f>INDEX('[1]Main v4'!K$2:K$3363,MATCH($E149,'[1]Main v4'!$A$2:$A$3363,0),0)</f>
        <v>19304322</v>
      </c>
      <c r="J149" s="1">
        <f>INDEX('[1]Main v4'!L$2:L$3363,MATCH($E149,'[1]Main v4'!$A$2:$A$3363,0),0)</f>
        <v>8369416</v>
      </c>
      <c r="K149" s="4">
        <f>INDEX('[1]Main v4'!M$2:M$3363,MATCH($E149,'[1]Main v4'!$A$2:$A$3363,0),0)</f>
        <v>2.3065315429415865</v>
      </c>
      <c r="L149" s="2">
        <f>IFERROR(INDEX('[2]r2 analysis primary smoke main'!$J$2:$J$2058,MATCH(D149,'[2]r2 analysis primary smoke main'!$A$2:$A$2058,0),0),"")</f>
        <v>0.98036779062551505</v>
      </c>
      <c r="M149" s="2">
        <f>IFERROR(INDEX('[2]r2 analysis primary smoke main'!$T$2:$T$2058,MATCH(D149,'[2]r2 analysis primary smoke main'!$A$2:$A$2058,0),0),"")</f>
        <v>0.71412196650794502</v>
      </c>
      <c r="N149" s="1" t="s">
        <v>12</v>
      </c>
      <c r="O149" s="1"/>
      <c r="P149" s="1"/>
      <c r="Q149" t="s">
        <v>74</v>
      </c>
      <c r="R149" t="s">
        <v>78</v>
      </c>
    </row>
    <row r="150" spans="1:18" ht="15.75" x14ac:dyDescent="0.25">
      <c r="A150" s="1">
        <v>90.091800000000006</v>
      </c>
      <c r="B150" s="1">
        <v>90.090900000000005</v>
      </c>
      <c r="C150" s="1">
        <v>90.090800000000002</v>
      </c>
      <c r="D150" s="1">
        <v>90.090599999999995</v>
      </c>
      <c r="E150" s="1">
        <f t="shared" si="4"/>
        <v>90.090999999999994</v>
      </c>
      <c r="F150" s="1">
        <f t="shared" si="5"/>
        <v>89.083699999999993</v>
      </c>
      <c r="G150" s="1" t="str">
        <f>IF(INDEX('[1]Main v4'!C$2:C$3363,MATCH($E150,'[1]Main v4'!$A$2:$A$3363,0),0)=0,"",INDEX('[1]Main v4'!C$2:C$3363,MATCH($E150,'[1]Main v4'!$A$2:$A$3363,0),0))</f>
        <v>C4H11NO</v>
      </c>
      <c r="H150" s="1" t="str">
        <f>IF(INDEX('[1]Main v4'!D$2:D$3363,MATCH($E150,'[1]Main v4'!$A$2:$A$3363,0),0)=0,"",INDEX('[1]Main v4'!D$2:D$3363,MATCH($E150,'[1]Main v4'!$A$2:$A$3363,0),0))</f>
        <v>C4 amine alcohol</v>
      </c>
      <c r="I150" s="1">
        <f>INDEX('[1]Main v4'!K$2:K$3363,MATCH($E150,'[1]Main v4'!$A$2:$A$3363,0),0)</f>
        <v>11529527</v>
      </c>
      <c r="J150" s="1">
        <f>INDEX('[1]Main v4'!L$2:L$3363,MATCH($E150,'[1]Main v4'!$A$2:$A$3363,0),0)</f>
        <v>7899348</v>
      </c>
      <c r="K150" s="4">
        <f>INDEX('[1]Main v4'!M$2:M$3363,MATCH($E150,'[1]Main v4'!$A$2:$A$3363,0),0)</f>
        <v>1.4595542568829731</v>
      </c>
      <c r="L150" s="2">
        <f>IFERROR(INDEX('[2]r2 analysis primary smoke main'!$J$2:$J$2058,MATCH(D150,'[2]r2 analysis primary smoke main'!$A$2:$A$2058,0),0),"")</f>
        <v>0.769478179559546</v>
      </c>
      <c r="M150" s="2">
        <f>IFERROR(INDEX('[2]r2 analysis primary smoke main'!$T$2:$T$2058,MATCH(D150,'[2]r2 analysis primary smoke main'!$A$2:$A$2058,0),0),"")</f>
        <v>0.93948145026543151</v>
      </c>
      <c r="N150" s="1"/>
      <c r="O150" s="1"/>
      <c r="P150" s="1"/>
      <c r="Q150" t="s">
        <v>74</v>
      </c>
      <c r="R150" t="s">
        <v>78</v>
      </c>
    </row>
    <row r="151" spans="1:18" ht="15.75" x14ac:dyDescent="0.25">
      <c r="A151" s="1">
        <v>96.045100000000005</v>
      </c>
      <c r="B151" s="1">
        <v>96.043899999999994</v>
      </c>
      <c r="C151" s="1">
        <v>96.043499999999995</v>
      </c>
      <c r="D151" s="1">
        <v>96.043400000000005</v>
      </c>
      <c r="E151" s="1">
        <f t="shared" si="4"/>
        <v>96.043999999999997</v>
      </c>
      <c r="F151" s="1">
        <f t="shared" si="5"/>
        <v>95.036699999999996</v>
      </c>
      <c r="G151" s="1" t="str">
        <f>IF(INDEX('[1]Main v4'!C$2:C$3363,MATCH($E151,'[1]Main v4'!$A$2:$A$3363,0),0)=0,"",INDEX('[1]Main v4'!C$2:C$3363,MATCH($E151,'[1]Main v4'!$A$2:$A$3363,0),0))</f>
        <v>C5H5NO</v>
      </c>
      <c r="H151" s="1" t="str">
        <f>IF(INDEX('[1]Main v4'!D$2:D$3363,MATCH($E151,'[1]Main v4'!$A$2:$A$3363,0),0)=0,"",INDEX('[1]Main v4'!D$2:D$3363,MATCH($E151,'[1]Main v4'!$A$2:$A$3363,0),0))</f>
        <v>4-Pyridinol</v>
      </c>
      <c r="I151" s="1">
        <f>INDEX('[1]Main v4'!K$2:K$3363,MATCH($E151,'[1]Main v4'!$A$2:$A$3363,0),0)</f>
        <v>34507428</v>
      </c>
      <c r="J151" s="1">
        <f>INDEX('[1]Main v4'!L$2:L$3363,MATCH($E151,'[1]Main v4'!$A$2:$A$3363,0),0)</f>
        <v>9940499</v>
      </c>
      <c r="K151" s="4">
        <f>INDEX('[1]Main v4'!M$2:M$3363,MATCH($E151,'[1]Main v4'!$A$2:$A$3363,0),0)</f>
        <v>3.4713979650317355</v>
      </c>
      <c r="L151" s="2">
        <f>IFERROR(INDEX('[2]r2 analysis primary smoke main'!$J$2:$J$2058,MATCH(D151,'[2]r2 analysis primary smoke main'!$A$2:$A$2058,0),0),"")</f>
        <v>0.63838233484806051</v>
      </c>
      <c r="M151" s="2">
        <f>IFERROR(INDEX('[2]r2 analysis primary smoke main'!$T$2:$T$2058,MATCH(D151,'[2]r2 analysis primary smoke main'!$A$2:$A$2058,0),0),"")</f>
        <v>0.75228777517906753</v>
      </c>
      <c r="N151" s="1"/>
      <c r="O151" s="1"/>
      <c r="P151" s="1"/>
      <c r="Q151" t="s">
        <v>74</v>
      </c>
      <c r="R151" t="s">
        <v>78</v>
      </c>
    </row>
    <row r="152" spans="1:18" ht="15.75" x14ac:dyDescent="0.25">
      <c r="A152" s="1">
        <v>98.060900000000004</v>
      </c>
      <c r="B152" s="1">
        <v>98.060199999999995</v>
      </c>
      <c r="C152" s="1">
        <v>98.059100000000001</v>
      </c>
      <c r="D152" s="1">
        <v>98.058700000000002</v>
      </c>
      <c r="E152" s="1">
        <f t="shared" si="4"/>
        <v>98.059700000000007</v>
      </c>
      <c r="F152" s="1">
        <f t="shared" si="5"/>
        <v>97.052400000000006</v>
      </c>
      <c r="G152" s="1" t="str">
        <f>IF(INDEX('[1]Main v4'!C$2:C$3363,MATCH($E152,'[1]Main v4'!$A$2:$A$3363,0),0)=0,"",INDEX('[1]Main v4'!C$2:C$3363,MATCH($E152,'[1]Main v4'!$A$2:$A$3363,0),0))</f>
        <v>C5H7NO</v>
      </c>
      <c r="H152" s="1" t="str">
        <f>IF(INDEX('[1]Main v4'!D$2:D$3363,MATCH($E152,'[1]Main v4'!$A$2:$A$3363,0),0)=0,"",INDEX('[1]Main v4'!D$2:D$3363,MATCH($E152,'[1]Main v4'!$A$2:$A$3363,0),0))</f>
        <v>Dimethyloxazoles?</v>
      </c>
      <c r="I152" s="1">
        <f>INDEX('[1]Main v4'!K$2:K$3363,MATCH($E152,'[1]Main v4'!$A$2:$A$3363,0),0)</f>
        <v>38330344</v>
      </c>
      <c r="J152" s="1">
        <f>INDEX('[1]Main v4'!L$2:L$3363,MATCH($E152,'[1]Main v4'!$A$2:$A$3363,0),0)</f>
        <v>14318752</v>
      </c>
      <c r="K152" s="4">
        <f>INDEX('[1]Main v4'!M$2:M$3363,MATCH($E152,'[1]Main v4'!$A$2:$A$3363,0),0)</f>
        <v>2.6769332969800721</v>
      </c>
      <c r="L152" s="2">
        <f>IFERROR(INDEX('[2]r2 analysis primary smoke main'!$J$2:$J$2058,MATCH(D152,'[2]r2 analysis primary smoke main'!$A$2:$A$2058,0),0),"")</f>
        <v>0.90856828193933459</v>
      </c>
      <c r="M152" s="2">
        <f>IFERROR(INDEX('[2]r2 analysis primary smoke main'!$T$2:$T$2058,MATCH(D152,'[2]r2 analysis primary smoke main'!$A$2:$A$2058,0),0),"")</f>
        <v>0.85134556703104702</v>
      </c>
      <c r="N152" s="1" t="s">
        <v>12</v>
      </c>
      <c r="O152" s="1"/>
      <c r="P152" s="1"/>
      <c r="Q152" t="s">
        <v>74</v>
      </c>
      <c r="R152" t="s">
        <v>78</v>
      </c>
    </row>
    <row r="153" spans="1:18" ht="15.75" x14ac:dyDescent="0.25">
      <c r="A153" s="1">
        <v>100.07640000000001</v>
      </c>
      <c r="B153" s="1">
        <v>100.07599999999999</v>
      </c>
      <c r="C153" s="1">
        <v>100.07599999999999</v>
      </c>
      <c r="D153" s="1">
        <v>100.0742</v>
      </c>
      <c r="E153" s="1">
        <f t="shared" si="4"/>
        <v>100.0757</v>
      </c>
      <c r="F153" s="1">
        <f t="shared" si="5"/>
        <v>99.068399999999997</v>
      </c>
      <c r="G153" s="1" t="str">
        <f>IF(INDEX('[1]Main v4'!C$2:C$3363,MATCH($E153,'[1]Main v4'!$A$2:$A$3363,0),0)=0,"",INDEX('[1]Main v4'!C$2:C$3363,MATCH($E153,'[1]Main v4'!$A$2:$A$3363,0),0))</f>
        <v>C5H9NO</v>
      </c>
      <c r="H153" s="1" t="str">
        <f>IF(INDEX('[1]Main v4'!D$2:D$3363,MATCH($E153,'[1]Main v4'!$A$2:$A$3363,0),0)=0,"",INDEX('[1]Main v4'!D$2:D$3363,MATCH($E153,'[1]Main v4'!$A$2:$A$3363,0),0))</f>
        <v>Methylpyrrolidione</v>
      </c>
      <c r="I153" s="1">
        <f>INDEX('[1]Main v4'!K$2:K$3363,MATCH($E153,'[1]Main v4'!$A$2:$A$3363,0),0)</f>
        <v>26715176</v>
      </c>
      <c r="J153" s="1">
        <f>INDEX('[1]Main v4'!L$2:L$3363,MATCH($E153,'[1]Main v4'!$A$2:$A$3363,0),0)</f>
        <v>9691661</v>
      </c>
      <c r="K153" s="4">
        <f>INDEX('[1]Main v4'!M$2:M$3363,MATCH($E153,'[1]Main v4'!$A$2:$A$3363,0),0)</f>
        <v>2.7565116031194239</v>
      </c>
      <c r="L153" s="2">
        <f>IFERROR(INDEX('[2]r2 analysis primary smoke main'!$J$2:$J$2058,MATCH(D153,'[2]r2 analysis primary smoke main'!$A$2:$A$2058,0),0),"")</f>
        <v>0.93969711368672204</v>
      </c>
      <c r="M153" s="2">
        <f>IFERROR(INDEX('[2]r2 analysis primary smoke main'!$T$2:$T$2058,MATCH(D153,'[2]r2 analysis primary smoke main'!$A$2:$A$2058,0),0),"")</f>
        <v>0.83256267520868055</v>
      </c>
      <c r="N153" s="1" t="s">
        <v>12</v>
      </c>
      <c r="O153" s="1"/>
      <c r="P153" s="1">
        <v>1</v>
      </c>
      <c r="Q153" t="s">
        <v>74</v>
      </c>
      <c r="R153" t="s">
        <v>78</v>
      </c>
    </row>
    <row r="154" spans="1:18" ht="15.75" x14ac:dyDescent="0.25">
      <c r="A154" s="1">
        <v>102.092</v>
      </c>
      <c r="B154" s="1">
        <v>102.0908</v>
      </c>
      <c r="C154" s="1">
        <v>102.0913</v>
      </c>
      <c r="D154" s="1">
        <v>102.0902</v>
      </c>
      <c r="E154" s="1">
        <f t="shared" si="4"/>
        <v>102.0911</v>
      </c>
      <c r="F154" s="1">
        <f t="shared" si="5"/>
        <v>101.0838</v>
      </c>
      <c r="G154" s="1" t="str">
        <f>IF(INDEX('[1]Main v4'!C$2:C$3363,MATCH($E154,'[1]Main v4'!$A$2:$A$3363,0),0)=0,"",INDEX('[1]Main v4'!C$2:C$3363,MATCH($E154,'[1]Main v4'!$A$2:$A$3363,0),0))</f>
        <v>C5H11NO</v>
      </c>
      <c r="H154" s="1" t="str">
        <f>IF(INDEX('[1]Main v4'!D$2:D$3363,MATCH($E154,'[1]Main v4'!$A$2:$A$3363,0),0)=0,"",INDEX('[1]Main v4'!D$2:D$3363,MATCH($E154,'[1]Main v4'!$A$2:$A$3363,0),0))</f>
        <v/>
      </c>
      <c r="I154" s="1">
        <f>INDEX('[1]Main v4'!K$2:K$3363,MATCH($E154,'[1]Main v4'!$A$2:$A$3363,0),0)</f>
        <v>15672499</v>
      </c>
      <c r="J154" s="1">
        <f>INDEX('[1]Main v4'!L$2:L$3363,MATCH($E154,'[1]Main v4'!$A$2:$A$3363,0),0)</f>
        <v>12630928</v>
      </c>
      <c r="K154" s="4">
        <f>INDEX('[1]Main v4'!M$2:M$3363,MATCH($E154,'[1]Main v4'!$A$2:$A$3363,0),0)</f>
        <v>1.2408034469042972</v>
      </c>
      <c r="L154" s="2">
        <f>IFERROR(INDEX('[2]r2 analysis primary smoke main'!$J$2:$J$2058,MATCH(D154,'[2]r2 analysis primary smoke main'!$A$2:$A$2058,0),0),"")</f>
        <v>0.97513242756050755</v>
      </c>
      <c r="M154" s="2">
        <f>IFERROR(INDEX('[2]r2 analysis primary smoke main'!$T$2:$T$2058,MATCH(D154,'[2]r2 analysis primary smoke main'!$A$2:$A$2058,0),0),"")</f>
        <v>0.69973412586453954</v>
      </c>
      <c r="N154" s="1" t="s">
        <v>12</v>
      </c>
      <c r="O154" s="1"/>
      <c r="P154" s="1"/>
      <c r="Q154" t="s">
        <v>74</v>
      </c>
      <c r="R154" t="s">
        <v>78</v>
      </c>
    </row>
    <row r="155" spans="1:18" ht="15.75" x14ac:dyDescent="0.25">
      <c r="A155" s="1">
        <v>108.0445</v>
      </c>
      <c r="B155" s="1">
        <v>108.0441</v>
      </c>
      <c r="C155" s="1">
        <v>108.0433</v>
      </c>
      <c r="D155" s="1">
        <v>108.0428</v>
      </c>
      <c r="E155" s="1">
        <f t="shared" si="4"/>
        <v>108.0437</v>
      </c>
      <c r="F155" s="1">
        <f t="shared" si="5"/>
        <v>107.0364</v>
      </c>
      <c r="G155" s="1" t="str">
        <f>IF(INDEX('[1]Main v4'!C$2:C$3363,MATCH($E155,'[1]Main v4'!$A$2:$A$3363,0),0)=0,"",INDEX('[1]Main v4'!C$2:C$3363,MATCH($E155,'[1]Main v4'!$A$2:$A$3363,0),0))</f>
        <v>C6H5NO</v>
      </c>
      <c r="H155" s="1" t="str">
        <f>IF(INDEX('[1]Main v4'!D$2:D$3363,MATCH($E155,'[1]Main v4'!$A$2:$A$3363,0),0)=0,"",INDEX('[1]Main v4'!D$2:D$3363,MATCH($E155,'[1]Main v4'!$A$2:$A$3363,0),0))</f>
        <v>Pyridine aldehyde</v>
      </c>
      <c r="I155" s="1">
        <f>INDEX('[1]Main v4'!K$2:K$3363,MATCH($E155,'[1]Main v4'!$A$2:$A$3363,0),0)</f>
        <v>29812876</v>
      </c>
      <c r="J155" s="1">
        <f>INDEX('[1]Main v4'!L$2:L$3363,MATCH($E155,'[1]Main v4'!$A$2:$A$3363,0),0)</f>
        <v>15138322</v>
      </c>
      <c r="K155" s="4">
        <f>INDEX('[1]Main v4'!M$2:M$3363,MATCH($E155,'[1]Main v4'!$A$2:$A$3363,0),0)</f>
        <v>1.969364636318345</v>
      </c>
      <c r="L155" s="2">
        <f>IFERROR(INDEX('[2]r2 analysis primary smoke main'!$J$2:$J$2058,MATCH(D155,'[2]r2 analysis primary smoke main'!$A$2:$A$2058,0),0),"")</f>
        <v>0.916603711374395</v>
      </c>
      <c r="M155" s="2">
        <f>IFERROR(INDEX('[2]r2 analysis primary smoke main'!$T$2:$T$2058,MATCH(D155,'[2]r2 analysis primary smoke main'!$A$2:$A$2058,0),0),"")</f>
        <v>0.82028211778216298</v>
      </c>
      <c r="N155" s="1" t="s">
        <v>11</v>
      </c>
      <c r="O155" s="1"/>
      <c r="P155" s="1">
        <v>1</v>
      </c>
      <c r="Q155" t="s">
        <v>74</v>
      </c>
      <c r="R155" t="s">
        <v>78</v>
      </c>
    </row>
    <row r="156" spans="1:18" ht="15.75" x14ac:dyDescent="0.25">
      <c r="A156" s="1">
        <v>110.0608</v>
      </c>
      <c r="B156" s="1">
        <v>110.0596</v>
      </c>
      <c r="C156" s="1">
        <v>110.0586</v>
      </c>
      <c r="D156" s="1">
        <v>110.0586</v>
      </c>
      <c r="E156" s="1">
        <f t="shared" si="4"/>
        <v>110.0594</v>
      </c>
      <c r="F156" s="1">
        <f t="shared" si="5"/>
        <v>109.0521</v>
      </c>
      <c r="G156" s="1" t="str">
        <f>IF(INDEX('[1]Main v4'!C$2:C$3363,MATCH($E156,'[1]Main v4'!$A$2:$A$3363,0),0)=0,"",INDEX('[1]Main v4'!C$2:C$3363,MATCH($E156,'[1]Main v4'!$A$2:$A$3363,0),0))</f>
        <v>C6H7NO</v>
      </c>
      <c r="H156" s="1" t="str">
        <f>IF(INDEX('[1]Main v4'!D$2:D$3363,MATCH($E156,'[1]Main v4'!$A$2:$A$3363,0),0)=0,"",INDEX('[1]Main v4'!D$2:D$3363,MATCH($E156,'[1]Main v4'!$A$2:$A$3363,0),0))</f>
        <v>Aminophenol, others</v>
      </c>
      <c r="I156" s="1">
        <f>INDEX('[1]Main v4'!K$2:K$3363,MATCH($E156,'[1]Main v4'!$A$2:$A$3363,0),0)</f>
        <v>24776286</v>
      </c>
      <c r="J156" s="1">
        <f>INDEX('[1]Main v4'!L$2:L$3363,MATCH($E156,'[1]Main v4'!$A$2:$A$3363,0),0)</f>
        <v>13879995</v>
      </c>
      <c r="K156" s="4">
        <f>INDEX('[1]Main v4'!M$2:M$3363,MATCH($E156,'[1]Main v4'!$A$2:$A$3363,0),0)</f>
        <v>1.7850356574335942</v>
      </c>
      <c r="L156" s="2">
        <f>IFERROR(INDEX('[2]r2 analysis primary smoke main'!$J$2:$J$2058,MATCH(D156,'[2]r2 analysis primary smoke main'!$A$2:$A$2058,0),0),"")</f>
        <v>0.88262413691038843</v>
      </c>
      <c r="M156" s="2">
        <f>IFERROR(INDEX('[2]r2 analysis primary smoke main'!$T$2:$T$2058,MATCH(D156,'[2]r2 analysis primary smoke main'!$A$2:$A$2058,0),0),"")</f>
        <v>0.84157856068638393</v>
      </c>
      <c r="N156" s="1" t="s">
        <v>12</v>
      </c>
      <c r="O156" s="1"/>
      <c r="P156" s="1"/>
      <c r="Q156" t="s">
        <v>74</v>
      </c>
      <c r="R156" t="s">
        <v>78</v>
      </c>
    </row>
    <row r="157" spans="1:18" ht="15.75" x14ac:dyDescent="0.25">
      <c r="A157" s="1">
        <v>112.07640000000001</v>
      </c>
      <c r="B157" s="1">
        <v>112.0754</v>
      </c>
      <c r="C157" s="1">
        <v>112.0748</v>
      </c>
      <c r="D157" s="1">
        <v>112.0746</v>
      </c>
      <c r="E157" s="1">
        <f t="shared" si="4"/>
        <v>112.0753</v>
      </c>
      <c r="F157" s="1">
        <f t="shared" si="5"/>
        <v>111.068</v>
      </c>
      <c r="G157" s="1" t="str">
        <f>IF(INDEX('[1]Main v4'!C$2:C$3363,MATCH($E157,'[1]Main v4'!$A$2:$A$3363,0),0)=0,"",INDEX('[1]Main v4'!C$2:C$3363,MATCH($E157,'[1]Main v4'!$A$2:$A$3363,0),0))</f>
        <v>C6H9NO</v>
      </c>
      <c r="H157" s="1" t="str">
        <f>IF(INDEX('[1]Main v4'!D$2:D$3363,MATCH($E157,'[1]Main v4'!$A$2:$A$3363,0),0)=0,"",INDEX('[1]Main v4'!D$2:D$3363,MATCH($E157,'[1]Main v4'!$A$2:$A$3363,0),0))</f>
        <v/>
      </c>
      <c r="I157" s="1">
        <f>INDEX('[1]Main v4'!K$2:K$3363,MATCH($E157,'[1]Main v4'!$A$2:$A$3363,0),0)</f>
        <v>14580013</v>
      </c>
      <c r="J157" s="1">
        <f>INDEX('[1]Main v4'!L$2:L$3363,MATCH($E157,'[1]Main v4'!$A$2:$A$3363,0),0)</f>
        <v>11793024</v>
      </c>
      <c r="K157" s="4">
        <f>INDEX('[1]Main v4'!M$2:M$3363,MATCH($E157,'[1]Main v4'!$A$2:$A$3363,0),0)</f>
        <v>1.2363252207406683</v>
      </c>
      <c r="L157" s="2">
        <f>IFERROR(INDEX('[2]r2 analysis primary smoke main'!$J$2:$J$2058,MATCH(D157,'[2]r2 analysis primary smoke main'!$A$2:$A$2058,0),0),"")</f>
        <v>0.95630835011351401</v>
      </c>
      <c r="M157" s="2">
        <f>IFERROR(INDEX('[2]r2 analysis primary smoke main'!$T$2:$T$2058,MATCH(D157,'[2]r2 analysis primary smoke main'!$A$2:$A$2058,0),0),"")</f>
        <v>0.74332218241591042</v>
      </c>
      <c r="N157" s="1" t="s">
        <v>12</v>
      </c>
      <c r="O157" s="1"/>
      <c r="P157" s="1"/>
      <c r="Q157" t="s">
        <v>74</v>
      </c>
      <c r="R157" t="s">
        <v>78</v>
      </c>
    </row>
    <row r="158" spans="1:18" ht="15.75" x14ac:dyDescent="0.25">
      <c r="A158" s="1">
        <v>114.09220000000001</v>
      </c>
      <c r="B158" s="1">
        <v>114.0908</v>
      </c>
      <c r="C158" s="1">
        <v>114.0904</v>
      </c>
      <c r="D158" s="1">
        <v>114.0898</v>
      </c>
      <c r="E158" s="1">
        <f t="shared" si="4"/>
        <v>114.0908</v>
      </c>
      <c r="F158" s="1">
        <f t="shared" si="5"/>
        <v>113.0835</v>
      </c>
      <c r="G158" s="1" t="str">
        <f>IF(INDEX('[1]Main v4'!C$2:C$3363,MATCH($E158,'[1]Main v4'!$A$2:$A$3363,0),0)=0,"",INDEX('[1]Main v4'!C$2:C$3363,MATCH($E158,'[1]Main v4'!$A$2:$A$3363,0),0))</f>
        <v>C6H11NO</v>
      </c>
      <c r="H158" s="1" t="str">
        <f>IF(INDEX('[1]Main v4'!D$2:D$3363,MATCH($E158,'[1]Main v4'!$A$2:$A$3363,0),0)=0,"",INDEX('[1]Main v4'!D$2:D$3363,MATCH($E158,'[1]Main v4'!$A$2:$A$3363,0),0))</f>
        <v/>
      </c>
      <c r="I158" s="1">
        <f>INDEX('[1]Main v4'!K$2:K$3363,MATCH($E158,'[1]Main v4'!$A$2:$A$3363,0),0)</f>
        <v>11853198</v>
      </c>
      <c r="J158" s="1">
        <f>INDEX('[1]Main v4'!L$2:L$3363,MATCH($E158,'[1]Main v4'!$A$2:$A$3363,0),0)</f>
        <v>6114552.5</v>
      </c>
      <c r="K158" s="4">
        <f>INDEX('[1]Main v4'!M$2:M$3363,MATCH($E158,'[1]Main v4'!$A$2:$A$3363,0),0)</f>
        <v>1.9385225656333804</v>
      </c>
      <c r="L158" s="2">
        <f>IFERROR(INDEX('[2]r2 analysis primary smoke main'!$J$2:$J$2058,MATCH(D158,'[2]r2 analysis primary smoke main'!$A$2:$A$2058,0),0),"")</f>
        <v>0.92143677773500943</v>
      </c>
      <c r="M158" s="2">
        <f>IFERROR(INDEX('[2]r2 analysis primary smoke main'!$T$2:$T$2058,MATCH(D158,'[2]r2 analysis primary smoke main'!$A$2:$A$2058,0),0),"")</f>
        <v>0.86032530839138099</v>
      </c>
      <c r="N158" s="1"/>
      <c r="O158" s="1"/>
      <c r="P158" s="1"/>
      <c r="Q158" t="s">
        <v>74</v>
      </c>
      <c r="R158" t="s">
        <v>78</v>
      </c>
    </row>
    <row r="159" spans="1:18" ht="15.75" x14ac:dyDescent="0.25">
      <c r="A159" s="1">
        <v>116.1078</v>
      </c>
      <c r="B159" s="1">
        <v>116.1073</v>
      </c>
      <c r="C159" s="1">
        <v>116.1069</v>
      </c>
      <c r="D159" s="1">
        <v>116.1063</v>
      </c>
      <c r="E159" s="1">
        <f t="shared" si="4"/>
        <v>116.1071</v>
      </c>
      <c r="F159" s="1">
        <f t="shared" si="5"/>
        <v>115.0998</v>
      </c>
      <c r="G159" s="1" t="str">
        <f>IF(INDEX('[1]Main v4'!C$2:C$3363,MATCH($E159,'[1]Main v4'!$A$2:$A$3363,0),0)=0,"",INDEX('[1]Main v4'!C$2:C$3363,MATCH($E159,'[1]Main v4'!$A$2:$A$3363,0),0))</f>
        <v>C6H13NO</v>
      </c>
      <c r="H159" s="1" t="str">
        <f>IF(INDEX('[1]Main v4'!D$2:D$3363,MATCH($E159,'[1]Main v4'!$A$2:$A$3363,0),0)=0,"",INDEX('[1]Main v4'!D$2:D$3363,MATCH($E159,'[1]Main v4'!$A$2:$A$3363,0),0))</f>
        <v/>
      </c>
      <c r="I159" s="1">
        <f>INDEX('[1]Main v4'!K$2:K$3363,MATCH($E159,'[1]Main v4'!$A$2:$A$3363,0),0)</f>
        <v>15547453</v>
      </c>
      <c r="J159" s="1">
        <f>INDEX('[1]Main v4'!L$2:L$3363,MATCH($E159,'[1]Main v4'!$A$2:$A$3363,0),0)</f>
        <v>4569259</v>
      </c>
      <c r="K159" s="4">
        <f>INDEX('[1]Main v4'!M$2:M$3363,MATCH($E159,'[1]Main v4'!$A$2:$A$3363,0),0)</f>
        <v>3.402620206033407</v>
      </c>
      <c r="L159" s="2">
        <f>IFERROR(INDEX('[2]r2 analysis primary smoke main'!$J$2:$J$2058,MATCH(D159,'[2]r2 analysis primary smoke main'!$A$2:$A$2058,0),0),"")</f>
        <v>0.9806813912775405</v>
      </c>
      <c r="M159" s="2">
        <f>IFERROR(INDEX('[2]r2 analysis primary smoke main'!$T$2:$T$2058,MATCH(D159,'[2]r2 analysis primary smoke main'!$A$2:$A$2058,0),0),"")</f>
        <v>0.72374573977879608</v>
      </c>
      <c r="N159" s="1" t="s">
        <v>12</v>
      </c>
      <c r="O159" s="1"/>
      <c r="P159" s="1"/>
      <c r="Q159" t="s">
        <v>74</v>
      </c>
      <c r="R159" t="s">
        <v>78</v>
      </c>
    </row>
    <row r="160" spans="1:18" ht="15.75" x14ac:dyDescent="0.25">
      <c r="A160" s="1">
        <v>122.0596</v>
      </c>
      <c r="B160" s="1">
        <v>122.06</v>
      </c>
      <c r="C160" s="1">
        <v>122.0586</v>
      </c>
      <c r="D160" s="1">
        <v>122.0585</v>
      </c>
      <c r="E160" s="1">
        <f t="shared" si="4"/>
        <v>122.0592</v>
      </c>
      <c r="F160" s="1">
        <f t="shared" si="5"/>
        <v>121.0519</v>
      </c>
      <c r="G160" s="1" t="str">
        <f>IF(INDEX('[1]Main v4'!C$2:C$3363,MATCH($E160,'[1]Main v4'!$A$2:$A$3363,0),0)=0,"",INDEX('[1]Main v4'!C$2:C$3363,MATCH($E160,'[1]Main v4'!$A$2:$A$3363,0),0))</f>
        <v>C7H7NO</v>
      </c>
      <c r="H160" s="1" t="str">
        <f>IF(INDEX('[1]Main v4'!D$2:D$3363,MATCH($E160,'[1]Main v4'!$A$2:$A$3363,0),0)=0,"",INDEX('[1]Main v4'!D$2:D$3363,MATCH($E160,'[1]Main v4'!$A$2:$A$3363,0),0))</f>
        <v/>
      </c>
      <c r="I160" s="1">
        <f>INDEX('[1]Main v4'!K$2:K$3363,MATCH($E160,'[1]Main v4'!$A$2:$A$3363,0),0)</f>
        <v>25872560</v>
      </c>
      <c r="J160" s="1">
        <f>INDEX('[1]Main v4'!L$2:L$3363,MATCH($E160,'[1]Main v4'!$A$2:$A$3363,0),0)</f>
        <v>9353428</v>
      </c>
      <c r="K160" s="4">
        <f>INDEX('[1]Main v4'!M$2:M$3363,MATCH($E160,'[1]Main v4'!$A$2:$A$3363,0),0)</f>
        <v>2.7661045768460504</v>
      </c>
      <c r="L160" s="2">
        <f>IFERROR(INDEX('[2]r2 analysis primary smoke main'!$J$2:$J$2058,MATCH(D160,'[2]r2 analysis primary smoke main'!$A$2:$A$2058,0),0),"")</f>
        <v>0.92731180648700495</v>
      </c>
      <c r="M160" s="2">
        <f>IFERROR(INDEX('[2]r2 analysis primary smoke main'!$T$2:$T$2058,MATCH(D160,'[2]r2 analysis primary smoke main'!$A$2:$A$2058,0),0),"")</f>
        <v>0.84666828747837708</v>
      </c>
      <c r="N160" s="1" t="s">
        <v>12</v>
      </c>
      <c r="O160" s="1"/>
      <c r="P160" s="1"/>
      <c r="Q160" t="s">
        <v>74</v>
      </c>
      <c r="R160" t="s">
        <v>78</v>
      </c>
    </row>
    <row r="161" spans="1:18" ht="15.75" x14ac:dyDescent="0.25">
      <c r="A161" s="1">
        <v>124.0757</v>
      </c>
      <c r="B161" s="1">
        <v>124.075</v>
      </c>
      <c r="C161" s="1">
        <v>124.07429999999999</v>
      </c>
      <c r="D161" s="1">
        <v>124.0749</v>
      </c>
      <c r="E161" s="1">
        <f t="shared" si="4"/>
        <v>124.075</v>
      </c>
      <c r="F161" s="1">
        <f t="shared" si="5"/>
        <v>123.0677</v>
      </c>
      <c r="G161" s="1" t="str">
        <f>IF(INDEX('[1]Main v4'!C$2:C$3363,MATCH($E161,'[1]Main v4'!$A$2:$A$3363,0),0)=0,"",INDEX('[1]Main v4'!C$2:C$3363,MATCH($E161,'[1]Main v4'!$A$2:$A$3363,0),0))</f>
        <v>C7H9NO</v>
      </c>
      <c r="H161" s="1" t="str">
        <f>IF(INDEX('[1]Main v4'!D$2:D$3363,MATCH($E161,'[1]Main v4'!$A$2:$A$3363,0),0)=0,"",INDEX('[1]Main v4'!D$2:D$3363,MATCH($E161,'[1]Main v4'!$A$2:$A$3363,0),0))</f>
        <v/>
      </c>
      <c r="I161" s="1">
        <f>INDEX('[1]Main v4'!K$2:K$3363,MATCH($E161,'[1]Main v4'!$A$2:$A$3363,0),0)</f>
        <v>20191060</v>
      </c>
      <c r="J161" s="1">
        <f>INDEX('[1]Main v4'!L$2:L$3363,MATCH($E161,'[1]Main v4'!$A$2:$A$3363,0),0)</f>
        <v>9340875</v>
      </c>
      <c r="K161" s="4">
        <f>INDEX('[1]Main v4'!M$2:M$3363,MATCH($E161,'[1]Main v4'!$A$2:$A$3363,0),0)</f>
        <v>2.1615812223158963</v>
      </c>
      <c r="L161" s="2">
        <f>IFERROR(INDEX('[2]r2 analysis primary smoke main'!$J$2:$J$2058,MATCH(D161,'[2]r2 analysis primary smoke main'!$A$2:$A$2058,0),0),"")</f>
        <v>0.942780570847913</v>
      </c>
      <c r="M161" s="2">
        <f>IFERROR(INDEX('[2]r2 analysis primary smoke main'!$T$2:$T$2058,MATCH(D161,'[2]r2 analysis primary smoke main'!$A$2:$A$2058,0),0),"")</f>
        <v>0.81713416926743343</v>
      </c>
      <c r="N161" s="1" t="s">
        <v>12</v>
      </c>
      <c r="O161" s="1"/>
      <c r="P161" s="1"/>
      <c r="Q161" t="s">
        <v>74</v>
      </c>
      <c r="R161" t="s">
        <v>78</v>
      </c>
    </row>
    <row r="162" spans="1:18" ht="15.75" x14ac:dyDescent="0.25">
      <c r="A162" s="1">
        <v>126.09229999999999</v>
      </c>
      <c r="B162" s="1">
        <v>126.0916</v>
      </c>
      <c r="C162" s="1">
        <v>126.09</v>
      </c>
      <c r="D162" s="1">
        <v>126.0898</v>
      </c>
      <c r="E162" s="1">
        <f t="shared" si="4"/>
        <v>126.0909</v>
      </c>
      <c r="F162" s="1">
        <f t="shared" si="5"/>
        <v>125.0836</v>
      </c>
      <c r="G162" s="1" t="str">
        <f>IF(INDEX('[1]Main v4'!C$2:C$3363,MATCH($E162,'[1]Main v4'!$A$2:$A$3363,0),0)=0,"",INDEX('[1]Main v4'!C$2:C$3363,MATCH($E162,'[1]Main v4'!$A$2:$A$3363,0),0))</f>
        <v>C7H11NO</v>
      </c>
      <c r="H162" s="1" t="str">
        <f>IF(INDEX('[1]Main v4'!D$2:D$3363,MATCH($E162,'[1]Main v4'!$A$2:$A$3363,0),0)=0,"",INDEX('[1]Main v4'!D$2:D$3363,MATCH($E162,'[1]Main v4'!$A$2:$A$3363,0),0))</f>
        <v/>
      </c>
      <c r="I162" s="1">
        <f>INDEX('[1]Main v4'!K$2:K$3363,MATCH($E162,'[1]Main v4'!$A$2:$A$3363,0),0)</f>
        <v>11276573</v>
      </c>
      <c r="J162" s="1">
        <f>INDEX('[1]Main v4'!L$2:L$3363,MATCH($E162,'[1]Main v4'!$A$2:$A$3363,0),0)</f>
        <v>8469433</v>
      </c>
      <c r="K162" s="4">
        <f>INDEX('[1]Main v4'!M$2:M$3363,MATCH($E162,'[1]Main v4'!$A$2:$A$3363,0),0)</f>
        <v>1.3314436751551137</v>
      </c>
      <c r="L162" s="2">
        <f>IFERROR(INDEX('[2]r2 analysis primary smoke main'!$J$2:$J$2058,MATCH(D162,'[2]r2 analysis primary smoke main'!$A$2:$A$2058,0),0),"")</f>
        <v>0.94490956803718906</v>
      </c>
      <c r="M162" s="2">
        <f>IFERROR(INDEX('[2]r2 analysis primary smoke main'!$T$2:$T$2058,MATCH(D162,'[2]r2 analysis primary smoke main'!$A$2:$A$2058,0),0),"")</f>
        <v>0.80270786992102594</v>
      </c>
      <c r="N162" s="1"/>
      <c r="O162" s="1"/>
      <c r="P162" s="1"/>
      <c r="Q162" t="s">
        <v>74</v>
      </c>
      <c r="R162" t="s">
        <v>78</v>
      </c>
    </row>
    <row r="163" spans="1:18" ht="15.75" x14ac:dyDescent="0.25">
      <c r="A163" s="1">
        <v>128.10830000000001</v>
      </c>
      <c r="B163" s="1">
        <v>128.10650000000001</v>
      </c>
      <c r="C163" s="1">
        <v>128.10720000000001</v>
      </c>
      <c r="D163" s="1">
        <v>128.10669999999999</v>
      </c>
      <c r="E163" s="1">
        <f t="shared" si="4"/>
        <v>128.10720000000001</v>
      </c>
      <c r="F163" s="1">
        <f t="shared" si="5"/>
        <v>127.09990000000001</v>
      </c>
      <c r="G163" s="1" t="str">
        <f>IF(INDEX('[1]Main v4'!C$2:C$3363,MATCH($E163,'[1]Main v4'!$A$2:$A$3363,0),0)=0,"",INDEX('[1]Main v4'!C$2:C$3363,MATCH($E163,'[1]Main v4'!$A$2:$A$3363,0),0))</f>
        <v>C7H13NO</v>
      </c>
      <c r="H163" s="1" t="str">
        <f>IF(INDEX('[1]Main v4'!D$2:D$3363,MATCH($E163,'[1]Main v4'!$A$2:$A$3363,0),0)=0,"",INDEX('[1]Main v4'!D$2:D$3363,MATCH($E163,'[1]Main v4'!$A$2:$A$3363,0),0))</f>
        <v/>
      </c>
      <c r="I163" s="1">
        <f>INDEX('[1]Main v4'!K$2:K$3363,MATCH($E163,'[1]Main v4'!$A$2:$A$3363,0),0)</f>
        <v>9684039</v>
      </c>
      <c r="J163" s="1">
        <f>INDEX('[1]Main v4'!L$2:L$3363,MATCH($E163,'[1]Main v4'!$A$2:$A$3363,0),0)</f>
        <v>4680909.5</v>
      </c>
      <c r="K163" s="4">
        <f>INDEX('[1]Main v4'!M$2:M$3363,MATCH($E163,'[1]Main v4'!$A$2:$A$3363,0),0)</f>
        <v>2.0688370497229225</v>
      </c>
      <c r="L163" s="2">
        <f>IFERROR(INDEX('[2]r2 analysis primary smoke main'!$J$2:$J$2058,MATCH(D163,'[2]r2 analysis primary smoke main'!$A$2:$A$2058,0),0),"")</f>
        <v>0.94265007473671447</v>
      </c>
      <c r="M163" s="2">
        <f>IFERROR(INDEX('[2]r2 analysis primary smoke main'!$T$2:$T$2058,MATCH(D163,'[2]r2 analysis primary smoke main'!$A$2:$A$2058,0),0),"")</f>
        <v>0.84035095838556395</v>
      </c>
      <c r="N163" s="1"/>
      <c r="O163" s="1"/>
      <c r="P163" s="1"/>
      <c r="Q163" t="s">
        <v>74</v>
      </c>
      <c r="R163" t="s">
        <v>78</v>
      </c>
    </row>
    <row r="164" spans="1:18" ht="15.75" x14ac:dyDescent="0.25">
      <c r="A164" s="1">
        <v>130.12370000000001</v>
      </c>
      <c r="B164" s="1">
        <v>130.12389999999999</v>
      </c>
      <c r="C164" s="1">
        <v>130.12299999999999</v>
      </c>
      <c r="D164" s="1">
        <v>130.12280000000001</v>
      </c>
      <c r="E164" s="1">
        <f t="shared" si="4"/>
        <v>130.1234</v>
      </c>
      <c r="F164" s="1">
        <f t="shared" si="5"/>
        <v>129.11609999999999</v>
      </c>
      <c r="G164" s="1" t="str">
        <f>IF(INDEX('[1]Main v4'!C$2:C$3363,MATCH($E164,'[1]Main v4'!$A$2:$A$3363,0),0)=0,"",INDEX('[1]Main v4'!C$2:C$3363,MATCH($E164,'[1]Main v4'!$A$2:$A$3363,0),0))</f>
        <v>C7H15NO</v>
      </c>
      <c r="H164" s="1" t="str">
        <f>IF(INDEX('[1]Main v4'!D$2:D$3363,MATCH($E164,'[1]Main v4'!$A$2:$A$3363,0),0)=0,"",INDEX('[1]Main v4'!D$2:D$3363,MATCH($E164,'[1]Main v4'!$A$2:$A$3363,0),0))</f>
        <v/>
      </c>
      <c r="I164" s="1">
        <f>INDEX('[1]Main v4'!K$2:K$3363,MATCH($E164,'[1]Main v4'!$A$2:$A$3363,0),0)</f>
        <v>3042239.25</v>
      </c>
      <c r="J164" s="1">
        <f>INDEX('[1]Main v4'!L$2:L$3363,MATCH($E164,'[1]Main v4'!$A$2:$A$3363,0),0)</f>
        <v>5804670</v>
      </c>
      <c r="K164" s="4">
        <f>INDEX('[1]Main v4'!M$2:M$3363,MATCH($E164,'[1]Main v4'!$A$2:$A$3363,0),0)</f>
        <v>0.52410201613528418</v>
      </c>
      <c r="L164" s="2">
        <f>IFERROR(INDEX('[2]r2 analysis primary smoke main'!$J$2:$J$2058,MATCH(D164,'[2]r2 analysis primary smoke main'!$A$2:$A$2058,0),0),"")</f>
        <v>0.96304759487605041</v>
      </c>
      <c r="M164" s="2">
        <f>IFERROR(INDEX('[2]r2 analysis primary smoke main'!$T$2:$T$2058,MATCH(D164,'[2]r2 analysis primary smoke main'!$A$2:$A$2058,0),0),"")</f>
        <v>0.7896302381258975</v>
      </c>
      <c r="N164" s="1"/>
      <c r="O164" s="1"/>
      <c r="P164" s="1"/>
      <c r="Q164" t="s">
        <v>74</v>
      </c>
      <c r="R164" t="s">
        <v>78</v>
      </c>
    </row>
    <row r="165" spans="1:18" ht="15.75" x14ac:dyDescent="0.25">
      <c r="A165" s="1">
        <v>134.05889999999999</v>
      </c>
      <c r="B165" s="1">
        <v>134.06039999999999</v>
      </c>
      <c r="C165" s="1">
        <v>134.06020000000001</v>
      </c>
      <c r="D165" s="1">
        <v>134.05969999999999</v>
      </c>
      <c r="E165" s="1">
        <f t="shared" si="4"/>
        <v>134.0598</v>
      </c>
      <c r="F165" s="1">
        <f t="shared" si="5"/>
        <v>133.05250000000001</v>
      </c>
      <c r="G165" s="1" t="str">
        <f>IF(INDEX('[1]Main v4'!C$2:C$3363,MATCH($E165,'[1]Main v4'!$A$2:$A$3363,0),0)=0,"",INDEX('[1]Main v4'!C$2:C$3363,MATCH($E165,'[1]Main v4'!$A$2:$A$3363,0),0))</f>
        <v>C8H7NO</v>
      </c>
      <c r="H165" s="1" t="str">
        <f>IF(INDEX('[1]Main v4'!D$2:D$3363,MATCH($E165,'[1]Main v4'!$A$2:$A$3363,0),0)=0,"",INDEX('[1]Main v4'!D$2:D$3363,MATCH($E165,'[1]Main v4'!$A$2:$A$3363,0),0))</f>
        <v/>
      </c>
      <c r="I165" s="1">
        <f>INDEX('[1]Main v4'!K$2:K$3363,MATCH($E165,'[1]Main v4'!$A$2:$A$3363,0),0)</f>
        <v>13301458</v>
      </c>
      <c r="J165" s="1">
        <f>INDEX('[1]Main v4'!L$2:L$3363,MATCH($E165,'[1]Main v4'!$A$2:$A$3363,0),0)</f>
        <v>6779712.5</v>
      </c>
      <c r="K165" s="4">
        <f>INDEX('[1]Main v4'!M$2:M$3363,MATCH($E165,'[1]Main v4'!$A$2:$A$3363,0),0)</f>
        <v>1.9619501564409996</v>
      </c>
      <c r="L165" s="2">
        <f>IFERROR(INDEX('[2]r2 analysis primary smoke main'!$J$2:$J$2058,MATCH(D165,'[2]r2 analysis primary smoke main'!$A$2:$A$2058,0),0),"")</f>
        <v>0.87519031209192899</v>
      </c>
      <c r="M165" s="2">
        <f>IFERROR(INDEX('[2]r2 analysis primary smoke main'!$T$2:$T$2058,MATCH(D165,'[2]r2 analysis primary smoke main'!$A$2:$A$2058,0),0),"")</f>
        <v>0.91761617414480656</v>
      </c>
      <c r="N165" s="1"/>
      <c r="O165" s="1"/>
      <c r="P165" s="1"/>
      <c r="Q165" t="s">
        <v>74</v>
      </c>
      <c r="R165" t="s">
        <v>78</v>
      </c>
    </row>
    <row r="166" spans="1:18" ht="15.75" x14ac:dyDescent="0.25">
      <c r="A166" s="1">
        <v>136.07419999999999</v>
      </c>
      <c r="B166" s="1">
        <v>136.07509999999999</v>
      </c>
      <c r="C166" s="1">
        <v>136.07740000000001</v>
      </c>
      <c r="D166" s="1">
        <v>136.07409999999999</v>
      </c>
      <c r="E166" s="1">
        <f t="shared" si="4"/>
        <v>136.0752</v>
      </c>
      <c r="F166" s="1">
        <f t="shared" si="5"/>
        <v>135.06790000000001</v>
      </c>
      <c r="G166" s="1" t="str">
        <f>IF(INDEX('[1]Main v4'!C$2:C$3363,MATCH($E166,'[1]Main v4'!$A$2:$A$3363,0),0)=0,"",INDEX('[1]Main v4'!C$2:C$3363,MATCH($E166,'[1]Main v4'!$A$2:$A$3363,0),0))</f>
        <v>C8H9NO</v>
      </c>
      <c r="H166" s="1" t="str">
        <f>IF(INDEX('[1]Main v4'!D$2:D$3363,MATCH($E166,'[1]Main v4'!$A$2:$A$3363,0),0)=0,"",INDEX('[1]Main v4'!D$2:D$3363,MATCH($E166,'[1]Main v4'!$A$2:$A$3363,0),0))</f>
        <v/>
      </c>
      <c r="I166" s="1">
        <f>INDEX('[1]Main v4'!K$2:K$3363,MATCH($E166,'[1]Main v4'!$A$2:$A$3363,0),0)</f>
        <v>15736211</v>
      </c>
      <c r="J166" s="1">
        <f>INDEX('[1]Main v4'!L$2:L$3363,MATCH($E166,'[1]Main v4'!$A$2:$A$3363,0),0)</f>
        <v>6779712.5</v>
      </c>
      <c r="K166" s="4">
        <f>INDEX('[1]Main v4'!M$2:M$3363,MATCH($E166,'[1]Main v4'!$A$2:$A$3363,0),0)</f>
        <v>2.3210734968481335</v>
      </c>
      <c r="L166" s="2">
        <f>IFERROR(INDEX('[2]r2 analysis primary smoke main'!$J$2:$J$2058,MATCH(D166,'[2]r2 analysis primary smoke main'!$A$2:$A$2058,0),0),"")</f>
        <v>0.96926313212222748</v>
      </c>
      <c r="M166" s="2">
        <f>IFERROR(INDEX('[2]r2 analysis primary smoke main'!$T$2:$T$2058,MATCH(D166,'[2]r2 analysis primary smoke main'!$A$2:$A$2058,0),0),"")</f>
        <v>0.77883785963650554</v>
      </c>
      <c r="N166" s="1" t="s">
        <v>12</v>
      </c>
      <c r="O166" s="1"/>
      <c r="P166" s="1"/>
      <c r="Q166" t="s">
        <v>74</v>
      </c>
      <c r="R166" t="s">
        <v>78</v>
      </c>
    </row>
    <row r="167" spans="1:18" ht="15.75" x14ac:dyDescent="0.25">
      <c r="A167" s="1">
        <v>138.09200000000001</v>
      </c>
      <c r="B167" s="1">
        <v>138.0958</v>
      </c>
      <c r="C167" s="1">
        <v>138.0943</v>
      </c>
      <c r="D167" s="1">
        <v>138.08969999999999</v>
      </c>
      <c r="E167" s="1">
        <f t="shared" si="4"/>
        <v>138.09299999999999</v>
      </c>
      <c r="F167" s="1">
        <f t="shared" si="5"/>
        <v>137.0857</v>
      </c>
      <c r="G167" s="1" t="str">
        <f>IF(INDEX('[1]Main v4'!C$2:C$3363,MATCH($E167,'[1]Main v4'!$A$2:$A$3363,0),0)=0,"",INDEX('[1]Main v4'!C$2:C$3363,MATCH($E167,'[1]Main v4'!$A$2:$A$3363,0),0))</f>
        <v>C8H11NO</v>
      </c>
      <c r="H167" s="1" t="str">
        <f>IF(INDEX('[1]Main v4'!D$2:D$3363,MATCH($E167,'[1]Main v4'!$A$2:$A$3363,0),0)=0,"",INDEX('[1]Main v4'!D$2:D$3363,MATCH($E167,'[1]Main v4'!$A$2:$A$3363,0),0))</f>
        <v/>
      </c>
      <c r="I167" s="1">
        <f>INDEX('[1]Main v4'!K$2:K$3363,MATCH($E167,'[1]Main v4'!$A$2:$A$3363,0),0)</f>
        <v>10473865</v>
      </c>
      <c r="J167" s="1">
        <f>INDEX('[1]Main v4'!L$2:L$3363,MATCH($E167,'[1]Main v4'!$A$2:$A$3363,0),0)</f>
        <v>7438877</v>
      </c>
      <c r="K167" s="4">
        <f>INDEX('[1]Main v4'!M$2:M$3363,MATCH($E167,'[1]Main v4'!$A$2:$A$3363,0),0)</f>
        <v>1.407990076996837</v>
      </c>
      <c r="L167" s="2">
        <f>IFERROR(INDEX('[2]r2 analysis primary smoke main'!$J$2:$J$2058,MATCH(D167,'[2]r2 analysis primary smoke main'!$A$2:$A$2058,0),0),"")</f>
        <v>0.93416136792604298</v>
      </c>
      <c r="M167" s="2">
        <f>IFERROR(INDEX('[2]r2 analysis primary smoke main'!$T$2:$T$2058,MATCH(D167,'[2]r2 analysis primary smoke main'!$A$2:$A$2058,0),0),"")</f>
        <v>0.81357651800470543</v>
      </c>
      <c r="N167" s="1"/>
      <c r="O167" s="1"/>
      <c r="P167" s="1"/>
      <c r="Q167" t="s">
        <v>74</v>
      </c>
      <c r="R167" t="s">
        <v>78</v>
      </c>
    </row>
    <row r="168" spans="1:18" ht="15.75" x14ac:dyDescent="0.25">
      <c r="A168" s="1">
        <v>140.10810000000001</v>
      </c>
      <c r="B168" s="1"/>
      <c r="C168" s="1">
        <v>140.1046</v>
      </c>
      <c r="D168" s="1">
        <v>140.10980000000001</v>
      </c>
      <c r="E168" s="1">
        <f t="shared" si="4"/>
        <v>140.10749999999999</v>
      </c>
      <c r="F168" s="1">
        <f t="shared" si="5"/>
        <v>139.1002</v>
      </c>
      <c r="G168" s="1" t="str">
        <f>IF(INDEX('[1]Main v4'!C$2:C$3363,MATCH($E168,'[1]Main v4'!$A$2:$A$3363,0),0)=0,"",INDEX('[1]Main v4'!C$2:C$3363,MATCH($E168,'[1]Main v4'!$A$2:$A$3363,0),0))</f>
        <v>C8H13NO</v>
      </c>
      <c r="H168" s="1" t="str">
        <f>IF(INDEX('[1]Main v4'!D$2:D$3363,MATCH($E168,'[1]Main v4'!$A$2:$A$3363,0),0)=0,"",INDEX('[1]Main v4'!D$2:D$3363,MATCH($E168,'[1]Main v4'!$A$2:$A$3363,0),0))</f>
        <v/>
      </c>
      <c r="I168" s="1">
        <f>INDEX('[1]Main v4'!K$2:K$3363,MATCH($E168,'[1]Main v4'!$A$2:$A$3363,0),0)</f>
        <v>9316638</v>
      </c>
      <c r="J168" s="1">
        <f>INDEX('[1]Main v4'!L$2:L$3363,MATCH($E168,'[1]Main v4'!$A$2:$A$3363,0),0)</f>
        <v>6296651.5</v>
      </c>
      <c r="K168" s="4">
        <f>INDEX('[1]Main v4'!M$2:M$3363,MATCH($E168,'[1]Main v4'!$A$2:$A$3363,0),0)</f>
        <v>1.4796178572055321</v>
      </c>
      <c r="L168" s="2">
        <f>IFERROR(INDEX('[2]r2 analysis primary smoke main'!$J$2:$J$2058,MATCH(D168,'[2]r2 analysis primary smoke main'!$A$2:$A$2058,0),0),"")</f>
        <v>0.95149104200761603</v>
      </c>
      <c r="M168" s="2">
        <f>IFERROR(INDEX('[2]r2 analysis primary smoke main'!$T$2:$T$2058,MATCH(D168,'[2]r2 analysis primary smoke main'!$A$2:$A$2058,0),0),"")</f>
        <v>0.82132306409815004</v>
      </c>
      <c r="N168" s="1"/>
      <c r="O168" s="1"/>
      <c r="P168" s="1"/>
      <c r="Q168" t="s">
        <v>74</v>
      </c>
      <c r="R168" t="s">
        <v>78</v>
      </c>
    </row>
    <row r="169" spans="1:18" ht="15.75" x14ac:dyDescent="0.25">
      <c r="A169" s="1">
        <v>142.12379999999999</v>
      </c>
      <c r="B169" s="1"/>
      <c r="C169" s="1">
        <v>142.1225</v>
      </c>
      <c r="D169" s="1">
        <v>142.12270000000001</v>
      </c>
      <c r="E169" s="1">
        <f t="shared" si="4"/>
        <v>142.12299999999999</v>
      </c>
      <c r="F169" s="1">
        <f t="shared" si="5"/>
        <v>141.1157</v>
      </c>
      <c r="G169" s="1" t="str">
        <f>IF(INDEX('[1]Main v4'!C$2:C$3363,MATCH($E169,'[1]Main v4'!$A$2:$A$3363,0),0)=0,"",INDEX('[1]Main v4'!C$2:C$3363,MATCH($E169,'[1]Main v4'!$A$2:$A$3363,0),0))</f>
        <v>C8H15NO</v>
      </c>
      <c r="H169" s="1" t="str">
        <f>IF(INDEX('[1]Main v4'!D$2:D$3363,MATCH($E169,'[1]Main v4'!$A$2:$A$3363,0),0)=0,"",INDEX('[1]Main v4'!D$2:D$3363,MATCH($E169,'[1]Main v4'!$A$2:$A$3363,0),0))</f>
        <v/>
      </c>
      <c r="I169" s="1">
        <f>INDEX('[1]Main v4'!K$2:K$3363,MATCH($E169,'[1]Main v4'!$A$2:$A$3363,0),0)</f>
        <v>4698922</v>
      </c>
      <c r="J169" s="1">
        <f>INDEX('[1]Main v4'!L$2:L$3363,MATCH($E169,'[1]Main v4'!$A$2:$A$3363,0),0)</f>
        <v>5071029.5</v>
      </c>
      <c r="K169" s="4">
        <f>INDEX('[1]Main v4'!M$2:M$3363,MATCH($E169,'[1]Main v4'!$A$2:$A$3363,0),0)</f>
        <v>0.92662091593038454</v>
      </c>
      <c r="L169" s="2">
        <f>IFERROR(INDEX('[2]r2 analysis primary smoke main'!$J$2:$J$2058,MATCH(D169,'[2]r2 analysis primary smoke main'!$A$2:$A$2058,0),0),"")</f>
        <v>0.96193266761196194</v>
      </c>
      <c r="M169" s="2">
        <f>IFERROR(INDEX('[2]r2 analysis primary smoke main'!$T$2:$T$2058,MATCH(D169,'[2]r2 analysis primary smoke main'!$A$2:$A$2058,0),0),"")</f>
        <v>0.81690455034287046</v>
      </c>
      <c r="N169" s="1"/>
      <c r="O169" s="1"/>
      <c r="P169" s="1"/>
      <c r="Q169" t="s">
        <v>74</v>
      </c>
      <c r="R169" t="s">
        <v>78</v>
      </c>
    </row>
    <row r="170" spans="1:18" ht="15.75" x14ac:dyDescent="0.25">
      <c r="A170" s="1">
        <v>144.1397</v>
      </c>
      <c r="B170" s="1">
        <v>144.14570000000001</v>
      </c>
      <c r="C170" s="1">
        <v>144.13990000000001</v>
      </c>
      <c r="D170" s="1">
        <v>144.14089999999999</v>
      </c>
      <c r="E170" s="1">
        <f t="shared" si="4"/>
        <v>144.14160000000001</v>
      </c>
      <c r="F170" s="1">
        <f t="shared" si="5"/>
        <v>143.1343</v>
      </c>
      <c r="G170" s="1" t="str">
        <f>IF(INDEX('[1]Main v4'!C$2:C$3363,MATCH($E170,'[1]Main v4'!$A$2:$A$3363,0),0)=0,"",INDEX('[1]Main v4'!C$2:C$3363,MATCH($E170,'[1]Main v4'!$A$2:$A$3363,0),0))</f>
        <v>C8H17NO</v>
      </c>
      <c r="H170" s="1" t="str">
        <f>IF(INDEX('[1]Main v4'!D$2:D$3363,MATCH($E170,'[1]Main v4'!$A$2:$A$3363,0),0)=0,"",INDEX('[1]Main v4'!D$2:D$3363,MATCH($E170,'[1]Main v4'!$A$2:$A$3363,0),0))</f>
        <v/>
      </c>
      <c r="I170" s="1">
        <f>INDEX('[1]Main v4'!K$2:K$3363,MATCH($E170,'[1]Main v4'!$A$2:$A$3363,0),0)</f>
        <v>3261843</v>
      </c>
      <c r="J170" s="1">
        <f>INDEX('[1]Main v4'!L$2:L$3363,MATCH($E170,'[1]Main v4'!$A$2:$A$3363,0),0)</f>
        <v>6010868</v>
      </c>
      <c r="K170" s="4">
        <f>INDEX('[1]Main v4'!M$2:M$3363,MATCH($E170,'[1]Main v4'!$A$2:$A$3363,0),0)</f>
        <v>0.54265756626164474</v>
      </c>
      <c r="L170" s="2">
        <f>IFERROR(INDEX('[2]r2 analysis primary smoke main'!$J$2:$J$2058,MATCH(D170,'[2]r2 analysis primary smoke main'!$A$2:$A$2058,0),0),"")</f>
        <v>0.85181318826967045</v>
      </c>
      <c r="M170" s="2">
        <f>IFERROR(INDEX('[2]r2 analysis primary smoke main'!$T$2:$T$2058,MATCH(D170,'[2]r2 analysis primary smoke main'!$A$2:$A$2058,0),0),"")</f>
        <v>0.70338837303062096</v>
      </c>
      <c r="N170" s="1"/>
      <c r="O170" s="1"/>
      <c r="P170" s="1"/>
      <c r="Q170" t="s">
        <v>74</v>
      </c>
      <c r="R170" t="s">
        <v>78</v>
      </c>
    </row>
    <row r="171" spans="1:18" ht="15.75" x14ac:dyDescent="0.25">
      <c r="A171" s="1">
        <v>148.07650000000001</v>
      </c>
      <c r="B171" s="1">
        <v>148.07589999999999</v>
      </c>
      <c r="C171" s="1">
        <v>148.0761</v>
      </c>
      <c r="D171" s="1">
        <v>148.07579999999999</v>
      </c>
      <c r="E171" s="1">
        <f t="shared" si="4"/>
        <v>148.0761</v>
      </c>
      <c r="F171" s="1">
        <f t="shared" si="5"/>
        <v>147.06880000000001</v>
      </c>
      <c r="G171" s="1" t="str">
        <f>IF(INDEX('[1]Main v4'!C$2:C$3363,MATCH($E171,'[1]Main v4'!$A$2:$A$3363,0),0)=0,"",INDEX('[1]Main v4'!C$2:C$3363,MATCH($E171,'[1]Main v4'!$A$2:$A$3363,0),0))</f>
        <v>C9H9NO</v>
      </c>
      <c r="H171" s="1" t="str">
        <f>IF(INDEX('[1]Main v4'!D$2:D$3363,MATCH($E171,'[1]Main v4'!$A$2:$A$3363,0),0)=0,"",INDEX('[1]Main v4'!D$2:D$3363,MATCH($E171,'[1]Main v4'!$A$2:$A$3363,0),0))</f>
        <v/>
      </c>
      <c r="I171" s="1">
        <f>INDEX('[1]Main v4'!K$2:K$3363,MATCH($E171,'[1]Main v4'!$A$2:$A$3363,0),0)</f>
        <v>14925154</v>
      </c>
      <c r="J171" s="1">
        <f>INDEX('[1]Main v4'!L$2:L$3363,MATCH($E171,'[1]Main v4'!$A$2:$A$3363,0),0)</f>
        <v>4794872</v>
      </c>
      <c r="K171" s="4">
        <f>INDEX('[1]Main v4'!M$2:M$3363,MATCH($E171,'[1]Main v4'!$A$2:$A$3363,0),0)</f>
        <v>3.1127325192413897</v>
      </c>
      <c r="L171" s="2">
        <f>IFERROR(INDEX('[2]r2 analysis primary smoke main'!$J$2:$J$2058,MATCH(D171,'[2]r2 analysis primary smoke main'!$A$2:$A$2058,0),0),"")</f>
        <v>0.91148889845608294</v>
      </c>
      <c r="M171" s="2">
        <f>IFERROR(INDEX('[2]r2 analysis primary smoke main'!$T$2:$T$2058,MATCH(D171,'[2]r2 analysis primary smoke main'!$A$2:$A$2058,0),0),"")</f>
        <v>0.88484759305441507</v>
      </c>
      <c r="N171" s="1" t="s">
        <v>12</v>
      </c>
      <c r="O171" s="1"/>
      <c r="P171" s="1"/>
      <c r="Q171" t="s">
        <v>74</v>
      </c>
      <c r="R171" t="s">
        <v>78</v>
      </c>
    </row>
    <row r="172" spans="1:18" ht="15.75" x14ac:dyDescent="0.25">
      <c r="A172" s="1">
        <v>150.09229999999999</v>
      </c>
      <c r="B172" s="1">
        <v>150.09139999999999</v>
      </c>
      <c r="C172" s="1">
        <v>150.09100000000001</v>
      </c>
      <c r="D172" s="1">
        <v>150.0933</v>
      </c>
      <c r="E172" s="1">
        <f t="shared" si="4"/>
        <v>150.09200000000001</v>
      </c>
      <c r="F172" s="1">
        <f t="shared" si="5"/>
        <v>149.0847</v>
      </c>
      <c r="G172" s="1" t="str">
        <f>IF(INDEX('[1]Main v4'!C$2:C$3363,MATCH($E172,'[1]Main v4'!$A$2:$A$3363,0),0)=0,"",INDEX('[1]Main v4'!C$2:C$3363,MATCH($E172,'[1]Main v4'!$A$2:$A$3363,0),0))</f>
        <v>C9H11NO</v>
      </c>
      <c r="H172" s="1" t="str">
        <f>IF(INDEX('[1]Main v4'!D$2:D$3363,MATCH($E172,'[1]Main v4'!$A$2:$A$3363,0),0)=0,"",INDEX('[1]Main v4'!D$2:D$3363,MATCH($E172,'[1]Main v4'!$A$2:$A$3363,0),0))</f>
        <v/>
      </c>
      <c r="I172" s="1">
        <f>INDEX('[1]Main v4'!K$2:K$3363,MATCH($E172,'[1]Main v4'!$A$2:$A$3363,0),0)</f>
        <v>17499592</v>
      </c>
      <c r="J172" s="1">
        <f>INDEX('[1]Main v4'!L$2:L$3363,MATCH($E172,'[1]Main v4'!$A$2:$A$3363,0),0)</f>
        <v>4794872</v>
      </c>
      <c r="K172" s="4">
        <f>INDEX('[1]Main v4'!M$2:M$3363,MATCH($E172,'[1]Main v4'!$A$2:$A$3363,0),0)</f>
        <v>3.6496473732771175</v>
      </c>
      <c r="L172" s="2">
        <f>IFERROR(INDEX('[2]r2 analysis primary smoke main'!$J$2:$J$2058,MATCH(D172,'[2]r2 analysis primary smoke main'!$A$2:$A$2058,0),0),"")</f>
        <v>0.953979517593743</v>
      </c>
      <c r="M172" s="2">
        <f>IFERROR(INDEX('[2]r2 analysis primary smoke main'!$T$2:$T$2058,MATCH(D172,'[2]r2 analysis primary smoke main'!$A$2:$A$2058,0),0),"")</f>
        <v>0.82903492542794055</v>
      </c>
      <c r="N172" s="1" t="s">
        <v>12</v>
      </c>
      <c r="O172" s="1"/>
      <c r="P172" s="1"/>
      <c r="Q172" t="s">
        <v>74</v>
      </c>
      <c r="R172" t="s">
        <v>78</v>
      </c>
    </row>
    <row r="173" spans="1:18" ht="15.75" x14ac:dyDescent="0.25">
      <c r="A173" s="1">
        <v>152.1097</v>
      </c>
      <c r="B173" s="1"/>
      <c r="C173" s="1">
        <v>152.11070000000001</v>
      </c>
      <c r="D173" s="1">
        <v>152.1079</v>
      </c>
      <c r="E173" s="1">
        <f t="shared" si="4"/>
        <v>152.10939999999999</v>
      </c>
      <c r="F173" s="1">
        <f t="shared" si="5"/>
        <v>151.10210000000001</v>
      </c>
      <c r="G173" s="1" t="str">
        <f>IF(INDEX('[1]Main v4'!C$2:C$3363,MATCH($E173,'[1]Main v4'!$A$2:$A$3363,0),0)=0,"",INDEX('[1]Main v4'!C$2:C$3363,MATCH($E173,'[1]Main v4'!$A$2:$A$3363,0),0))</f>
        <v>C9H13NO</v>
      </c>
      <c r="H173" s="1" t="str">
        <f>IF(INDEX('[1]Main v4'!D$2:D$3363,MATCH($E173,'[1]Main v4'!$A$2:$A$3363,0),0)=0,"",INDEX('[1]Main v4'!D$2:D$3363,MATCH($E173,'[1]Main v4'!$A$2:$A$3363,0),0))</f>
        <v/>
      </c>
      <c r="I173" s="1">
        <f>INDEX('[1]Main v4'!K$2:K$3363,MATCH($E173,'[1]Main v4'!$A$2:$A$3363,0),0)</f>
        <v>8654162</v>
      </c>
      <c r="J173" s="1">
        <f>INDEX('[1]Main v4'!L$2:L$3363,MATCH($E173,'[1]Main v4'!$A$2:$A$3363,0),0)</f>
        <v>4942419</v>
      </c>
      <c r="K173" s="4">
        <f>INDEX('[1]Main v4'!M$2:M$3363,MATCH($E173,'[1]Main v4'!$A$2:$A$3363,0),0)</f>
        <v>1.750997234350224</v>
      </c>
      <c r="L173" s="2">
        <f>IFERROR(INDEX('[2]r2 analysis primary smoke main'!$J$2:$J$2058,MATCH(D173,'[2]r2 analysis primary smoke main'!$A$2:$A$2058,0),0),"")</f>
        <v>0.93140845796412697</v>
      </c>
      <c r="M173" s="2">
        <f>IFERROR(INDEX('[2]r2 analysis primary smoke main'!$T$2:$T$2058,MATCH(D173,'[2]r2 analysis primary smoke main'!$A$2:$A$2058,0),0),"")</f>
        <v>0.85148461201733494</v>
      </c>
      <c r="N173" s="1"/>
      <c r="O173" s="1"/>
      <c r="P173" s="1"/>
      <c r="Q173" t="s">
        <v>74</v>
      </c>
      <c r="R173" t="s">
        <v>78</v>
      </c>
    </row>
    <row r="174" spans="1:18" ht="15.75" x14ac:dyDescent="0.25">
      <c r="A174" s="1">
        <v>162.09280000000001</v>
      </c>
      <c r="B174" s="1"/>
      <c r="C174" s="1">
        <v>162.09180000000001</v>
      </c>
      <c r="D174" s="1">
        <v>162.09270000000001</v>
      </c>
      <c r="E174" s="1">
        <f t="shared" si="4"/>
        <v>162.0924</v>
      </c>
      <c r="F174" s="1">
        <f t="shared" si="5"/>
        <v>161.08510000000001</v>
      </c>
      <c r="G174" s="1" t="str">
        <f>IF(INDEX('[1]Main v4'!C$2:C$3363,MATCH($E174,'[1]Main v4'!$A$2:$A$3363,0),0)=0,"",INDEX('[1]Main v4'!C$2:C$3363,MATCH($E174,'[1]Main v4'!$A$2:$A$3363,0),0))</f>
        <v>C10H14N2</v>
      </c>
      <c r="H174" s="1" t="str">
        <f>IF(INDEX('[1]Main v4'!D$2:D$3363,MATCH($E174,'[1]Main v4'!$A$2:$A$3363,0),0)=0,"",INDEX('[1]Main v4'!D$2:D$3363,MATCH($E174,'[1]Main v4'!$A$2:$A$3363,0),0))</f>
        <v>Nicotine (no H+)</v>
      </c>
      <c r="I174" s="1">
        <f>INDEX('[1]Main v4'!K$2:K$3363,MATCH($E174,'[1]Main v4'!$A$2:$A$3363,0),0)</f>
        <v>13703717</v>
      </c>
      <c r="J174" s="1">
        <f>INDEX('[1]Main v4'!L$2:L$3363,MATCH($E174,'[1]Main v4'!$A$2:$A$3363,0),0)</f>
        <v>6292038</v>
      </c>
      <c r="K174" s="4">
        <f>INDEX('[1]Main v4'!M$2:M$3363,MATCH($E174,'[1]Main v4'!$A$2:$A$3363,0),0)</f>
        <v>2.1779456830998161</v>
      </c>
      <c r="L174" s="2">
        <f>IFERROR(INDEX('[2]r2 analysis primary smoke main'!$J$2:$J$2058,MATCH(D174,'[2]r2 analysis primary smoke main'!$A$2:$A$2058,0),0),"")</f>
        <v>0.90978226209231594</v>
      </c>
      <c r="M174" s="2">
        <f>IFERROR(INDEX('[2]r2 analysis primary smoke main'!$T$2:$T$2058,MATCH(D174,'[2]r2 analysis primary smoke main'!$A$2:$A$2058,0),0),"")</f>
        <v>0.88065882465546452</v>
      </c>
      <c r="N174" s="1"/>
      <c r="O174" s="1"/>
      <c r="P174" s="1"/>
      <c r="Q174" t="s">
        <v>74</v>
      </c>
      <c r="R174" t="s">
        <v>78</v>
      </c>
    </row>
    <row r="175" spans="1:18" ht="15.75" x14ac:dyDescent="0.25">
      <c r="A175" s="1">
        <v>166.12559999999999</v>
      </c>
      <c r="B175" s="1">
        <v>166.12960000000001</v>
      </c>
      <c r="C175" s="1">
        <v>166.126</v>
      </c>
      <c r="D175" s="1">
        <v>166.12719999999999</v>
      </c>
      <c r="E175" s="1">
        <f t="shared" si="4"/>
        <v>166.12710000000001</v>
      </c>
      <c r="F175" s="1">
        <f t="shared" si="5"/>
        <v>165.1198</v>
      </c>
      <c r="G175" s="1" t="str">
        <f>IF(INDEX('[1]Main v4'!C$2:C$3363,MATCH($E175,'[1]Main v4'!$A$2:$A$3363,0),0)=0,"",INDEX('[1]Main v4'!C$2:C$3363,MATCH($E175,'[1]Main v4'!$A$2:$A$3363,0),0))</f>
        <v>C10H15NO</v>
      </c>
      <c r="H175" s="1" t="str">
        <f>IF(INDEX('[1]Main v4'!D$2:D$3363,MATCH($E175,'[1]Main v4'!$A$2:$A$3363,0),0)=0,"",INDEX('[1]Main v4'!D$2:D$3363,MATCH($E175,'[1]Main v4'!$A$2:$A$3363,0),0))</f>
        <v/>
      </c>
      <c r="I175" s="1">
        <f>INDEX('[1]Main v4'!K$2:K$3363,MATCH($E175,'[1]Main v4'!$A$2:$A$3363,0),0)</f>
        <v>5366149.5</v>
      </c>
      <c r="J175" s="1">
        <f>INDEX('[1]Main v4'!L$2:L$3363,MATCH($E175,'[1]Main v4'!$A$2:$A$3363,0),0)</f>
        <v>4078750.5</v>
      </c>
      <c r="K175" s="4">
        <f>INDEX('[1]Main v4'!M$2:M$3363,MATCH($E175,'[1]Main v4'!$A$2:$A$3363,0),0)</f>
        <v>1.3156356340011481</v>
      </c>
      <c r="L175" s="2">
        <f>IFERROR(INDEX('[2]r2 analysis primary smoke main'!$J$2:$J$2058,MATCH(D175,'[2]r2 analysis primary smoke main'!$A$2:$A$2058,0),0),"")</f>
        <v>0.96251264221334154</v>
      </c>
      <c r="M175" s="2">
        <f>IFERROR(INDEX('[2]r2 analysis primary smoke main'!$T$2:$T$2058,MATCH(D175,'[2]r2 analysis primary smoke main'!$A$2:$A$2058,0),0),"")</f>
        <v>0.80512245453547848</v>
      </c>
      <c r="N175" s="1"/>
      <c r="O175" s="1"/>
      <c r="P175" s="1"/>
      <c r="Q175" t="s">
        <v>74</v>
      </c>
      <c r="R175" t="s">
        <v>78</v>
      </c>
    </row>
    <row r="176" spans="1:18" ht="15.75" x14ac:dyDescent="0.25">
      <c r="A176" s="1">
        <v>174.0924</v>
      </c>
      <c r="B176" s="1"/>
      <c r="C176" s="1">
        <v>174.08969999999999</v>
      </c>
      <c r="D176" s="1">
        <v>174.09800000000001</v>
      </c>
      <c r="E176" s="1">
        <f t="shared" si="4"/>
        <v>174.0934</v>
      </c>
      <c r="F176" s="1">
        <f t="shared" si="5"/>
        <v>173.08609999999999</v>
      </c>
      <c r="G176" s="1" t="str">
        <f>IF(INDEX('[1]Main v4'!C$2:C$3363,MATCH($E176,'[1]Main v4'!$A$2:$A$3363,0),0)=0,"",INDEX('[1]Main v4'!C$2:C$3363,MATCH($E176,'[1]Main v4'!$A$2:$A$3363,0),0))</f>
        <v>C11H11NO</v>
      </c>
      <c r="H176" s="1" t="str">
        <f>IF(INDEX('[1]Main v4'!D$2:D$3363,MATCH($E176,'[1]Main v4'!$A$2:$A$3363,0),0)=0,"",INDEX('[1]Main v4'!D$2:D$3363,MATCH($E176,'[1]Main v4'!$A$2:$A$3363,0),0))</f>
        <v/>
      </c>
      <c r="I176" s="1">
        <f>INDEX('[1]Main v4'!K$2:K$3363,MATCH($E176,'[1]Main v4'!$A$2:$A$3363,0),0)</f>
        <v>5900386</v>
      </c>
      <c r="J176" s="1">
        <f>INDEX('[1]Main v4'!L$2:L$3363,MATCH($E176,'[1]Main v4'!$A$2:$A$3363,0),0)</f>
        <v>3745855</v>
      </c>
      <c r="K176" s="4">
        <f>INDEX('[1]Main v4'!M$2:M$3363,MATCH($E176,'[1]Main v4'!$A$2:$A$3363,0),0)</f>
        <v>1.5751773627115839</v>
      </c>
      <c r="L176" s="2">
        <f>IFERROR(INDEX('[2]r2 analysis primary smoke main'!$J$2:$J$2058,MATCH(D176,'[2]r2 analysis primary smoke main'!$A$2:$A$2058,0),0),"")</f>
        <v>0.77681219914842758</v>
      </c>
      <c r="M176" s="2">
        <f>IFERROR(INDEX('[2]r2 analysis primary smoke main'!$T$2:$T$2058,MATCH(D176,'[2]r2 analysis primary smoke main'!$A$2:$A$2058,0),0),"")</f>
        <v>0.95348638347138293</v>
      </c>
      <c r="Q176" t="s">
        <v>74</v>
      </c>
      <c r="R176" t="s">
        <v>78</v>
      </c>
    </row>
    <row r="177" spans="1:18" ht="15.75" x14ac:dyDescent="0.25">
      <c r="A177" s="1">
        <v>176.11160000000001</v>
      </c>
      <c r="B177" s="1">
        <v>176.1097</v>
      </c>
      <c r="C177" s="1">
        <v>176.10990000000001</v>
      </c>
      <c r="D177" s="1">
        <v>176.1105</v>
      </c>
      <c r="E177" s="1">
        <f t="shared" si="4"/>
        <v>176.1104</v>
      </c>
      <c r="F177" s="1">
        <f t="shared" si="5"/>
        <v>175.10310000000001</v>
      </c>
      <c r="G177" s="1" t="str">
        <f>IF(INDEX('[1]Main v4'!C$2:C$3363,MATCH($E177,'[1]Main v4'!$A$2:$A$3363,0),0)=0,"",INDEX('[1]Main v4'!C$2:C$3363,MATCH($E177,'[1]Main v4'!$A$2:$A$3363,0),0))</f>
        <v>C11H13NO</v>
      </c>
      <c r="H177" s="1" t="str">
        <f>IF(INDEX('[1]Main v4'!D$2:D$3363,MATCH($E177,'[1]Main v4'!$A$2:$A$3363,0),0)=0,"",INDEX('[1]Main v4'!D$2:D$3363,MATCH($E177,'[1]Main v4'!$A$2:$A$3363,0),0))</f>
        <v/>
      </c>
      <c r="I177" s="1">
        <f>INDEX('[1]Main v4'!K$2:K$3363,MATCH($E177,'[1]Main v4'!$A$2:$A$3363,0),0)</f>
        <v>9217479</v>
      </c>
      <c r="J177" s="1">
        <f>INDEX('[1]Main v4'!L$2:L$3363,MATCH($E177,'[1]Main v4'!$A$2:$A$3363,0),0)</f>
        <v>4327105</v>
      </c>
      <c r="K177" s="4">
        <f>INDEX('[1]Main v4'!M$2:M$3363,MATCH($E177,'[1]Main v4'!$A$2:$A$3363,0),0)</f>
        <v>2.1301722514244514</v>
      </c>
      <c r="L177" s="2">
        <f>IFERROR(INDEX('[2]r2 analysis primary smoke main'!$J$2:$J$2058,MATCH(D177,'[2]r2 analysis primary smoke main'!$A$2:$A$2058,0),0),"")</f>
        <v>0.89003127666975357</v>
      </c>
      <c r="M177" s="2">
        <f>IFERROR(INDEX('[2]r2 analysis primary smoke main'!$T$2:$T$2058,MATCH(D177,'[2]r2 analysis primary smoke main'!$A$2:$A$2058,0),0),"")</f>
        <v>0.89002600771444795</v>
      </c>
      <c r="N177" s="1"/>
      <c r="O177" s="1"/>
      <c r="P177" s="1"/>
      <c r="Q177" t="s">
        <v>74</v>
      </c>
      <c r="R177" t="s">
        <v>78</v>
      </c>
    </row>
    <row r="178" spans="1:18" ht="15.75" x14ac:dyDescent="0.25">
      <c r="A178" s="1">
        <v>76.039100000000005</v>
      </c>
      <c r="B178" s="1">
        <v>76.038600000000002</v>
      </c>
      <c r="C178" s="1">
        <v>76.038499999999999</v>
      </c>
      <c r="D178" s="1">
        <v>76.037700000000001</v>
      </c>
      <c r="E178" s="1">
        <f t="shared" si="4"/>
        <v>76.038499999999999</v>
      </c>
      <c r="F178" s="1">
        <f t="shared" si="5"/>
        <v>75.031199999999998</v>
      </c>
      <c r="G178" s="1" t="str">
        <f>IF(INDEX('[1]Main v4'!C$2:C$3363,MATCH($E178,'[1]Main v4'!$A$2:$A$3363,0),0)=0,"",INDEX('[1]Main v4'!C$2:C$3363,MATCH($E178,'[1]Main v4'!$A$2:$A$3363,0),0))</f>
        <v>C2H5NO2</v>
      </c>
      <c r="H178" s="1" t="str">
        <f>IF(INDEX('[1]Main v4'!D$2:D$3363,MATCH($E178,'[1]Main v4'!$A$2:$A$3363,0),0)=0,"",INDEX('[1]Main v4'!D$2:D$3363,MATCH($E178,'[1]Main v4'!$A$2:$A$3363,0),0))</f>
        <v>Nitroethane</v>
      </c>
      <c r="I178" s="1">
        <f>INDEX('[1]Main v4'!K$2:K$3363,MATCH($E178,'[1]Main v4'!$A$2:$A$3363,0),0)</f>
        <v>3164477.5</v>
      </c>
      <c r="J178" s="1">
        <f>INDEX('[1]Main v4'!L$2:L$3363,MATCH($E178,'[1]Main v4'!$A$2:$A$3363,0),0)</f>
        <v>7868284.5</v>
      </c>
      <c r="K178" s="4">
        <f>INDEX('[1]Main v4'!M$2:M$3363,MATCH($E178,'[1]Main v4'!$A$2:$A$3363,0),0)</f>
        <v>0.40218137765608247</v>
      </c>
      <c r="L178" s="2">
        <f>IFERROR(INDEX('[2]r2 analysis primary smoke main'!$J$2:$J$2058,MATCH(D178,'[2]r2 analysis primary smoke main'!$A$2:$A$2058,0),0),"")</f>
        <v>0.98675251739677605</v>
      </c>
      <c r="M178" s="2">
        <f>IFERROR(INDEX('[2]r2 analysis primary smoke main'!$T$2:$T$2058,MATCH(D178,'[2]r2 analysis primary smoke main'!$A$2:$A$2058,0),0),"")</f>
        <v>0.69557760870603347</v>
      </c>
      <c r="N178" s="1"/>
      <c r="O178" s="1"/>
      <c r="P178" s="1"/>
      <c r="Q178" t="s">
        <v>74</v>
      </c>
      <c r="R178" t="s">
        <v>79</v>
      </c>
    </row>
    <row r="179" spans="1:18" ht="15.75" x14ac:dyDescent="0.25">
      <c r="A179" s="1">
        <v>100.0401</v>
      </c>
      <c r="B179" s="1">
        <v>100.0398</v>
      </c>
      <c r="C179" s="1">
        <v>100.0386</v>
      </c>
      <c r="D179" s="1">
        <v>100.0382</v>
      </c>
      <c r="E179" s="1">
        <f t="shared" si="4"/>
        <v>100.03919999999999</v>
      </c>
      <c r="F179" s="1">
        <f t="shared" si="5"/>
        <v>99.031899999999993</v>
      </c>
      <c r="G179" s="1" t="str">
        <f>IF(INDEX('[1]Main v4'!C$2:C$3363,MATCH($E179,'[1]Main v4'!$A$2:$A$3363,0),0)=0,"",INDEX('[1]Main v4'!C$2:C$3363,MATCH($E179,'[1]Main v4'!$A$2:$A$3363,0),0))</f>
        <v>C4H5NO2</v>
      </c>
      <c r="H179" s="1" t="str">
        <f>IF(INDEX('[1]Main v4'!D$2:D$3363,MATCH($E179,'[1]Main v4'!$A$2:$A$3363,0),0)=0,"",INDEX('[1]Main v4'!D$2:D$3363,MATCH($E179,'[1]Main v4'!$A$2:$A$3363,0),0))</f>
        <v/>
      </c>
      <c r="I179" s="1">
        <f>INDEX('[1]Main v4'!K$2:K$3363,MATCH($E179,'[1]Main v4'!$A$2:$A$3363,0),0)</f>
        <v>15276894</v>
      </c>
      <c r="J179" s="1">
        <f>INDEX('[1]Main v4'!L$2:L$3363,MATCH($E179,'[1]Main v4'!$A$2:$A$3363,0),0)</f>
        <v>8749724</v>
      </c>
      <c r="K179" s="4">
        <f>INDEX('[1]Main v4'!M$2:M$3363,MATCH($E179,'[1]Main v4'!$A$2:$A$3363,0),0)</f>
        <v>1.7459858162383179</v>
      </c>
      <c r="L179" s="2">
        <f>IFERROR(INDEX('[2]r2 analysis primary smoke main'!$J$2:$J$2058,MATCH(D179,'[2]r2 analysis primary smoke main'!$A$2:$A$2058,0),0),"")</f>
        <v>0.78569819237309391</v>
      </c>
      <c r="M179" s="2">
        <f>IFERROR(INDEX('[2]r2 analysis primary smoke main'!$T$2:$T$2058,MATCH(D179,'[2]r2 analysis primary smoke main'!$A$2:$A$2058,0),0),"")</f>
        <v>0.74248064203436992</v>
      </c>
      <c r="N179" s="1" t="s">
        <v>12</v>
      </c>
      <c r="O179" s="1"/>
      <c r="P179" s="1"/>
      <c r="Q179" t="s">
        <v>74</v>
      </c>
      <c r="R179" t="s">
        <v>79</v>
      </c>
    </row>
    <row r="180" spans="1:18" ht="15.75" x14ac:dyDescent="0.25">
      <c r="A180" s="1" t="s">
        <v>12</v>
      </c>
      <c r="B180" s="1" t="s">
        <v>12</v>
      </c>
      <c r="C180" s="1">
        <v>210.1473</v>
      </c>
      <c r="D180" s="1">
        <v>210.14689999999999</v>
      </c>
      <c r="E180" s="1">
        <f t="shared" si="4"/>
        <v>210.14709999999999</v>
      </c>
      <c r="F180" s="1">
        <f t="shared" si="5"/>
        <v>209.13980000000001</v>
      </c>
      <c r="G180" s="1" t="str">
        <f>IF(INDEX('[1]Main v4'!C$2:C$3363,MATCH($E180,'[1]Main v4'!$A$2:$A$3363,0),0)=0,"",INDEX('[1]Main v4'!C$2:C$3363,MATCH($E180,'[1]Main v4'!$A$2:$A$3363,0),0))</f>
        <v>C12H19NO2</v>
      </c>
      <c r="H180" s="1" t="str">
        <f>IF(INDEX('[1]Main v4'!D$2:D$3363,MATCH($E180,'[1]Main v4'!$A$2:$A$3363,0),0)=0,"",INDEX('[1]Main v4'!D$2:D$3363,MATCH($E180,'[1]Main v4'!$A$2:$A$3363,0),0))</f>
        <v/>
      </c>
      <c r="I180" s="1">
        <f>INDEX('[1]Main v4'!K$2:K$3363,MATCH($E180,'[1]Main v4'!$A$2:$A$3363,0),0)</f>
        <v>5164815</v>
      </c>
      <c r="J180" s="1">
        <f>INDEX('[1]Main v4'!L$2:L$3363,MATCH($E180,'[1]Main v4'!$A$2:$A$3363,0),0)</f>
        <v>1054112.375</v>
      </c>
      <c r="K180" s="4">
        <f>INDEX('[1]Main v4'!M$2:M$3363,MATCH($E180,'[1]Main v4'!$A$2:$A$3363,0),0)</f>
        <v>4.8996815922970258</v>
      </c>
      <c r="L180" s="2">
        <f>IFERROR(INDEX('[2]r2 analysis primary smoke main'!$J$2:$J$2058,MATCH(D180,'[2]r2 analysis primary smoke main'!$A$2:$A$2058,0),0),"")</f>
        <v>0.93529811085903203</v>
      </c>
      <c r="M180" s="2">
        <f>IFERROR(INDEX('[2]r2 analysis primary smoke main'!$T$2:$T$2058,MATCH(D180,'[2]r2 analysis primary smoke main'!$A$2:$A$2058,0),0),"")</f>
        <v>0.64165145221853248</v>
      </c>
      <c r="N180" s="1" t="s">
        <v>12</v>
      </c>
      <c r="O180" s="1"/>
      <c r="P180" s="1"/>
      <c r="Q180" t="s">
        <v>74</v>
      </c>
      <c r="R180" t="s">
        <v>79</v>
      </c>
    </row>
    <row r="181" spans="1:18" ht="15.75" x14ac:dyDescent="0.25">
      <c r="A181" s="1">
        <v>90.019199999999998</v>
      </c>
      <c r="B181" s="1">
        <v>90.018100000000004</v>
      </c>
      <c r="C181" s="1">
        <v>90.018000000000001</v>
      </c>
      <c r="D181" s="1">
        <v>90.018000000000001</v>
      </c>
      <c r="E181" s="1">
        <f t="shared" si="4"/>
        <v>90.018299999999996</v>
      </c>
      <c r="F181" s="1">
        <f t="shared" si="5"/>
        <v>89.010999999999996</v>
      </c>
      <c r="G181" s="1" t="str">
        <f>IF(INDEX('[1]Main v4'!C$2:C$3363,MATCH($E181,'[1]Main v4'!$A$2:$A$3363,0),0)=0,"",INDEX('[1]Main v4'!C$2:C$3363,MATCH($E181,'[1]Main v4'!$A$2:$A$3363,0),0))</f>
        <v>C2H3NO3</v>
      </c>
      <c r="H181" s="1" t="str">
        <f>IF(INDEX('[1]Main v4'!D$2:D$3363,MATCH($E181,'[1]Main v4'!$A$2:$A$3363,0),0)=0,"",INDEX('[1]Main v4'!D$2:D$3363,MATCH($E181,'[1]Main v4'!$A$2:$A$3363,0),0))</f>
        <v/>
      </c>
      <c r="I181" s="1">
        <f>INDEX('[1]Main v4'!K$2:K$3363,MATCH($E181,'[1]Main v4'!$A$2:$A$3363,0),0)</f>
        <v>14096643</v>
      </c>
      <c r="J181" s="1">
        <f>INDEX('[1]Main v4'!L$2:L$3363,MATCH($E181,'[1]Main v4'!$A$2:$A$3363,0),0)</f>
        <v>7899348</v>
      </c>
      <c r="K181" s="4">
        <f>INDEX('[1]Main v4'!M$2:M$3363,MATCH($E181,'[1]Main v4'!$A$2:$A$3363,0),0)</f>
        <v>1.7845324702747618</v>
      </c>
      <c r="L181" s="2">
        <f>IFERROR(INDEX('[2]r2 analysis primary smoke main'!$J$2:$J$2058,MATCH(D181,'[2]r2 analysis primary smoke main'!$A$2:$A$2058,0),0),"")</f>
        <v>0.61391934290309047</v>
      </c>
      <c r="M181" s="2">
        <f>IFERROR(INDEX('[2]r2 analysis primary smoke main'!$T$2:$T$2058,MATCH(D181,'[2]r2 analysis primary smoke main'!$A$2:$A$2058,0),0),"")</f>
        <v>0.64490570065472852</v>
      </c>
      <c r="N181" s="1" t="s">
        <v>12</v>
      </c>
      <c r="O181" s="1"/>
      <c r="P181" s="1"/>
      <c r="Q181" t="s">
        <v>74</v>
      </c>
      <c r="R181" t="s">
        <v>80</v>
      </c>
    </row>
    <row r="182" spans="1:18" ht="15.75" x14ac:dyDescent="0.25">
      <c r="A182" s="1">
        <v>162.1148</v>
      </c>
      <c r="B182" s="1">
        <v>162.11539999999999</v>
      </c>
      <c r="C182" s="1">
        <v>162.1129</v>
      </c>
      <c r="D182" s="1">
        <v>162.1121</v>
      </c>
      <c r="E182" s="1">
        <f t="shared" si="4"/>
        <v>162.1138</v>
      </c>
      <c r="F182" s="1">
        <f t="shared" si="5"/>
        <v>161.10650000000001</v>
      </c>
      <c r="G182" s="1" t="str">
        <f>IF(INDEX('[1]Main v4'!C$2:C$3363,MATCH($E182,'[1]Main v4'!$A$2:$A$3363,0),0)=0,"",INDEX('[1]Main v4'!C$2:C$3363,MATCH($E182,'[1]Main v4'!$A$2:$A$3363,0),0))</f>
        <v>C10H14N2</v>
      </c>
      <c r="H182" s="1" t="str">
        <f>IF(INDEX('[1]Main v4'!D$2:D$3363,MATCH($E182,'[1]Main v4'!$A$2:$A$3363,0),0)=0,"",INDEX('[1]Main v4'!D$2:D$3363,MATCH($E182,'[1]Main v4'!$A$2:$A$3363,0),0))</f>
        <v>Nicotine (no H+)</v>
      </c>
      <c r="I182" s="1">
        <f>INDEX('[1]Main v4'!K$2:K$3363,MATCH($E182,'[1]Main v4'!$A$2:$A$3363,0),0)</f>
        <v>31858668</v>
      </c>
      <c r="J182" s="1">
        <f>INDEX('[1]Main v4'!L$2:L$3363,MATCH($E182,'[1]Main v4'!$A$2:$A$3363,0),0)</f>
        <v>6535881</v>
      </c>
      <c r="K182" s="4">
        <f>INDEX('[1]Main v4'!M$2:M$3363,MATCH($E182,'[1]Main v4'!$A$2:$A$3363,0),0)</f>
        <v>4.8744259572657462</v>
      </c>
      <c r="L182" s="2">
        <f>IFERROR(INDEX('[2]r2 analysis primary smoke main'!$J$2:$J$2058,MATCH(D182,'[2]r2 analysis primary smoke main'!$A$2:$A$2058,0),0),"")</f>
        <v>0.5719867056978295</v>
      </c>
      <c r="M182" s="2">
        <f>IFERROR(INDEX('[2]r2 analysis primary smoke main'!$T$2:$T$2058,MATCH(D182,'[2]r2 analysis primary smoke main'!$A$2:$A$2058,0),0),"")</f>
        <v>0.941699749313613</v>
      </c>
      <c r="N182" s="1" t="s">
        <v>12</v>
      </c>
      <c r="O182" s="1"/>
      <c r="P182" s="1"/>
      <c r="Q182" t="s">
        <v>75</v>
      </c>
      <c r="R182" t="s">
        <v>80</v>
      </c>
    </row>
    <row r="183" spans="1:18" ht="15.75" x14ac:dyDescent="0.25">
      <c r="A183" s="1" t="s">
        <v>12</v>
      </c>
      <c r="B183" s="1" t="s">
        <v>12</v>
      </c>
      <c r="C183" s="1" t="s">
        <v>12</v>
      </c>
      <c r="D183" s="1">
        <v>81.043700000000001</v>
      </c>
      <c r="E183" s="1">
        <f t="shared" si="4"/>
        <v>81.043700000000001</v>
      </c>
      <c r="F183" s="1">
        <f t="shared" si="5"/>
        <v>80.0364</v>
      </c>
      <c r="G183" s="1" t="str">
        <f>IF(INDEX('[1]Main v4'!C$2:C$3363,MATCH($E183,'[1]Main v4'!$A$2:$A$3363,0),0)=0,"",INDEX('[1]Main v4'!C$2:C$3363,MATCH($E183,'[1]Main v4'!$A$2:$A$3363,0),0))</f>
        <v>C4H4N2</v>
      </c>
      <c r="H183" s="1" t="str">
        <f>IF(INDEX('[1]Main v4'!D$2:D$3363,MATCH($E183,'[1]Main v4'!$A$2:$A$3363,0),0)=0,"",INDEX('[1]Main v4'!D$2:D$3363,MATCH($E183,'[1]Main v4'!$A$2:$A$3363,0),0))</f>
        <v/>
      </c>
      <c r="I183" s="1">
        <f>INDEX('[1]Main v4'!K$2:K$3363,MATCH($E183,'[1]Main v4'!$A$2:$A$3363,0),0)</f>
        <v>23661916</v>
      </c>
      <c r="J183" s="1">
        <f>INDEX('[1]Main v4'!L$2:L$3363,MATCH($E183,'[1]Main v4'!$A$2:$A$3363,0),0)</f>
        <v>8369416</v>
      </c>
      <c r="K183" s="4">
        <f>INDEX('[1]Main v4'!M$2:M$3363,MATCH($E183,'[1]Main v4'!$A$2:$A$3363,0),0)</f>
        <v>2.8271884203151094</v>
      </c>
      <c r="L183" s="2">
        <f>IFERROR(INDEX('[2]r2 analysis primary smoke main'!$J$2:$J$2058,MATCH(D183,'[2]r2 analysis primary smoke main'!$A$2:$A$2058,0),0),"")</f>
        <v>0.88921680717704099</v>
      </c>
      <c r="M183" s="2">
        <f>IFERROR(INDEX('[2]r2 analysis primary smoke main'!$T$2:$T$2058,MATCH(D183,'[2]r2 analysis primary smoke main'!$A$2:$A$2058,0),0),"")</f>
        <v>0.66460725216470951</v>
      </c>
      <c r="N183" s="1" t="s">
        <v>12</v>
      </c>
      <c r="O183" s="1"/>
      <c r="P183" s="1"/>
      <c r="Q183" t="s">
        <v>75</v>
      </c>
      <c r="R183" t="s">
        <v>77</v>
      </c>
    </row>
    <row r="184" spans="1:18" ht="15.75" x14ac:dyDescent="0.25">
      <c r="A184" s="1">
        <v>95.059700000000007</v>
      </c>
      <c r="B184" s="1" t="s">
        <v>12</v>
      </c>
      <c r="C184" s="1">
        <v>95.063699999999997</v>
      </c>
      <c r="D184" s="1">
        <v>95.058400000000006</v>
      </c>
      <c r="E184" s="1">
        <f t="shared" si="4"/>
        <v>95.060599999999994</v>
      </c>
      <c r="F184" s="1">
        <f t="shared" si="5"/>
        <v>94.053299999999993</v>
      </c>
      <c r="G184" s="1" t="str">
        <f>IF(INDEX('[1]Main v4'!C$2:C$3363,MATCH($E184,'[1]Main v4'!$A$2:$A$3363,0),0)=0,"",INDEX('[1]Main v4'!C$2:C$3363,MATCH($E184,'[1]Main v4'!$A$2:$A$3363,0),0))</f>
        <v>C5H6N2</v>
      </c>
      <c r="H184" s="1" t="str">
        <f>IF(INDEX('[1]Main v4'!D$2:D$3363,MATCH($E184,'[1]Main v4'!$A$2:$A$3363,0),0)=0,"",INDEX('[1]Main v4'!D$2:D$3363,MATCH($E184,'[1]Main v4'!$A$2:$A$3363,0),0))</f>
        <v>Methylpyrazines, Methylpyrimidines</v>
      </c>
      <c r="I184" s="1">
        <f>INDEX('[1]Main v4'!K$2:K$3363,MATCH($E184,'[1]Main v4'!$A$2:$A$3363,0),0)</f>
        <v>72026432</v>
      </c>
      <c r="J184" s="1">
        <f>INDEX('[1]Main v4'!L$2:L$3363,MATCH($E184,'[1]Main v4'!$A$2:$A$3363,0),0)</f>
        <v>9940499</v>
      </c>
      <c r="K184" s="4">
        <f>INDEX('[1]Main v4'!M$2:M$3363,MATCH($E184,'[1]Main v4'!$A$2:$A$3363,0),0)</f>
        <v>7.2457561738097853</v>
      </c>
      <c r="L184" s="2">
        <f>IFERROR(INDEX('[2]r2 analysis primary smoke main'!$J$2:$J$2058,MATCH(D184,'[2]r2 analysis primary smoke main'!$A$2:$A$2058,0),0),"")</f>
        <v>0.92635377224519799</v>
      </c>
      <c r="M184" s="2">
        <f>IFERROR(INDEX('[2]r2 analysis primary smoke main'!$T$2:$T$2058,MATCH(D184,'[2]r2 analysis primary smoke main'!$A$2:$A$2058,0),0),"")</f>
        <v>0.73885748990153699</v>
      </c>
      <c r="N184" s="1"/>
      <c r="O184" s="1"/>
      <c r="P184" s="1">
        <v>1</v>
      </c>
      <c r="Q184" t="s">
        <v>75</v>
      </c>
      <c r="R184" t="s">
        <v>77</v>
      </c>
    </row>
    <row r="185" spans="1:18" ht="15.75" x14ac:dyDescent="0.25">
      <c r="A185" s="1">
        <v>97.076499999999996</v>
      </c>
      <c r="B185" s="1">
        <v>97.073300000000003</v>
      </c>
      <c r="C185" s="1"/>
      <c r="D185" s="1">
        <v>97.075400000000002</v>
      </c>
      <c r="E185" s="1">
        <f t="shared" si="4"/>
        <v>97.075100000000006</v>
      </c>
      <c r="F185" s="1">
        <f t="shared" si="5"/>
        <v>96.067800000000005</v>
      </c>
      <c r="G185" s="1" t="str">
        <f>IF(INDEX('[1]Main v4'!C$2:C$3363,MATCH($E185,'[1]Main v4'!$A$2:$A$3363,0),0)=0,"",INDEX('[1]Main v4'!C$2:C$3363,MATCH($E185,'[1]Main v4'!$A$2:$A$3363,0),0))</f>
        <v>C5H8N2</v>
      </c>
      <c r="H185" s="1" t="str">
        <f>IF(INDEX('[1]Main v4'!D$2:D$3363,MATCH($E185,'[1]Main v4'!$A$2:$A$3363,0),0)=0,"",INDEX('[1]Main v4'!D$2:D$3363,MATCH($E185,'[1]Main v4'!$A$2:$A$3363,0),0))</f>
        <v>Pyrazine + C2 or Imidazole + C2</v>
      </c>
      <c r="I185" s="1">
        <f>INDEX('[1]Main v4'!K$2:K$3363,MATCH($E185,'[1]Main v4'!$A$2:$A$3363,0),0)</f>
        <v>6735955</v>
      </c>
      <c r="J185" s="1">
        <f>INDEX('[1]Main v4'!L$2:L$3363,MATCH($E185,'[1]Main v4'!$A$2:$A$3363,0),0)</f>
        <v>12630928</v>
      </c>
      <c r="K185" s="4">
        <f>INDEX('[1]Main v4'!M$2:M$3363,MATCH($E185,'[1]Main v4'!$A$2:$A$3363,0),0)</f>
        <v>0.53329058640821958</v>
      </c>
      <c r="L185" s="2">
        <f>IFERROR(INDEX('[2]r2 analysis primary smoke main'!$J$2:$J$2058,MATCH(D185,'[2]r2 analysis primary smoke main'!$A$2:$A$2058,0),0),"")</f>
        <v>6.9322679037706197E-2</v>
      </c>
      <c r="M185" s="2">
        <f>IFERROR(INDEX('[2]r2 analysis primary smoke main'!$T$2:$T$2058,MATCH(D185,'[2]r2 analysis primary smoke main'!$A$2:$A$2058,0),0),"")</f>
        <v>5.3472194872792103E-2</v>
      </c>
      <c r="N185" s="1"/>
      <c r="O185" s="1"/>
      <c r="P185" s="1"/>
      <c r="Q185" t="s">
        <v>75</v>
      </c>
      <c r="R185" t="s">
        <v>77</v>
      </c>
    </row>
    <row r="186" spans="1:18" ht="15.75" x14ac:dyDescent="0.25">
      <c r="A186" s="1">
        <v>105.044</v>
      </c>
      <c r="B186" s="1">
        <v>105.04389999999999</v>
      </c>
      <c r="C186" s="1">
        <v>105.0437</v>
      </c>
      <c r="D186" s="1">
        <v>105.04349999999999</v>
      </c>
      <c r="E186" s="1">
        <f t="shared" si="4"/>
        <v>105.0438</v>
      </c>
      <c r="F186" s="1">
        <f t="shared" si="5"/>
        <v>104.0365</v>
      </c>
      <c r="G186" s="1" t="str">
        <f>IF(INDEX('[1]Main v4'!C$2:C$3363,MATCH($E186,'[1]Main v4'!$A$2:$A$3363,0),0)=0,"",INDEX('[1]Main v4'!C$2:C$3363,MATCH($E186,'[1]Main v4'!$A$2:$A$3363,0),0))</f>
        <v>C6H4N2</v>
      </c>
      <c r="H186" s="1" t="str">
        <f>IF(INDEX('[1]Main v4'!D$2:D$3363,MATCH($E186,'[1]Main v4'!$A$2:$A$3363,0),0)=0,"",INDEX('[1]Main v4'!D$2:D$3363,MATCH($E186,'[1]Main v4'!$A$2:$A$3363,0),0))</f>
        <v>Pyridinecarbonitriles</v>
      </c>
      <c r="I186" s="1">
        <f>INDEX('[1]Main v4'!K$2:K$3363,MATCH($E186,'[1]Main v4'!$A$2:$A$3363,0),0)</f>
        <v>32963128</v>
      </c>
      <c r="J186" s="1">
        <f>INDEX('[1]Main v4'!L$2:L$3363,MATCH($E186,'[1]Main v4'!$A$2:$A$3363,0),0)</f>
        <v>15672499</v>
      </c>
      <c r="K186" s="4">
        <f>INDEX('[1]Main v4'!M$2:M$3363,MATCH($E186,'[1]Main v4'!$A$2:$A$3363,0),0)</f>
        <v>2.1032464573773462</v>
      </c>
      <c r="L186" s="2">
        <f>IFERROR(INDEX('[2]r2 analysis primary smoke main'!$J$2:$J$2058,MATCH(D186,'[2]r2 analysis primary smoke main'!$A$2:$A$2058,0),0),"")</f>
        <v>0.89280839758133745</v>
      </c>
      <c r="M186" s="2">
        <f>IFERROR(INDEX('[2]r2 analysis primary smoke main'!$T$2:$T$2058,MATCH(D186,'[2]r2 analysis primary smoke main'!$A$2:$A$2058,0),0),"")</f>
        <v>0.80073631799299749</v>
      </c>
      <c r="N186" s="1"/>
      <c r="O186" s="1"/>
      <c r="P186" s="1"/>
      <c r="Q186" t="s">
        <v>75</v>
      </c>
      <c r="R186" t="s">
        <v>77</v>
      </c>
    </row>
    <row r="187" spans="1:18" ht="15.75" x14ac:dyDescent="0.25">
      <c r="A187" s="1">
        <v>109.07640000000001</v>
      </c>
      <c r="B187" s="1">
        <v>109.0758</v>
      </c>
      <c r="C187" s="1">
        <v>109.0731</v>
      </c>
      <c r="D187" s="1">
        <v>109.07380000000001</v>
      </c>
      <c r="E187" s="1">
        <f t="shared" si="4"/>
        <v>109.0748</v>
      </c>
      <c r="F187" s="1">
        <f t="shared" si="5"/>
        <v>108.0675</v>
      </c>
      <c r="G187" s="1" t="str">
        <f>IF(INDEX('[1]Main v4'!C$2:C$3363,MATCH($E187,'[1]Main v4'!$A$2:$A$3363,0),0)=0,"",INDEX('[1]Main v4'!C$2:C$3363,MATCH($E187,'[1]Main v4'!$A$2:$A$3363,0),0))</f>
        <v>C6H8N2</v>
      </c>
      <c r="H187" s="1" t="str">
        <f>IF(INDEX('[1]Main v4'!D$2:D$3363,MATCH($E187,'[1]Main v4'!$A$2:$A$3363,0),0)=0,"",INDEX('[1]Main v4'!D$2:D$3363,MATCH($E187,'[1]Main v4'!$A$2:$A$3363,0),0))</f>
        <v>C2 Pyrazines, Benzenediamines, Methylpyridinamines, C2 pyrimidines</v>
      </c>
      <c r="I187" s="1">
        <f>INDEX('[1]Main v4'!K$2:K$3363,MATCH($E187,'[1]Main v4'!$A$2:$A$3363,0),0)</f>
        <v>55340948</v>
      </c>
      <c r="J187" s="1">
        <f>INDEX('[1]Main v4'!L$2:L$3363,MATCH($E187,'[1]Main v4'!$A$2:$A$3363,0),0)</f>
        <v>14168982</v>
      </c>
      <c r="K187" s="4">
        <f>INDEX('[1]Main v4'!M$2:M$3363,MATCH($E187,'[1]Main v4'!$A$2:$A$3363,0),0)</f>
        <v>3.9057815162726581</v>
      </c>
      <c r="L187" s="2">
        <f>IFERROR(INDEX('[2]r2 analysis primary smoke main'!$J$2:$J$2058,MATCH(D187,'[2]r2 analysis primary smoke main'!$A$2:$A$2058,0),0),"")</f>
        <v>0.95638043560148001</v>
      </c>
      <c r="M187" s="2">
        <f>IFERROR(INDEX('[2]r2 analysis primary smoke main'!$T$2:$T$2058,MATCH(D187,'[2]r2 analysis primary smoke main'!$A$2:$A$2058,0),0),"")</f>
        <v>0.78718182238856305</v>
      </c>
      <c r="N187" s="1"/>
      <c r="O187" s="1"/>
      <c r="P187" s="1"/>
      <c r="Q187" t="s">
        <v>75</v>
      </c>
      <c r="R187" t="s">
        <v>77</v>
      </c>
    </row>
    <row r="188" spans="1:18" ht="15.75" x14ac:dyDescent="0.25">
      <c r="A188" s="1">
        <v>119.0603</v>
      </c>
      <c r="B188" s="1">
        <v>119.0586</v>
      </c>
      <c r="C188" s="1">
        <v>119.05719999999999</v>
      </c>
      <c r="D188" s="1">
        <v>119.0591</v>
      </c>
      <c r="E188" s="1">
        <f t="shared" si="4"/>
        <v>119.05880000000001</v>
      </c>
      <c r="F188" s="1">
        <f t="shared" si="5"/>
        <v>118.0515</v>
      </c>
      <c r="G188" s="1" t="str">
        <f>IF(INDEX('[1]Main v4'!C$2:C$3363,MATCH($E188,'[1]Main v4'!$A$2:$A$3363,0),0)=0,"",INDEX('[1]Main v4'!C$2:C$3363,MATCH($E188,'[1]Main v4'!$A$2:$A$3363,0),0))</f>
        <v>C7H6N2</v>
      </c>
      <c r="H188" s="1" t="str">
        <f>IF(INDEX('[1]Main v4'!D$2:D$3363,MATCH($E188,'[1]Main v4'!$A$2:$A$3363,0),0)=0,"",INDEX('[1]Main v4'!D$2:D$3363,MATCH($E188,'[1]Main v4'!$A$2:$A$3363,0),0))</f>
        <v/>
      </c>
      <c r="I188" s="1">
        <f>INDEX('[1]Main v4'!K$2:K$3363,MATCH($E188,'[1]Main v4'!$A$2:$A$3363,0),0)</f>
        <v>11518875</v>
      </c>
      <c r="J188" s="1">
        <f>INDEX('[1]Main v4'!L$2:L$3363,MATCH($E188,'[1]Main v4'!$A$2:$A$3363,0),0)</f>
        <v>8575864</v>
      </c>
      <c r="K188" s="4">
        <f>INDEX('[1]Main v4'!M$2:M$3363,MATCH($E188,'[1]Main v4'!$A$2:$A$3363,0),0)</f>
        <v>1.3431737023814743</v>
      </c>
      <c r="L188" s="2">
        <f>IFERROR(INDEX('[2]r2 analysis primary smoke main'!$J$2:$J$2058,MATCH(D188,'[2]r2 analysis primary smoke main'!$A$2:$A$2058,0),0),"")</f>
        <v>0.92532336385014502</v>
      </c>
      <c r="M188" s="2">
        <f>IFERROR(INDEX('[2]r2 analysis primary smoke main'!$T$2:$T$2058,MATCH(D188,'[2]r2 analysis primary smoke main'!$A$2:$A$2058,0),0),"")</f>
        <v>0.86331626832318342</v>
      </c>
      <c r="N188" s="1"/>
      <c r="O188" s="1"/>
      <c r="P188" s="1"/>
      <c r="Q188" t="s">
        <v>75</v>
      </c>
      <c r="R188" t="s">
        <v>77</v>
      </c>
    </row>
    <row r="189" spans="1:18" ht="15.75" x14ac:dyDescent="0.25">
      <c r="A189" s="1">
        <v>121.07389999999999</v>
      </c>
      <c r="B189" s="1">
        <v>121.07470000000001</v>
      </c>
      <c r="C189" s="1">
        <v>121.0703</v>
      </c>
      <c r="D189" s="1">
        <v>121.0724</v>
      </c>
      <c r="E189" s="1">
        <f t="shared" si="4"/>
        <v>121.0728</v>
      </c>
      <c r="F189" s="1">
        <f t="shared" si="5"/>
        <v>120.0655</v>
      </c>
      <c r="G189" s="1" t="str">
        <f>IF(INDEX('[1]Main v4'!C$2:C$3363,MATCH($E189,'[1]Main v4'!$A$2:$A$3363,0),0)=0,"",INDEX('[1]Main v4'!C$2:C$3363,MATCH($E189,'[1]Main v4'!$A$2:$A$3363,0),0))</f>
        <v>C7H8N2</v>
      </c>
      <c r="H189" s="1" t="str">
        <f>IF(INDEX('[1]Main v4'!D$2:D$3363,MATCH($E189,'[1]Main v4'!$A$2:$A$3363,0),0)=0,"",INDEX('[1]Main v4'!D$2:D$3363,MATCH($E189,'[1]Main v4'!$A$2:$A$3363,0),0))</f>
        <v/>
      </c>
      <c r="I189" s="1">
        <f>INDEX('[1]Main v4'!K$2:K$3363,MATCH($E189,'[1]Main v4'!$A$2:$A$3363,0),0)</f>
        <v>18960764</v>
      </c>
      <c r="J189" s="1">
        <f>INDEX('[1]Main v4'!L$2:L$3363,MATCH($E189,'[1]Main v4'!$A$2:$A$3363,0),0)</f>
        <v>9876930</v>
      </c>
      <c r="K189" s="4">
        <f>INDEX('[1]Main v4'!M$2:M$3363,MATCH($E189,'[1]Main v4'!$A$2:$A$3363,0),0)</f>
        <v>1.9197021746635847</v>
      </c>
      <c r="L189" s="2">
        <f>IFERROR(INDEX('[2]r2 analysis primary smoke main'!$J$2:$J$2058,MATCH(D189,'[2]r2 analysis primary smoke main'!$A$2:$A$2058,0),0),"")</f>
        <v>0.85924776497655253</v>
      </c>
      <c r="M189" s="2">
        <f>IFERROR(INDEX('[2]r2 analysis primary smoke main'!$T$2:$T$2058,MATCH(D189,'[2]r2 analysis primary smoke main'!$A$2:$A$2058,0),0),"")</f>
        <v>0.88761770461286593</v>
      </c>
      <c r="N189" s="1"/>
      <c r="O189" s="1"/>
      <c r="P189" s="1"/>
      <c r="Q189" t="s">
        <v>75</v>
      </c>
      <c r="R189" t="s">
        <v>77</v>
      </c>
    </row>
    <row r="190" spans="1:18" ht="15.75" x14ac:dyDescent="0.25">
      <c r="A190" s="1">
        <v>123.0907</v>
      </c>
      <c r="B190" s="1">
        <v>123.0898</v>
      </c>
      <c r="C190" s="1">
        <v>123.0954</v>
      </c>
      <c r="D190" s="1">
        <v>123.0919</v>
      </c>
      <c r="E190" s="1">
        <f t="shared" si="4"/>
        <v>123.092</v>
      </c>
      <c r="F190" s="1">
        <f t="shared" si="5"/>
        <v>122.0847</v>
      </c>
      <c r="G190" s="1" t="str">
        <f>IF(INDEX('[1]Main v4'!C$2:C$3363,MATCH($E190,'[1]Main v4'!$A$2:$A$3363,0),0)=0,"",INDEX('[1]Main v4'!C$2:C$3363,MATCH($E190,'[1]Main v4'!$A$2:$A$3363,0),0))</f>
        <v>C7H10N2</v>
      </c>
      <c r="H190" s="1" t="str">
        <f>IF(INDEX('[1]Main v4'!D$2:D$3363,MATCH($E190,'[1]Main v4'!$A$2:$A$3363,0),0)=0,"",INDEX('[1]Main v4'!D$2:D$3363,MATCH($E190,'[1]Main v4'!$A$2:$A$3363,0),0))</f>
        <v>C3 Pyrazines</v>
      </c>
      <c r="I190" s="1">
        <f>INDEX('[1]Main v4'!K$2:K$3363,MATCH($E190,'[1]Main v4'!$A$2:$A$3363,0),0)</f>
        <v>25268144</v>
      </c>
      <c r="J190" s="1">
        <f>INDEX('[1]Main v4'!L$2:L$3363,MATCH($E190,'[1]Main v4'!$A$2:$A$3363,0),0)</f>
        <v>9363615</v>
      </c>
      <c r="K190" s="4">
        <f>INDEX('[1]Main v4'!M$2:M$3363,MATCH($E190,'[1]Main v4'!$A$2:$A$3363,0),0)</f>
        <v>2.6985458073617936</v>
      </c>
      <c r="L190" s="2">
        <f>IFERROR(INDEX('[2]r2 analysis primary smoke main'!$J$2:$J$2058,MATCH(D190,'[2]r2 analysis primary smoke main'!$A$2:$A$2058,0),0),"")</f>
        <v>0.95343042021525348</v>
      </c>
      <c r="M190" s="2">
        <f>IFERROR(INDEX('[2]r2 analysis primary smoke main'!$T$2:$T$2058,MATCH(D190,'[2]r2 analysis primary smoke main'!$A$2:$A$2058,0),0),"")</f>
        <v>0.78847692479899301</v>
      </c>
      <c r="N190" s="1"/>
      <c r="O190" s="1"/>
      <c r="P190" s="1"/>
      <c r="Q190" t="s">
        <v>75</v>
      </c>
      <c r="R190" t="s">
        <v>77</v>
      </c>
    </row>
    <row r="191" spans="1:18" ht="15.75" x14ac:dyDescent="0.25">
      <c r="A191" s="1">
        <v>133.07730000000001</v>
      </c>
      <c r="B191" s="1">
        <v>133.0779</v>
      </c>
      <c r="C191" s="1">
        <v>133.07650000000001</v>
      </c>
      <c r="D191" s="1">
        <v>133.07669999999999</v>
      </c>
      <c r="E191" s="1">
        <f t="shared" si="4"/>
        <v>133.0771</v>
      </c>
      <c r="F191" s="1">
        <f t="shared" si="5"/>
        <v>132.06979999999999</v>
      </c>
      <c r="G191" s="1" t="str">
        <f>IF(INDEX('[1]Main v4'!C$2:C$3363,MATCH($E191,'[1]Main v4'!$A$2:$A$3363,0),0)=0,"",INDEX('[1]Main v4'!C$2:C$3363,MATCH($E191,'[1]Main v4'!$A$2:$A$3363,0),0))</f>
        <v>C8H8N2</v>
      </c>
      <c r="H191" s="1" t="str">
        <f>IF(INDEX('[1]Main v4'!D$2:D$3363,MATCH($E191,'[1]Main v4'!$A$2:$A$3363,0),0)=0,"",INDEX('[1]Main v4'!D$2:D$3363,MATCH($E191,'[1]Main v4'!$A$2:$A$3363,0),0))</f>
        <v/>
      </c>
      <c r="I191" s="1">
        <f>INDEX('[1]Main v4'!K$2:K$3363,MATCH($E191,'[1]Main v4'!$A$2:$A$3363,0),0)</f>
        <v>43787276</v>
      </c>
      <c r="J191" s="1">
        <f>INDEX('[1]Main v4'!L$2:L$3363,MATCH($E191,'[1]Main v4'!$A$2:$A$3363,0),0)</f>
        <v>8634165</v>
      </c>
      <c r="K191" s="4">
        <f>INDEX('[1]Main v4'!M$2:M$3363,MATCH($E191,'[1]Main v4'!$A$2:$A$3363,0),0)</f>
        <v>5.071396712942132</v>
      </c>
      <c r="L191" s="2">
        <f>IFERROR(INDEX('[2]r2 analysis primary smoke main'!$J$2:$J$2058,MATCH(D191,'[2]r2 analysis primary smoke main'!$A$2:$A$2058,0),0),"")</f>
        <v>0.76118568815363152</v>
      </c>
      <c r="M191" s="2">
        <f>IFERROR(INDEX('[2]r2 analysis primary smoke main'!$T$2:$T$2058,MATCH(D191,'[2]r2 analysis primary smoke main'!$A$2:$A$2058,0),0),"")</f>
        <v>0.95879788645814801</v>
      </c>
      <c r="N191" s="1"/>
      <c r="O191" s="1"/>
      <c r="P191" s="1"/>
      <c r="Q191" t="s">
        <v>75</v>
      </c>
      <c r="R191" t="s">
        <v>77</v>
      </c>
    </row>
    <row r="192" spans="1:18" ht="15.75" x14ac:dyDescent="0.25">
      <c r="A192" s="1">
        <v>135.0958</v>
      </c>
      <c r="B192" s="1">
        <v>135.1002</v>
      </c>
      <c r="C192" s="1">
        <v>135.09379999999999</v>
      </c>
      <c r="D192" s="1">
        <v>135.0951</v>
      </c>
      <c r="E192" s="1">
        <f t="shared" si="4"/>
        <v>135.09620000000001</v>
      </c>
      <c r="F192" s="1">
        <f t="shared" si="5"/>
        <v>134.0889</v>
      </c>
      <c r="G192" s="1" t="str">
        <f>IF(INDEX('[1]Main v4'!C$2:C$3363,MATCH($E192,'[1]Main v4'!$A$2:$A$3363,0),0)=0,"",INDEX('[1]Main v4'!C$2:C$3363,MATCH($E192,'[1]Main v4'!$A$2:$A$3363,0),0))</f>
        <v>C8H10N2</v>
      </c>
      <c r="H192" s="1" t="str">
        <f>IF(INDEX('[1]Main v4'!D$2:D$3363,MATCH($E192,'[1]Main v4'!$A$2:$A$3363,0),0)=0,"",INDEX('[1]Main v4'!D$2:D$3363,MATCH($E192,'[1]Main v4'!$A$2:$A$3363,0),0))</f>
        <v/>
      </c>
      <c r="I192" s="1">
        <f>INDEX('[1]Main v4'!K$2:K$3363,MATCH($E192,'[1]Main v4'!$A$2:$A$3363,0),0)</f>
        <v>12488092</v>
      </c>
      <c r="J192" s="1">
        <f>INDEX('[1]Main v4'!L$2:L$3363,MATCH($E192,'[1]Main v4'!$A$2:$A$3363,0),0)</f>
        <v>8634165</v>
      </c>
      <c r="K192" s="4">
        <f>INDEX('[1]Main v4'!M$2:M$3363,MATCH($E192,'[1]Main v4'!$A$2:$A$3363,0),0)</f>
        <v>1.4463578122493606</v>
      </c>
      <c r="L192" s="2">
        <f>IFERROR(INDEX('[2]r2 analysis primary smoke main'!$J$2:$J$2058,MATCH(D192,'[2]r2 analysis primary smoke main'!$A$2:$A$2058,0),0),"")</f>
        <v>0.88755496280769697</v>
      </c>
      <c r="M192" s="2">
        <f>IFERROR(INDEX('[2]r2 analysis primary smoke main'!$T$2:$T$2058,MATCH(D192,'[2]r2 analysis primary smoke main'!$A$2:$A$2058,0),0),"")</f>
        <v>0.86971337005544846</v>
      </c>
      <c r="N192" s="1"/>
      <c r="O192" s="1"/>
      <c r="P192" s="1"/>
      <c r="Q192" t="s">
        <v>75</v>
      </c>
      <c r="R192" t="s">
        <v>77</v>
      </c>
    </row>
    <row r="193" spans="1:18" ht="15.75" x14ac:dyDescent="0.25">
      <c r="A193" s="1">
        <v>145.07749999999999</v>
      </c>
      <c r="B193" s="1">
        <v>145.08369999999999</v>
      </c>
      <c r="C193" s="1">
        <v>145.07990000000001</v>
      </c>
      <c r="D193" s="1">
        <v>145.07990000000001</v>
      </c>
      <c r="E193" s="1">
        <f t="shared" si="4"/>
        <v>145.08029999999999</v>
      </c>
      <c r="F193" s="1">
        <f t="shared" si="5"/>
        <v>144.07300000000001</v>
      </c>
      <c r="G193" s="1" t="str">
        <f>IF(INDEX('[1]Main v4'!C$2:C$3363,MATCH($E193,'[1]Main v4'!$A$2:$A$3363,0),0)=0,"",INDEX('[1]Main v4'!C$2:C$3363,MATCH($E193,'[1]Main v4'!$A$2:$A$3363,0),0))</f>
        <v>C9H8N2</v>
      </c>
      <c r="H193" s="1" t="str">
        <f>IF(INDEX('[1]Main v4'!D$2:D$3363,MATCH($E193,'[1]Main v4'!$A$2:$A$3363,0),0)=0,"",INDEX('[1]Main v4'!D$2:D$3363,MATCH($E193,'[1]Main v4'!$A$2:$A$3363,0),0))</f>
        <v/>
      </c>
      <c r="I193" s="1">
        <f>INDEX('[1]Main v4'!K$2:K$3363,MATCH($E193,'[1]Main v4'!$A$2:$A$3363,0),0)</f>
        <v>9598041</v>
      </c>
      <c r="J193" s="1">
        <f>INDEX('[1]Main v4'!L$2:L$3363,MATCH($E193,'[1]Main v4'!$A$2:$A$3363,0),0)</f>
        <v>5071029.5</v>
      </c>
      <c r="K193" s="4">
        <f>INDEX('[1]Main v4'!M$2:M$3363,MATCH($E193,'[1]Main v4'!$A$2:$A$3363,0),0)</f>
        <v>1.8927204032238425</v>
      </c>
      <c r="L193" s="2">
        <f>IFERROR(INDEX('[2]r2 analysis primary smoke main'!$J$2:$J$2058,MATCH(D193,'[2]r2 analysis primary smoke main'!$A$2:$A$2058,0),0),"")</f>
        <v>0.87622283195651152</v>
      </c>
      <c r="M193" s="2">
        <f>IFERROR(INDEX('[2]r2 analysis primary smoke main'!$T$2:$T$2058,MATCH(D193,'[2]r2 analysis primary smoke main'!$A$2:$A$2058,0),0),"")</f>
        <v>0.91468838484315396</v>
      </c>
      <c r="N193" s="1"/>
      <c r="O193" s="1"/>
      <c r="P193" s="1"/>
      <c r="Q193" t="s">
        <v>75</v>
      </c>
      <c r="R193" t="s">
        <v>77</v>
      </c>
    </row>
    <row r="194" spans="1:18" ht="15.75" x14ac:dyDescent="0.25">
      <c r="A194" s="1">
        <v>147.09309999999999</v>
      </c>
      <c r="B194" s="1">
        <v>147.09200000000001</v>
      </c>
      <c r="C194" s="1">
        <v>147.0915</v>
      </c>
      <c r="D194" s="1">
        <v>147.0908</v>
      </c>
      <c r="E194" s="1">
        <f t="shared" ref="E194:E257" si="6">VALUE(FIXED(AVERAGE(A194:D194),4))</f>
        <v>147.09190000000001</v>
      </c>
      <c r="F194" s="1">
        <f t="shared" ref="F194:F257" si="7">VALUE(FIXED(E194-1.007276,4))</f>
        <v>146.08459999999999</v>
      </c>
      <c r="G194" s="1" t="str">
        <f>IF(INDEX('[1]Main v4'!C$2:C$3363,MATCH($E194,'[1]Main v4'!$A$2:$A$3363,0),0)=0,"",INDEX('[1]Main v4'!C$2:C$3363,MATCH($E194,'[1]Main v4'!$A$2:$A$3363,0),0))</f>
        <v>C9H10N2</v>
      </c>
      <c r="H194" s="1" t="str">
        <f>IF(INDEX('[1]Main v4'!D$2:D$3363,MATCH($E194,'[1]Main v4'!$A$2:$A$3363,0),0)=0,"",INDEX('[1]Main v4'!D$2:D$3363,MATCH($E194,'[1]Main v4'!$A$2:$A$3363,0),0))</f>
        <v>Myosmine</v>
      </c>
      <c r="I194" s="1">
        <f>INDEX('[1]Main v4'!K$2:K$3363,MATCH($E194,'[1]Main v4'!$A$2:$A$3363,0),0)</f>
        <v>103820416</v>
      </c>
      <c r="J194" s="1">
        <f>INDEX('[1]Main v4'!L$2:L$3363,MATCH($E194,'[1]Main v4'!$A$2:$A$3363,0),0)</f>
        <v>7392560</v>
      </c>
      <c r="K194" s="4">
        <f>INDEX('[1]Main v4'!M$2:M$3363,MATCH($E194,'[1]Main v4'!$A$2:$A$3363,0),0)</f>
        <v>14.043905764714795</v>
      </c>
      <c r="L194" s="2">
        <f>IFERROR(INDEX('[2]r2 analysis primary smoke main'!$J$2:$J$2058,MATCH(D194,'[2]r2 analysis primary smoke main'!$A$2:$A$2058,0),0),"")</f>
        <v>0.48449361091300247</v>
      </c>
      <c r="M194" s="2">
        <f>IFERROR(INDEX('[2]r2 analysis primary smoke main'!$T$2:$T$2058,MATCH(D194,'[2]r2 analysis primary smoke main'!$A$2:$A$2058,0),0),"")</f>
        <v>0.89424803582731305</v>
      </c>
      <c r="N194" s="1"/>
      <c r="O194" s="1"/>
      <c r="P194" s="1">
        <v>1</v>
      </c>
      <c r="Q194" t="s">
        <v>75</v>
      </c>
      <c r="R194" t="s">
        <v>77</v>
      </c>
    </row>
    <row r="195" spans="1:18" ht="15.75" x14ac:dyDescent="0.25">
      <c r="A195" s="1">
        <v>159.0926</v>
      </c>
      <c r="B195" s="1"/>
      <c r="C195" s="1">
        <v>159.09129999999999</v>
      </c>
      <c r="D195" s="1">
        <v>159.0907</v>
      </c>
      <c r="E195" s="1">
        <f t="shared" si="6"/>
        <v>159.0915</v>
      </c>
      <c r="F195" s="1">
        <f t="shared" si="7"/>
        <v>158.08420000000001</v>
      </c>
      <c r="G195" s="1" t="str">
        <f>IF(INDEX('[1]Main v4'!C$2:C$3363,MATCH($E195,'[1]Main v4'!$A$2:$A$3363,0),0)=0,"",INDEX('[1]Main v4'!C$2:C$3363,MATCH($E195,'[1]Main v4'!$A$2:$A$3363,0),0))</f>
        <v>C10H10N2</v>
      </c>
      <c r="H195" s="1" t="str">
        <f>IF(INDEX('[1]Main v4'!D$2:D$3363,MATCH($E195,'[1]Main v4'!$A$2:$A$3363,0),0)=0,"",INDEX('[1]Main v4'!D$2:D$3363,MATCH($E195,'[1]Main v4'!$A$2:$A$3363,0),0))</f>
        <v>Nicotyrine</v>
      </c>
      <c r="I195" s="1">
        <f>INDEX('[1]Main v4'!K$2:K$3363,MATCH($E195,'[1]Main v4'!$A$2:$A$3363,0),0)</f>
        <v>55063956</v>
      </c>
      <c r="J195" s="1">
        <f>INDEX('[1]Main v4'!L$2:L$3363,MATCH($E195,'[1]Main v4'!$A$2:$A$3363,0),0)</f>
        <v>6649249.5</v>
      </c>
      <c r="K195" s="4">
        <f>INDEX('[1]Main v4'!M$2:M$3363,MATCH($E195,'[1]Main v4'!$A$2:$A$3363,0),0)</f>
        <v>8.2812287311522894</v>
      </c>
      <c r="L195" s="2">
        <f>IFERROR(INDEX('[2]r2 analysis primary smoke main'!$J$2:$J$2058,MATCH(D195,'[2]r2 analysis primary smoke main'!$A$2:$A$2058,0),0),"")</f>
        <v>0.36430766683821247</v>
      </c>
      <c r="M195" s="2">
        <f>IFERROR(INDEX('[2]r2 analysis primary smoke main'!$T$2:$T$2058,MATCH(D195,'[2]r2 analysis primary smoke main'!$A$2:$A$2058,0),0),"")</f>
        <v>0.81736868671886853</v>
      </c>
      <c r="N195" s="1"/>
      <c r="O195" s="1"/>
      <c r="P195" s="1">
        <v>1</v>
      </c>
      <c r="Q195" t="s">
        <v>75</v>
      </c>
      <c r="R195" t="s">
        <v>77</v>
      </c>
    </row>
    <row r="196" spans="1:18" ht="15.75" x14ac:dyDescent="0.25">
      <c r="A196" s="1">
        <v>161.108</v>
      </c>
      <c r="B196" s="1">
        <v>161.10839999999999</v>
      </c>
      <c r="C196" s="1">
        <v>161.10650000000001</v>
      </c>
      <c r="D196" s="1">
        <v>161.1061</v>
      </c>
      <c r="E196" s="1">
        <f t="shared" si="6"/>
        <v>161.10730000000001</v>
      </c>
      <c r="F196" s="1">
        <f t="shared" si="7"/>
        <v>160.1</v>
      </c>
      <c r="G196" s="1" t="str">
        <f>IF(INDEX('[1]Main v4'!C$2:C$3363,MATCH($E196,'[1]Main v4'!$A$2:$A$3363,0),0)=0,"",INDEX('[1]Main v4'!C$2:C$3363,MATCH($E196,'[1]Main v4'!$A$2:$A$3363,0),0))</f>
        <v>C10H12N2</v>
      </c>
      <c r="H196" s="1" t="str">
        <f>IF(INDEX('[1]Main v4'!D$2:D$3363,MATCH($E196,'[1]Main v4'!$A$2:$A$3363,0),0)=0,"",INDEX('[1]Main v4'!D$2:D$3363,MATCH($E196,'[1]Main v4'!$A$2:$A$3363,0),0))</f>
        <v>Anatabine or Anabaseine</v>
      </c>
      <c r="I196" s="1">
        <f>INDEX('[1]Main v4'!K$2:K$3363,MATCH($E196,'[1]Main v4'!$A$2:$A$3363,0),0)</f>
        <v>98790728</v>
      </c>
      <c r="J196" s="1">
        <f>INDEX('[1]Main v4'!L$2:L$3363,MATCH($E196,'[1]Main v4'!$A$2:$A$3363,0),0)</f>
        <v>6912086</v>
      </c>
      <c r="K196" s="4">
        <f>INDEX('[1]Main v4'!M$2:M$3363,MATCH($E196,'[1]Main v4'!$A$2:$A$3363,0),0)</f>
        <v>14.292462217628659</v>
      </c>
      <c r="L196" s="2">
        <f>IFERROR(INDEX('[2]r2 analysis primary smoke main'!$J$2:$J$2058,MATCH(D196,'[2]r2 analysis primary smoke main'!$A$2:$A$2058,0),0),"")</f>
        <v>0.5801940796939935</v>
      </c>
      <c r="M196" s="2">
        <f>IFERROR(INDEX('[2]r2 analysis primary smoke main'!$T$2:$T$2058,MATCH(D196,'[2]r2 analysis primary smoke main'!$A$2:$A$2058,0),0),"")</f>
        <v>0.94478938759110498</v>
      </c>
      <c r="N196" s="1"/>
      <c r="O196" s="1"/>
      <c r="P196" s="1"/>
      <c r="Q196" t="s">
        <v>75</v>
      </c>
      <c r="R196" t="s">
        <v>77</v>
      </c>
    </row>
    <row r="197" spans="1:18" ht="15.75" x14ac:dyDescent="0.25">
      <c r="A197" s="1">
        <v>163.12559999999999</v>
      </c>
      <c r="B197" s="1">
        <v>163.12559999999999</v>
      </c>
      <c r="C197" s="1">
        <v>163.1242</v>
      </c>
      <c r="D197" s="1">
        <v>163.12360000000001</v>
      </c>
      <c r="E197" s="1">
        <f t="shared" si="6"/>
        <v>163.12479999999999</v>
      </c>
      <c r="F197" s="1">
        <f t="shared" si="7"/>
        <v>162.11750000000001</v>
      </c>
      <c r="G197" s="1" t="str">
        <f>IF(INDEX('[1]Main v4'!C$2:C$3363,MATCH($E197,'[1]Main v4'!$A$2:$A$3363,0),0)=0,"",INDEX('[1]Main v4'!C$2:C$3363,MATCH($E197,'[1]Main v4'!$A$2:$A$3363,0),0))</f>
        <v>C10H14N2</v>
      </c>
      <c r="H197" s="1" t="str">
        <f>IF(INDEX('[1]Main v4'!D$2:D$3363,MATCH($E197,'[1]Main v4'!$A$2:$A$3363,0),0)=0,"",INDEX('[1]Main v4'!D$2:D$3363,MATCH($E197,'[1]Main v4'!$A$2:$A$3363,0),0))</f>
        <v>Nicotine</v>
      </c>
      <c r="I197" s="1">
        <f>INDEX('[1]Main v4'!K$2:K$3363,MATCH($E197,'[1]Main v4'!$A$2:$A$3363,0),0)</f>
        <v>2344434432</v>
      </c>
      <c r="J197" s="1">
        <f>INDEX('[1]Main v4'!L$2:L$3363,MATCH($E197,'[1]Main v4'!$A$2:$A$3363,0),0)</f>
        <v>6535881</v>
      </c>
      <c r="K197" s="4">
        <f>INDEX('[1]Main v4'!M$2:M$3363,MATCH($E197,'[1]Main v4'!$A$2:$A$3363,0),0)</f>
        <v>358.70212936863447</v>
      </c>
      <c r="L197" s="2">
        <f>IFERROR(INDEX('[2]r2 analysis primary smoke main'!$J$2:$J$2058,MATCH(D197,'[2]r2 analysis primary smoke main'!$A$2:$A$2058,0),0),"")</f>
        <v>0.59717571440778894</v>
      </c>
      <c r="M197" s="2">
        <f>IFERROR(INDEX('[2]r2 analysis primary smoke main'!$T$2:$T$2058,MATCH(D197,'[2]r2 analysis primary smoke main'!$A$2:$A$2058,0),0),"")</f>
        <v>0.95090316154679244</v>
      </c>
      <c r="N197" s="1"/>
      <c r="O197" s="1"/>
      <c r="P197" s="1">
        <v>1</v>
      </c>
      <c r="Q197" t="s">
        <v>75</v>
      </c>
      <c r="R197" t="s">
        <v>77</v>
      </c>
    </row>
    <row r="198" spans="1:18" ht="15.75" x14ac:dyDescent="0.25">
      <c r="A198" s="1">
        <v>164.1276</v>
      </c>
      <c r="B198" s="1">
        <v>164.12809999999999</v>
      </c>
      <c r="C198" s="1">
        <v>164.12549999999999</v>
      </c>
      <c r="D198" s="1">
        <v>164.125</v>
      </c>
      <c r="E198" s="1">
        <f t="shared" si="6"/>
        <v>164.1266</v>
      </c>
      <c r="F198" s="1">
        <f t="shared" si="7"/>
        <v>163.11930000000001</v>
      </c>
      <c r="G198" s="1" t="str">
        <f>IF(INDEX('[1]Main v4'!C$2:C$3363,MATCH($E198,'[1]Main v4'!$A$2:$A$3363,0),0)=0,"",INDEX('[1]Main v4'!C$2:C$3363,MATCH($E198,'[1]Main v4'!$A$2:$A$3363,0),0))</f>
        <v>C10H14N2 (1x 13C)</v>
      </c>
      <c r="H198" s="1" t="str">
        <f>IF(INDEX('[1]Main v4'!D$2:D$3363,MATCH($E198,'[1]Main v4'!$A$2:$A$3363,0),0)=0,"",INDEX('[1]Main v4'!D$2:D$3363,MATCH($E198,'[1]Main v4'!$A$2:$A$3363,0),0))</f>
        <v>Nicotine (1x 13-Carbon)</v>
      </c>
      <c r="I198" s="1">
        <f>INDEX('[1]Main v4'!K$2:K$3363,MATCH($E198,'[1]Main v4'!$A$2:$A$3363,0),0)</f>
        <v>244131680</v>
      </c>
      <c r="J198" s="1">
        <f>INDEX('[1]Main v4'!L$2:L$3363,MATCH($E198,'[1]Main v4'!$A$2:$A$3363,0),0)</f>
        <v>6535881</v>
      </c>
      <c r="K198" s="4">
        <f>INDEX('[1]Main v4'!M$2:M$3363,MATCH($E198,'[1]Main v4'!$A$2:$A$3363,0),0)</f>
        <v>37.352528297256328</v>
      </c>
      <c r="L198" s="2">
        <f>IFERROR(INDEX('[2]r2 analysis primary smoke main'!$J$2:$J$2058,MATCH(D198,'[2]r2 analysis primary smoke main'!$A$2:$A$2058,0),0),"")</f>
        <v>0.58492198983930899</v>
      </c>
      <c r="M198" s="2">
        <f>IFERROR(INDEX('[2]r2 analysis primary smoke main'!$T$2:$T$2058,MATCH(D198,'[2]r2 analysis primary smoke main'!$A$2:$A$2058,0),0),"")</f>
        <v>0.9462188274105594</v>
      </c>
      <c r="N198" s="1" t="s">
        <v>12</v>
      </c>
      <c r="O198" s="1"/>
      <c r="P198" s="1">
        <v>1</v>
      </c>
      <c r="Q198" t="s">
        <v>75</v>
      </c>
      <c r="R198" t="s">
        <v>77</v>
      </c>
    </row>
    <row r="199" spans="1:18" ht="15.75" x14ac:dyDescent="0.25">
      <c r="A199" s="1">
        <v>177.14089999999999</v>
      </c>
      <c r="B199" s="1">
        <v>177.13489999999999</v>
      </c>
      <c r="C199" s="1">
        <v>177.13800000000001</v>
      </c>
      <c r="D199" s="1">
        <v>177.13509999999999</v>
      </c>
      <c r="E199" s="1">
        <f t="shared" si="6"/>
        <v>177.13720000000001</v>
      </c>
      <c r="F199" s="1">
        <f t="shared" si="7"/>
        <v>176.12989999999999</v>
      </c>
      <c r="G199" s="1" t="str">
        <f>IF(INDEX('[1]Main v4'!C$2:C$3363,MATCH($E199,'[1]Main v4'!$A$2:$A$3363,0),0)=0,"",INDEX('[1]Main v4'!C$2:C$3363,MATCH($E199,'[1]Main v4'!$A$2:$A$3363,0),0))</f>
        <v>C11H16N2</v>
      </c>
      <c r="H199" s="1" t="str">
        <f>IF(INDEX('[1]Main v4'!D$2:D$3363,MATCH($E199,'[1]Main v4'!$A$2:$A$3363,0),0)=0,"",INDEX('[1]Main v4'!D$2:D$3363,MATCH($E199,'[1]Main v4'!$A$2:$A$3363,0),0))</f>
        <v/>
      </c>
      <c r="I199" s="1">
        <f>INDEX('[1]Main v4'!K$2:K$3363,MATCH($E199,'[1]Main v4'!$A$2:$A$3363,0),0)</f>
        <v>9169128</v>
      </c>
      <c r="J199" s="1">
        <f>INDEX('[1]Main v4'!L$2:L$3363,MATCH($E199,'[1]Main v4'!$A$2:$A$3363,0),0)</f>
        <v>4473090.5</v>
      </c>
      <c r="K199" s="4">
        <f>INDEX('[1]Main v4'!M$2:M$3363,MATCH($E199,'[1]Main v4'!$A$2:$A$3363,0),0)</f>
        <v>2.0498418263614386</v>
      </c>
      <c r="L199" s="2">
        <f>IFERROR(INDEX('[2]r2 analysis primary smoke main'!$J$2:$J$2058,MATCH(D199,'[2]r2 analysis primary smoke main'!$A$2:$A$2058,0),0),"")</f>
        <v>0.79057116014664897</v>
      </c>
      <c r="M199" s="2">
        <f>IFERROR(INDEX('[2]r2 analysis primary smoke main'!$T$2:$T$2058,MATCH(D199,'[2]r2 analysis primary smoke main'!$A$2:$A$2058,0),0),"")</f>
        <v>0.9547028198941615</v>
      </c>
      <c r="N199" s="1"/>
      <c r="O199" s="1"/>
      <c r="P199" s="1"/>
      <c r="Q199" t="s">
        <v>75</v>
      </c>
      <c r="R199" t="s">
        <v>77</v>
      </c>
    </row>
    <row r="200" spans="1:18" ht="15.75" x14ac:dyDescent="0.25">
      <c r="A200" s="1">
        <v>157.07689999999999</v>
      </c>
      <c r="B200" s="1">
        <v>157.07679999999999</v>
      </c>
      <c r="C200" s="1">
        <v>157.0727</v>
      </c>
      <c r="D200" s="1"/>
      <c r="E200" s="1">
        <f t="shared" si="6"/>
        <v>157.07550000000001</v>
      </c>
      <c r="F200" s="1">
        <f t="shared" si="7"/>
        <v>156.06819999999999</v>
      </c>
      <c r="G200" s="1" t="str">
        <f>IF(INDEX('[1]Main v4'!C$2:C$3363,MATCH($E200,'[1]Main v4'!$A$2:$A$3363,0),0)=0,"",INDEX('[1]Main v4'!C$2:C$3363,MATCH($E200,'[1]Main v4'!$A$2:$A$3363,0),0))</f>
        <v>C10H8N2</v>
      </c>
      <c r="H200" s="1" t="str">
        <f>IF(INDEX('[1]Main v4'!D$2:D$3363,MATCH($E200,'[1]Main v4'!$A$2:$A$3363,0),0)=0,"",INDEX('[1]Main v4'!D$2:D$3363,MATCH($E200,'[1]Main v4'!$A$2:$A$3363,0),0))</f>
        <v>Dipyridyl</v>
      </c>
      <c r="I200" s="1">
        <f>INDEX('[1]Main v4'!K$2:K$3363,MATCH($E200,'[1]Main v4'!$A$2:$A$3363,0),0)</f>
        <v>0</v>
      </c>
      <c r="J200" s="1">
        <f>INDEX('[1]Main v4'!L$2:L$3363,MATCH($E200,'[1]Main v4'!$A$2:$A$3363,0),0)</f>
        <v>0</v>
      </c>
      <c r="K200" s="4">
        <f>INDEX('[1]Main v4'!M$2:M$3363,MATCH($E200,'[1]Main v4'!$A$2:$A$3363,0),0)</f>
        <v>0</v>
      </c>
      <c r="L200" s="2" t="str">
        <f>IFERROR(INDEX('[2]r2 analysis primary smoke main'!$J$2:$J$2058,MATCH(D200,'[2]r2 analysis primary smoke main'!$A$2:$A$2058,0),0),"")</f>
        <v/>
      </c>
      <c r="M200" s="2" t="str">
        <f>IFERROR(INDEX('[2]r2 analysis primary smoke main'!$T$2:$T$2058,MATCH(D200,'[2]r2 analysis primary smoke main'!$A$2:$A$2058,0),0),"")</f>
        <v/>
      </c>
      <c r="N200" s="1"/>
      <c r="O200" s="1"/>
      <c r="P200" s="1"/>
      <c r="Q200" t="s">
        <v>75</v>
      </c>
      <c r="R200" t="s">
        <v>77</v>
      </c>
    </row>
    <row r="201" spans="1:18" ht="15.75" x14ac:dyDescent="0.25">
      <c r="A201" s="1"/>
      <c r="B201" s="1">
        <v>111.05710000000001</v>
      </c>
      <c r="C201" s="1">
        <v>111.0548</v>
      </c>
      <c r="D201" s="1">
        <v>111.0547</v>
      </c>
      <c r="E201" s="1">
        <f t="shared" si="6"/>
        <v>111.05549999999999</v>
      </c>
      <c r="F201" s="1">
        <f t="shared" si="7"/>
        <v>110.04819999999999</v>
      </c>
      <c r="G201" s="1" t="str">
        <f>IF(INDEX('[1]Main v4'!C$2:C$3363,MATCH($E201,'[1]Main v4'!$A$2:$A$3363,0),0)=0,"",INDEX('[1]Main v4'!C$2:C$3363,MATCH($E201,'[1]Main v4'!$A$2:$A$3363,0),0))</f>
        <v>C5H6N2O</v>
      </c>
      <c r="H201" s="1" t="str">
        <f>IF(INDEX('[1]Main v4'!D$2:D$3363,MATCH($E201,'[1]Main v4'!$A$2:$A$3363,0),0)=0,"",INDEX('[1]Main v4'!D$2:D$3363,MATCH($E201,'[1]Main v4'!$A$2:$A$3363,0),0))</f>
        <v>Methoxypyrazine</v>
      </c>
      <c r="I201" s="1">
        <f>INDEX('[1]Main v4'!K$2:K$3363,MATCH($E201,'[1]Main v4'!$A$2:$A$3363,0),0)</f>
        <v>10614929</v>
      </c>
      <c r="J201" s="1">
        <f>INDEX('[1]Main v4'!L$2:L$3363,MATCH($E201,'[1]Main v4'!$A$2:$A$3363,0),0)</f>
        <v>12044583</v>
      </c>
      <c r="K201" s="4">
        <f>INDEX('[1]Main v4'!M$2:M$3363,MATCH($E201,'[1]Main v4'!$A$2:$A$3363,0),0)</f>
        <v>0.88130315511960855</v>
      </c>
      <c r="L201" s="2">
        <f>IFERROR(INDEX('[2]r2 analysis primary smoke main'!$J$2:$J$2058,MATCH(D201,'[2]r2 analysis primary smoke main'!$A$2:$A$2058,0),0),"")</f>
        <v>5.1011558063874099E-2</v>
      </c>
      <c r="M201" s="2">
        <f>IFERROR(INDEX('[2]r2 analysis primary smoke main'!$T$2:$T$2058,MATCH(D201,'[2]r2 analysis primary smoke main'!$A$2:$A$2058,0),0),"")</f>
        <v>2.5797615209206301E-2</v>
      </c>
      <c r="N201" s="1"/>
      <c r="O201" s="1"/>
      <c r="P201" s="1"/>
      <c r="Q201" t="s">
        <v>74</v>
      </c>
      <c r="R201" t="s">
        <v>88</v>
      </c>
    </row>
    <row r="202" spans="1:18" ht="15.75" x14ac:dyDescent="0.25">
      <c r="A202" s="1">
        <v>113.07340000000001</v>
      </c>
      <c r="B202" s="1">
        <v>113.07550000000001</v>
      </c>
      <c r="C202" s="1">
        <v>113.0714</v>
      </c>
      <c r="D202" s="1">
        <v>113.0719</v>
      </c>
      <c r="E202" s="1">
        <f t="shared" si="6"/>
        <v>113.0731</v>
      </c>
      <c r="F202" s="1">
        <f t="shared" si="7"/>
        <v>112.0658</v>
      </c>
      <c r="G202" s="1" t="str">
        <f>IF(INDEX('[1]Main v4'!C$2:C$3363,MATCH($E202,'[1]Main v4'!$A$2:$A$3363,0),0)=0,"",INDEX('[1]Main v4'!C$2:C$3363,MATCH($E202,'[1]Main v4'!$A$2:$A$3363,0),0))</f>
        <v>C5H8N2O</v>
      </c>
      <c r="H202" s="1" t="str">
        <f>IF(INDEX('[1]Main v4'!D$2:D$3363,MATCH($E202,'[1]Main v4'!$A$2:$A$3363,0),0)=0,"",INDEX('[1]Main v4'!D$2:D$3363,MATCH($E202,'[1]Main v4'!$A$2:$A$3363,0),0))</f>
        <v/>
      </c>
      <c r="I202" s="1">
        <f>INDEX('[1]Main v4'!K$2:K$3363,MATCH($E202,'[1]Main v4'!$A$2:$A$3363,0),0)</f>
        <v>4569259</v>
      </c>
      <c r="J202" s="1">
        <f>INDEX('[1]Main v4'!L$2:L$3363,MATCH($E202,'[1]Main v4'!$A$2:$A$3363,0),0)</f>
        <v>6216475.5</v>
      </c>
      <c r="K202" s="4">
        <f>INDEX('[1]Main v4'!M$2:M$3363,MATCH($E202,'[1]Main v4'!$A$2:$A$3363,0),0)</f>
        <v>0.73502405020336681</v>
      </c>
      <c r="L202" s="2">
        <f>IFERROR(INDEX('[2]r2 analysis primary smoke main'!$J$2:$J$2058,MATCH(D202,'[2]r2 analysis primary smoke main'!$A$2:$A$2058,0),0),"")</f>
        <v>4.7552371309380703E-4</v>
      </c>
      <c r="M202" s="2">
        <f>IFERROR(INDEX('[2]r2 analysis primary smoke main'!$T$2:$T$2058,MATCH(D202,'[2]r2 analysis primary smoke main'!$A$2:$A$2058,0),0),"")</f>
        <v>4.1331282857670001E-3</v>
      </c>
      <c r="N202" s="1"/>
      <c r="O202" s="1"/>
      <c r="P202" s="1"/>
      <c r="Q202" t="s">
        <v>74</v>
      </c>
      <c r="R202" t="s">
        <v>88</v>
      </c>
    </row>
    <row r="203" spans="1:18" ht="15.75" x14ac:dyDescent="0.25">
      <c r="A203" s="1">
        <v>123.05670000000001</v>
      </c>
      <c r="B203" s="1">
        <v>123.0558</v>
      </c>
      <c r="C203" s="1">
        <v>123.05589999999999</v>
      </c>
      <c r="D203" s="1">
        <v>123.0549</v>
      </c>
      <c r="E203" s="1">
        <f t="shared" si="6"/>
        <v>123.0558</v>
      </c>
      <c r="F203" s="1">
        <f t="shared" si="7"/>
        <v>122.0485</v>
      </c>
      <c r="G203" s="1" t="str">
        <f>IF(INDEX('[1]Main v4'!C$2:C$3363,MATCH($E203,'[1]Main v4'!$A$2:$A$3363,0),0)=0,"",INDEX('[1]Main v4'!C$2:C$3363,MATCH($E203,'[1]Main v4'!$A$2:$A$3363,0),0))</f>
        <v>C6H6N2O</v>
      </c>
      <c r="H203" s="1" t="str">
        <f>IF(INDEX('[1]Main v4'!D$2:D$3363,MATCH($E203,'[1]Main v4'!$A$2:$A$3363,0),0)=0,"",INDEX('[1]Main v4'!D$2:D$3363,MATCH($E203,'[1]Main v4'!$A$2:$A$3363,0),0))</f>
        <v>Acetylpyrazine</v>
      </c>
      <c r="I203" s="1">
        <f>INDEX('[1]Main v4'!K$2:K$3363,MATCH($E203,'[1]Main v4'!$A$2:$A$3363,0),0)</f>
        <v>13149461</v>
      </c>
      <c r="J203" s="1">
        <f>INDEX('[1]Main v4'!L$2:L$3363,MATCH($E203,'[1]Main v4'!$A$2:$A$3363,0),0)</f>
        <v>9353428</v>
      </c>
      <c r="K203" s="4">
        <f>INDEX('[1]Main v4'!M$2:M$3363,MATCH($E203,'[1]Main v4'!$A$2:$A$3363,0),0)</f>
        <v>1.4058440392121476</v>
      </c>
      <c r="L203" s="2">
        <f>IFERROR(INDEX('[2]r2 analysis primary smoke main'!$J$2:$J$2058,MATCH(D203,'[2]r2 analysis primary smoke main'!$A$2:$A$2058,0),0),"")</f>
        <v>0.96267723292116103</v>
      </c>
      <c r="M203" s="2">
        <f>IFERROR(INDEX('[2]r2 analysis primary smoke main'!$T$2:$T$2058,MATCH(D203,'[2]r2 analysis primary smoke main'!$A$2:$A$2058,0),0),"")</f>
        <v>0.7487593732173935</v>
      </c>
      <c r="N203" s="1"/>
      <c r="O203" s="1"/>
      <c r="P203" s="1"/>
      <c r="Q203" t="s">
        <v>74</v>
      </c>
      <c r="R203" t="s">
        <v>88</v>
      </c>
    </row>
    <row r="204" spans="1:18" ht="15.75" x14ac:dyDescent="0.25">
      <c r="A204" s="1">
        <v>125.0693</v>
      </c>
      <c r="B204" s="1">
        <v>125.0697</v>
      </c>
      <c r="C204" s="1">
        <v>125.07129999999999</v>
      </c>
      <c r="D204" s="1">
        <v>125.0706</v>
      </c>
      <c r="E204" s="1">
        <f t="shared" si="6"/>
        <v>125.0702</v>
      </c>
      <c r="F204" s="1">
        <f t="shared" si="7"/>
        <v>124.0629</v>
      </c>
      <c r="G204" s="1" t="str">
        <f>IF(INDEX('[1]Main v4'!C$2:C$3363,MATCH($E204,'[1]Main v4'!$A$2:$A$3363,0),0)=0,"",INDEX('[1]Main v4'!C$2:C$3363,MATCH($E204,'[1]Main v4'!$A$2:$A$3363,0),0))</f>
        <v>C6H8N2O</v>
      </c>
      <c r="H204" s="1" t="str">
        <f>IF(INDEX('[1]Main v4'!D$2:D$3363,MATCH($E204,'[1]Main v4'!$A$2:$A$3363,0),0)=0,"",INDEX('[1]Main v4'!D$2:D$3363,MATCH($E204,'[1]Main v4'!$A$2:$A$3363,0),0))</f>
        <v>Methoxymethylpyrazine</v>
      </c>
      <c r="I204" s="1">
        <f>INDEX('[1]Main v4'!K$2:K$3363,MATCH($E204,'[1]Main v4'!$A$2:$A$3363,0),0)</f>
        <v>7343112</v>
      </c>
      <c r="J204" s="1">
        <f>INDEX('[1]Main v4'!L$2:L$3363,MATCH($E204,'[1]Main v4'!$A$2:$A$3363,0),0)</f>
        <v>9340875</v>
      </c>
      <c r="K204" s="4">
        <f>INDEX('[1]Main v4'!M$2:M$3363,MATCH($E204,'[1]Main v4'!$A$2:$A$3363,0),0)</f>
        <v>0.78612678148460391</v>
      </c>
      <c r="L204" s="2">
        <f>IFERROR(INDEX('[2]r2 analysis primary smoke main'!$J$2:$J$2058,MATCH(D204,'[2]r2 analysis primary smoke main'!$A$2:$A$2058,0),0),"")</f>
        <v>0.68953118300107896</v>
      </c>
      <c r="M204" s="2">
        <f>IFERROR(INDEX('[2]r2 analysis primary smoke main'!$T$2:$T$2058,MATCH(D204,'[2]r2 analysis primary smoke main'!$A$2:$A$2058,0),0),"")</f>
        <v>0.53659580773459747</v>
      </c>
      <c r="N204" s="1"/>
      <c r="O204" s="1"/>
      <c r="P204" s="1"/>
      <c r="Q204" t="s">
        <v>74</v>
      </c>
      <c r="R204" t="s">
        <v>88</v>
      </c>
    </row>
    <row r="205" spans="1:18" ht="15.75" x14ac:dyDescent="0.25">
      <c r="A205" s="1">
        <v>127.09010000000001</v>
      </c>
      <c r="B205" s="1">
        <v>127.0869</v>
      </c>
      <c r="C205" s="1">
        <v>127.0869</v>
      </c>
      <c r="D205" s="1">
        <v>127.08759999999999</v>
      </c>
      <c r="E205" s="1">
        <f t="shared" si="6"/>
        <v>127.0879</v>
      </c>
      <c r="F205" s="1">
        <f t="shared" si="7"/>
        <v>126.0806</v>
      </c>
      <c r="G205" s="1" t="str">
        <f>IF(INDEX('[1]Main v4'!C$2:C$3363,MATCH($E205,'[1]Main v4'!$A$2:$A$3363,0),0)=0,"",INDEX('[1]Main v4'!C$2:C$3363,MATCH($E205,'[1]Main v4'!$A$2:$A$3363,0),0))</f>
        <v>C6H10N2O</v>
      </c>
      <c r="H205" s="1" t="str">
        <f>IF(INDEX('[1]Main v4'!D$2:D$3363,MATCH($E205,'[1]Main v4'!$A$2:$A$3363,0),0)=0,"",INDEX('[1]Main v4'!D$2:D$3363,MATCH($E205,'[1]Main v4'!$A$2:$A$3363,0),0))</f>
        <v/>
      </c>
      <c r="I205" s="1">
        <f>INDEX('[1]Main v4'!K$2:K$3363,MATCH($E205,'[1]Main v4'!$A$2:$A$3363,0),0)</f>
        <v>3249111.75</v>
      </c>
      <c r="J205" s="1">
        <f>INDEX('[1]Main v4'!L$2:L$3363,MATCH($E205,'[1]Main v4'!$A$2:$A$3363,0),0)</f>
        <v>7501054</v>
      </c>
      <c r="K205" s="4">
        <f>INDEX('[1]Main v4'!M$2:M$3363,MATCH($E205,'[1]Main v4'!$A$2:$A$3363,0),0)</f>
        <v>0.43315402742067982</v>
      </c>
      <c r="L205" s="2">
        <f>IFERROR(INDEX('[2]r2 analysis primary smoke main'!$J$2:$J$2058,MATCH(D205,'[2]r2 analysis primary smoke main'!$A$2:$A$2058,0),0),"")</f>
        <v>0.63530869783907451</v>
      </c>
      <c r="M205" s="2">
        <f>IFERROR(INDEX('[2]r2 analysis primary smoke main'!$T$2:$T$2058,MATCH(D205,'[2]r2 analysis primary smoke main'!$A$2:$A$2058,0),0),"")</f>
        <v>0.36526032631795047</v>
      </c>
      <c r="N205" s="1"/>
      <c r="O205" s="1"/>
      <c r="P205" s="1"/>
      <c r="Q205" t="s">
        <v>74</v>
      </c>
      <c r="R205" t="s">
        <v>88</v>
      </c>
    </row>
    <row r="206" spans="1:18" ht="15.75" x14ac:dyDescent="0.25">
      <c r="A206" s="1">
        <v>137.07249999999999</v>
      </c>
      <c r="B206" s="1">
        <v>137.07140000000001</v>
      </c>
      <c r="C206" s="1">
        <v>137.07069999999999</v>
      </c>
      <c r="D206" s="1">
        <v>137.06970000000001</v>
      </c>
      <c r="E206" s="1">
        <f t="shared" si="6"/>
        <v>137.0711</v>
      </c>
      <c r="F206" s="1">
        <f t="shared" si="7"/>
        <v>136.06379999999999</v>
      </c>
      <c r="G206" s="1" t="str">
        <f>IF(INDEX('[1]Main v4'!C$2:C$3363,MATCH($E206,'[1]Main v4'!$A$2:$A$3363,0),0)=0,"",INDEX('[1]Main v4'!C$2:C$3363,MATCH($E206,'[1]Main v4'!$A$2:$A$3363,0),0))</f>
        <v>C7H8N2O</v>
      </c>
      <c r="H206" s="1" t="str">
        <f>IF(INDEX('[1]Main v4'!D$2:D$3363,MATCH($E206,'[1]Main v4'!$A$2:$A$3363,0),0)=0,"",INDEX('[1]Main v4'!D$2:D$3363,MATCH($E206,'[1]Main v4'!$A$2:$A$3363,0),0))</f>
        <v/>
      </c>
      <c r="I206" s="1">
        <f>INDEX('[1]Main v4'!K$2:K$3363,MATCH($E206,'[1]Main v4'!$A$2:$A$3363,0),0)</f>
        <v>10558595</v>
      </c>
      <c r="J206" s="1">
        <f>INDEX('[1]Main v4'!L$2:L$3363,MATCH($E206,'[1]Main v4'!$A$2:$A$3363,0),0)</f>
        <v>7438877</v>
      </c>
      <c r="K206" s="4">
        <f>INDEX('[1]Main v4'!M$2:M$3363,MATCH($E206,'[1]Main v4'!$A$2:$A$3363,0),0)</f>
        <v>1.4193802370976156</v>
      </c>
      <c r="L206" s="2">
        <f>IFERROR(INDEX('[2]r2 analysis primary smoke main'!$J$2:$J$2058,MATCH(D206,'[2]r2 analysis primary smoke main'!$A$2:$A$2058,0),0),"")</f>
        <v>0.95068970222413895</v>
      </c>
      <c r="M206" s="2">
        <f>IFERROR(INDEX('[2]r2 analysis primary smoke main'!$T$2:$T$2058,MATCH(D206,'[2]r2 analysis primary smoke main'!$A$2:$A$2058,0),0),"")</f>
        <v>0.77643744549409455</v>
      </c>
      <c r="N206" s="1"/>
      <c r="O206" s="1"/>
      <c r="P206" s="1"/>
      <c r="Q206" t="s">
        <v>74</v>
      </c>
      <c r="R206" t="s">
        <v>88</v>
      </c>
    </row>
    <row r="207" spans="1:18" ht="15.75" x14ac:dyDescent="0.25">
      <c r="A207" s="1">
        <v>139.0882</v>
      </c>
      <c r="B207" s="1">
        <v>139.08519999999999</v>
      </c>
      <c r="C207" s="1">
        <v>139.0874</v>
      </c>
      <c r="D207" s="1">
        <v>139.0857</v>
      </c>
      <c r="E207" s="1">
        <f t="shared" si="6"/>
        <v>139.0866</v>
      </c>
      <c r="F207" s="1">
        <f t="shared" si="7"/>
        <v>138.07929999999999</v>
      </c>
      <c r="G207" s="1" t="str">
        <f>IF(INDEX('[1]Main v4'!C$2:C$3363,MATCH($E207,'[1]Main v4'!$A$2:$A$3363,0),0)=0,"",INDEX('[1]Main v4'!C$2:C$3363,MATCH($E207,'[1]Main v4'!$A$2:$A$3363,0),0))</f>
        <v>C7H10N2O</v>
      </c>
      <c r="H207" s="1" t="str">
        <f>IF(INDEX('[1]Main v4'!D$2:D$3363,MATCH($E207,'[1]Main v4'!$A$2:$A$3363,0),0)=0,"",INDEX('[1]Main v4'!D$2:D$3363,MATCH($E207,'[1]Main v4'!$A$2:$A$3363,0),0))</f>
        <v>Ethylmethoxypyrazine</v>
      </c>
      <c r="I207" s="1">
        <f>INDEX('[1]Main v4'!K$2:K$3363,MATCH($E207,'[1]Main v4'!$A$2:$A$3363,0),0)</f>
        <v>5937449.5</v>
      </c>
      <c r="J207" s="1">
        <f>INDEX('[1]Main v4'!L$2:L$3363,MATCH($E207,'[1]Main v4'!$A$2:$A$3363,0),0)</f>
        <v>6343317.5</v>
      </c>
      <c r="K207" s="4">
        <f>INDEX('[1]Main v4'!M$2:M$3363,MATCH($E207,'[1]Main v4'!$A$2:$A$3363,0),0)</f>
        <v>0.9360164456532406</v>
      </c>
      <c r="L207" s="2">
        <f>IFERROR(INDEX('[2]r2 analysis primary smoke main'!$J$2:$J$2058,MATCH(D207,'[2]r2 analysis primary smoke main'!$A$2:$A$2058,0),0),"")</f>
        <v>0.86398875228796645</v>
      </c>
      <c r="M207" s="2">
        <f>IFERROR(INDEX('[2]r2 analysis primary smoke main'!$T$2:$T$2058,MATCH(D207,'[2]r2 analysis primary smoke main'!$A$2:$A$2058,0),0),"")</f>
        <v>0.71628516977582202</v>
      </c>
      <c r="N207" s="1"/>
      <c r="O207" s="1"/>
      <c r="P207" s="1"/>
      <c r="Q207" t="s">
        <v>74</v>
      </c>
      <c r="R207" t="s">
        <v>88</v>
      </c>
    </row>
    <row r="208" spans="1:18" ht="15.75" x14ac:dyDescent="0.25">
      <c r="A208" s="1"/>
      <c r="B208" s="1"/>
      <c r="C208" s="1">
        <v>141.10499999999999</v>
      </c>
      <c r="D208" s="1">
        <v>141.1035</v>
      </c>
      <c r="E208" s="1">
        <f t="shared" si="6"/>
        <v>141.10429999999999</v>
      </c>
      <c r="F208" s="1">
        <f t="shared" si="7"/>
        <v>140.09700000000001</v>
      </c>
      <c r="G208" s="1" t="str">
        <f>IF(INDEX('[1]Main v4'!C$2:C$3363,MATCH($E208,'[1]Main v4'!$A$2:$A$3363,0),0)=0,"",INDEX('[1]Main v4'!C$2:C$3363,MATCH($E208,'[1]Main v4'!$A$2:$A$3363,0),0))</f>
        <v>C7H12N2O</v>
      </c>
      <c r="H208" s="1" t="str">
        <f>IF(INDEX('[1]Main v4'!D$2:D$3363,MATCH($E208,'[1]Main v4'!$A$2:$A$3363,0),0)=0,"",INDEX('[1]Main v4'!D$2:D$3363,MATCH($E208,'[1]Main v4'!$A$2:$A$3363,0),0))</f>
        <v/>
      </c>
      <c r="I208" s="1">
        <f>INDEX('[1]Main v4'!K$2:K$3363,MATCH($E208,'[1]Main v4'!$A$2:$A$3363,0),0)</f>
        <v>3293516</v>
      </c>
      <c r="J208" s="1">
        <f>INDEX('[1]Main v4'!L$2:L$3363,MATCH($E208,'[1]Main v4'!$A$2:$A$3363,0),0)</f>
        <v>5937449.5</v>
      </c>
      <c r="K208" s="4">
        <f>INDEX('[1]Main v4'!M$2:M$3363,MATCH($E208,'[1]Main v4'!$A$2:$A$3363,0),0)</f>
        <v>0.55470214946670282</v>
      </c>
      <c r="L208" s="2">
        <f>IFERROR(INDEX('[2]r2 analysis primary smoke main'!$J$2:$J$2058,MATCH(D208,'[2]r2 analysis primary smoke main'!$A$2:$A$2058,0),0),"")</f>
        <v>0.90908609664037754</v>
      </c>
      <c r="M208" s="2">
        <f>IFERROR(INDEX('[2]r2 analysis primary smoke main'!$T$2:$T$2058,MATCH(D208,'[2]r2 analysis primary smoke main'!$A$2:$A$2058,0),0),"")</f>
        <v>0.61368055437232805</v>
      </c>
      <c r="N208" s="1"/>
      <c r="O208" s="1"/>
      <c r="P208" s="1"/>
      <c r="Q208" t="s">
        <v>74</v>
      </c>
      <c r="R208" t="s">
        <v>88</v>
      </c>
    </row>
    <row r="209" spans="1:18" ht="15.75" x14ac:dyDescent="0.25">
      <c r="A209" s="1">
        <v>147.0547</v>
      </c>
      <c r="B209" s="1">
        <v>147.05109999999999</v>
      </c>
      <c r="C209" s="1"/>
      <c r="D209" s="1">
        <v>147.0575</v>
      </c>
      <c r="E209" s="1">
        <f t="shared" si="6"/>
        <v>147.05439999999999</v>
      </c>
      <c r="F209" s="1">
        <f t="shared" si="7"/>
        <v>146.0471</v>
      </c>
      <c r="G209" s="1" t="str">
        <f>IF(INDEX('[1]Main v4'!C$2:C$3363,MATCH($E209,'[1]Main v4'!$A$2:$A$3363,0),0)=0,"",INDEX('[1]Main v4'!C$2:C$3363,MATCH($E209,'[1]Main v4'!$A$2:$A$3363,0),0))</f>
        <v>C8H6N2O</v>
      </c>
      <c r="H209" s="1" t="str">
        <f>IF(INDEX('[1]Main v4'!D$2:D$3363,MATCH($E209,'[1]Main v4'!$A$2:$A$3363,0),0)=0,"",INDEX('[1]Main v4'!D$2:D$3363,MATCH($E209,'[1]Main v4'!$A$2:$A$3363,0),0))</f>
        <v/>
      </c>
      <c r="I209" s="1">
        <f>INDEX('[1]Main v4'!K$2:K$3363,MATCH($E209,'[1]Main v4'!$A$2:$A$3363,0),0)</f>
        <v>4251047</v>
      </c>
      <c r="J209" s="1">
        <f>INDEX('[1]Main v4'!L$2:L$3363,MATCH($E209,'[1]Main v4'!$A$2:$A$3363,0),0)</f>
        <v>5071029.5</v>
      </c>
      <c r="K209" s="4">
        <f>INDEX('[1]Main v4'!M$2:M$3363,MATCH($E209,'[1]Main v4'!$A$2:$A$3363,0),0)</f>
        <v>0.83830058570946986</v>
      </c>
      <c r="L209" s="2">
        <f>IFERROR(INDEX('[2]r2 analysis primary smoke main'!$J$2:$J$2058,MATCH(D209,'[2]r2 analysis primary smoke main'!$A$2:$A$2058,0),0),"")</f>
        <v>0.93709799685954498</v>
      </c>
      <c r="M209" s="2">
        <f>IFERROR(INDEX('[2]r2 analysis primary smoke main'!$T$2:$T$2058,MATCH(D209,'[2]r2 analysis primary smoke main'!$A$2:$A$2058,0),0),"")</f>
        <v>0.74639808561432253</v>
      </c>
      <c r="N209" s="1"/>
      <c r="O209" s="1"/>
      <c r="P209" s="1"/>
      <c r="Q209" t="s">
        <v>74</v>
      </c>
      <c r="R209" t="s">
        <v>88</v>
      </c>
    </row>
    <row r="210" spans="1:18" ht="15.75" x14ac:dyDescent="0.25">
      <c r="A210" s="1">
        <v>149.0778</v>
      </c>
      <c r="B210" s="1">
        <v>149.0754</v>
      </c>
      <c r="C210" s="1">
        <v>149.07259999999999</v>
      </c>
      <c r="D210" s="1">
        <v>149.07300000000001</v>
      </c>
      <c r="E210" s="1">
        <f t="shared" si="6"/>
        <v>149.07470000000001</v>
      </c>
      <c r="F210" s="1">
        <f t="shared" si="7"/>
        <v>148.06739999999999</v>
      </c>
      <c r="G210" s="1" t="str">
        <f>IF(INDEX('[1]Main v4'!C$2:C$3363,MATCH($E210,'[1]Main v4'!$A$2:$A$3363,0),0)=0,"",INDEX('[1]Main v4'!C$2:C$3363,MATCH($E210,'[1]Main v4'!$A$2:$A$3363,0),0))</f>
        <v>C8H8N2O</v>
      </c>
      <c r="H210" s="1" t="str">
        <f>IF(INDEX('[1]Main v4'!D$2:D$3363,MATCH($E210,'[1]Main v4'!$A$2:$A$3363,0),0)=0,"",INDEX('[1]Main v4'!D$2:D$3363,MATCH($E210,'[1]Main v4'!$A$2:$A$3363,0),0))</f>
        <v/>
      </c>
      <c r="I210" s="1">
        <f>INDEX('[1]Main v4'!K$2:K$3363,MATCH($E210,'[1]Main v4'!$A$2:$A$3363,0),0)</f>
        <v>4199630.5</v>
      </c>
      <c r="J210" s="1">
        <f>INDEX('[1]Main v4'!L$2:L$3363,MATCH($E210,'[1]Main v4'!$A$2:$A$3363,0),0)</f>
        <v>5476261</v>
      </c>
      <c r="K210" s="4">
        <f>INDEX('[1]Main v4'!M$2:M$3363,MATCH($E210,'[1]Main v4'!$A$2:$A$3363,0),0)</f>
        <v>0.76687917175605769</v>
      </c>
      <c r="L210" s="2">
        <f>IFERROR(INDEX('[2]r2 analysis primary smoke main'!$J$2:$J$2058,MATCH(D210,'[2]r2 analysis primary smoke main'!$A$2:$A$2058,0),0),"")</f>
        <v>0.86958121284439804</v>
      </c>
      <c r="M210" s="2">
        <f>IFERROR(INDEX('[2]r2 analysis primary smoke main'!$T$2:$T$2058,MATCH(D210,'[2]r2 analysis primary smoke main'!$A$2:$A$2058,0),0),"")</f>
        <v>0.9031071938282309</v>
      </c>
      <c r="N210" s="1"/>
      <c r="O210" s="1"/>
      <c r="P210" s="1"/>
      <c r="Q210" t="s">
        <v>74</v>
      </c>
      <c r="R210" t="s">
        <v>88</v>
      </c>
    </row>
    <row r="211" spans="1:18" ht="15.75" x14ac:dyDescent="0.25">
      <c r="A211" s="1">
        <v>151.0881</v>
      </c>
      <c r="B211" s="1">
        <v>151.0866</v>
      </c>
      <c r="C211" s="1">
        <v>151.08779999999999</v>
      </c>
      <c r="D211" s="1">
        <v>151.0866</v>
      </c>
      <c r="E211" s="1">
        <f t="shared" si="6"/>
        <v>151.0873</v>
      </c>
      <c r="F211" s="1">
        <f t="shared" si="7"/>
        <v>150.08000000000001</v>
      </c>
      <c r="G211" s="1" t="str">
        <f>IF(INDEX('[1]Main v4'!C$2:C$3363,MATCH($E211,'[1]Main v4'!$A$2:$A$3363,0),0)=0,"",INDEX('[1]Main v4'!C$2:C$3363,MATCH($E211,'[1]Main v4'!$A$2:$A$3363,0),0))</f>
        <v>C8H10N2O</v>
      </c>
      <c r="H211" s="1" t="str">
        <f>IF(INDEX('[1]Main v4'!D$2:D$3363,MATCH($E211,'[1]Main v4'!$A$2:$A$3363,0),0)=0,"",INDEX('[1]Main v4'!D$2:D$3363,MATCH($E211,'[1]Main v4'!$A$2:$A$3363,0),0))</f>
        <v/>
      </c>
      <c r="I211" s="1">
        <f>INDEX('[1]Main v4'!K$2:K$3363,MATCH($E211,'[1]Main v4'!$A$2:$A$3363,0),0)</f>
        <v>5476261</v>
      </c>
      <c r="J211" s="1">
        <f>INDEX('[1]Main v4'!L$2:L$3363,MATCH($E211,'[1]Main v4'!$A$2:$A$3363,0),0)</f>
        <v>4942419</v>
      </c>
      <c r="K211" s="4">
        <f>INDEX('[1]Main v4'!M$2:M$3363,MATCH($E211,'[1]Main v4'!$A$2:$A$3363,0),0)</f>
        <v>1.1080122911473107</v>
      </c>
      <c r="L211" s="2">
        <f>IFERROR(INDEX('[2]r2 analysis primary smoke main'!$J$2:$J$2058,MATCH(D211,'[2]r2 analysis primary smoke main'!$A$2:$A$2058,0),0),"")</f>
        <v>0.92798354228496549</v>
      </c>
      <c r="M211" s="2">
        <f>IFERROR(INDEX('[2]r2 analysis primary smoke main'!$T$2:$T$2058,MATCH(D211,'[2]r2 analysis primary smoke main'!$A$2:$A$2058,0),0),"")</f>
        <v>0.79820969821267895</v>
      </c>
      <c r="N211" s="1"/>
      <c r="O211" s="1"/>
      <c r="P211" s="1"/>
      <c r="Q211" t="s">
        <v>74</v>
      </c>
      <c r="R211" t="s">
        <v>88</v>
      </c>
    </row>
    <row r="212" spans="1:18" ht="15.75" x14ac:dyDescent="0.25">
      <c r="A212" s="1">
        <v>153.1035</v>
      </c>
      <c r="B212" s="1">
        <v>153.10839999999999</v>
      </c>
      <c r="C212" s="1">
        <v>153.1027</v>
      </c>
      <c r="D212" s="1">
        <v>153.10120000000001</v>
      </c>
      <c r="E212" s="1">
        <f t="shared" si="6"/>
        <v>153.10400000000001</v>
      </c>
      <c r="F212" s="1">
        <f t="shared" si="7"/>
        <v>152.0967</v>
      </c>
      <c r="G212" s="1" t="str">
        <f>IF(INDEX('[1]Main v4'!C$2:C$3363,MATCH($E212,'[1]Main v4'!$A$2:$A$3363,0),0)=0,"",INDEX('[1]Main v4'!C$2:C$3363,MATCH($E212,'[1]Main v4'!$A$2:$A$3363,0),0))</f>
        <v>C8H12N2O</v>
      </c>
      <c r="H212" s="1" t="str">
        <f>IF(INDEX('[1]Main v4'!D$2:D$3363,MATCH($E212,'[1]Main v4'!$A$2:$A$3363,0),0)=0,"",INDEX('[1]Main v4'!D$2:D$3363,MATCH($E212,'[1]Main v4'!$A$2:$A$3363,0),0))</f>
        <v/>
      </c>
      <c r="I212" s="1">
        <f>INDEX('[1]Main v4'!K$2:K$3363,MATCH($E212,'[1]Main v4'!$A$2:$A$3363,0),0)</f>
        <v>4604913.5</v>
      </c>
      <c r="J212" s="1">
        <f>INDEX('[1]Main v4'!L$2:L$3363,MATCH($E212,'[1]Main v4'!$A$2:$A$3363,0),0)</f>
        <v>4604913.5</v>
      </c>
      <c r="K212" s="4">
        <f>INDEX('[1]Main v4'!M$2:M$3363,MATCH($E212,'[1]Main v4'!$A$2:$A$3363,0),0)</f>
        <v>1</v>
      </c>
      <c r="L212" s="2">
        <f>IFERROR(INDEX('[2]r2 analysis primary smoke main'!$J$2:$J$2058,MATCH(D212,'[2]r2 analysis primary smoke main'!$A$2:$A$2058,0),0),"")</f>
        <v>0.90001472051840548</v>
      </c>
      <c r="M212" s="2">
        <f>IFERROR(INDEX('[2]r2 analysis primary smoke main'!$T$2:$T$2058,MATCH(D212,'[2]r2 analysis primary smoke main'!$A$2:$A$2058,0),0),"")</f>
        <v>0.80936743553718404</v>
      </c>
      <c r="N212" s="1"/>
      <c r="O212" s="1"/>
      <c r="P212" s="1"/>
      <c r="Q212" t="s">
        <v>74</v>
      </c>
      <c r="R212" t="s">
        <v>88</v>
      </c>
    </row>
    <row r="213" spans="1:18" ht="15.75" x14ac:dyDescent="0.25">
      <c r="A213" s="1">
        <v>161.07249999999999</v>
      </c>
      <c r="B213" s="1">
        <v>161.06890000000001</v>
      </c>
      <c r="C213" s="1">
        <v>161.07079999999999</v>
      </c>
      <c r="D213" s="1">
        <v>161.06809999999999</v>
      </c>
      <c r="E213" s="1">
        <f t="shared" si="6"/>
        <v>161.0701</v>
      </c>
      <c r="F213" s="1">
        <f t="shared" si="7"/>
        <v>160.06280000000001</v>
      </c>
      <c r="G213" s="1" t="str">
        <f>IF(INDEX('[1]Main v4'!C$2:C$3363,MATCH($E213,'[1]Main v4'!$A$2:$A$3363,0),0)=0,"",INDEX('[1]Main v4'!C$2:C$3363,MATCH($E213,'[1]Main v4'!$A$2:$A$3363,0),0))</f>
        <v>C9H8N2O</v>
      </c>
      <c r="H213" s="1" t="str">
        <f>IF(INDEX('[1]Main v4'!D$2:D$3363,MATCH($E213,'[1]Main v4'!$A$2:$A$3363,0),0)=0,"",INDEX('[1]Main v4'!D$2:D$3363,MATCH($E213,'[1]Main v4'!$A$2:$A$3363,0),0))</f>
        <v/>
      </c>
      <c r="I213" s="1">
        <f>INDEX('[1]Main v4'!K$2:K$3363,MATCH($E213,'[1]Main v4'!$A$2:$A$3363,0),0)</f>
        <v>8197898</v>
      </c>
      <c r="J213" s="1">
        <f>INDEX('[1]Main v4'!L$2:L$3363,MATCH($E213,'[1]Main v4'!$A$2:$A$3363,0),0)</f>
        <v>7453368.5</v>
      </c>
      <c r="K213" s="4">
        <f>INDEX('[1]Main v4'!M$2:M$3363,MATCH($E213,'[1]Main v4'!$A$2:$A$3363,0),0)</f>
        <v>1.0998916798491849</v>
      </c>
      <c r="L213" s="2">
        <f>IFERROR(INDEX('[2]r2 analysis primary smoke main'!$J$2:$J$2058,MATCH(D213,'[2]r2 analysis primary smoke main'!$A$2:$A$2058,0),0),"")</f>
        <v>0.64481099119947249</v>
      </c>
      <c r="M213" s="2">
        <f>IFERROR(INDEX('[2]r2 analysis primary smoke main'!$T$2:$T$2058,MATCH(D213,'[2]r2 analysis primary smoke main'!$A$2:$A$2058,0),0),"")</f>
        <v>0.93410949457723602</v>
      </c>
      <c r="N213" s="1"/>
      <c r="O213" s="1"/>
      <c r="P213" s="1"/>
      <c r="Q213" t="s">
        <v>74</v>
      </c>
      <c r="R213" t="s">
        <v>88</v>
      </c>
    </row>
    <row r="214" spans="1:18" ht="15.75" x14ac:dyDescent="0.25">
      <c r="A214" s="1"/>
      <c r="B214" s="1">
        <v>165.0994</v>
      </c>
      <c r="C214" s="1">
        <v>165.10210000000001</v>
      </c>
      <c r="D214" s="1">
        <v>165.09780000000001</v>
      </c>
      <c r="E214" s="1">
        <f t="shared" si="6"/>
        <v>165.09979999999999</v>
      </c>
      <c r="F214" s="1">
        <f t="shared" si="7"/>
        <v>164.0925</v>
      </c>
      <c r="G214" s="1" t="str">
        <f>IF(INDEX('[1]Main v4'!C$2:C$3363,MATCH($E214,'[1]Main v4'!$A$2:$A$3363,0),0)=0,"",INDEX('[1]Main v4'!C$2:C$3363,MATCH($E214,'[1]Main v4'!$A$2:$A$3363,0),0))</f>
        <v>C9H12N2O</v>
      </c>
      <c r="H214" s="1" t="str">
        <f>IF(INDEX('[1]Main v4'!D$2:D$3363,MATCH($E214,'[1]Main v4'!$A$2:$A$3363,0),0)=0,"",INDEX('[1]Main v4'!D$2:D$3363,MATCH($E214,'[1]Main v4'!$A$2:$A$3363,0),0))</f>
        <v/>
      </c>
      <c r="I214" s="1">
        <f>INDEX('[1]Main v4'!K$2:K$3363,MATCH($E214,'[1]Main v4'!$A$2:$A$3363,0),0)</f>
        <v>6292038</v>
      </c>
      <c r="J214" s="1">
        <f>INDEX('[1]Main v4'!L$2:L$3363,MATCH($E214,'[1]Main v4'!$A$2:$A$3363,0),0)</f>
        <v>5717297</v>
      </c>
      <c r="K214" s="4">
        <f>INDEX('[1]Main v4'!M$2:M$3363,MATCH($E214,'[1]Main v4'!$A$2:$A$3363,0),0)</f>
        <v>1.100526699942298</v>
      </c>
      <c r="L214" s="2">
        <f>IFERROR(INDEX('[2]r2 analysis primary smoke main'!$J$2:$J$2058,MATCH(D214,'[2]r2 analysis primary smoke main'!$A$2:$A$2058,0),0),"")</f>
        <v>0.9163896878855029</v>
      </c>
      <c r="M214" s="2">
        <f>IFERROR(INDEX('[2]r2 analysis primary smoke main'!$T$2:$T$2058,MATCH(D214,'[2]r2 analysis primary smoke main'!$A$2:$A$2058,0),0),"")</f>
        <v>0.78936421640070042</v>
      </c>
      <c r="N214" s="1"/>
      <c r="O214" s="1"/>
      <c r="P214" s="1"/>
      <c r="Q214" t="s">
        <v>74</v>
      </c>
      <c r="R214" t="s">
        <v>88</v>
      </c>
    </row>
    <row r="215" spans="1:18" ht="15.75" x14ac:dyDescent="0.25">
      <c r="A215" s="1">
        <v>167.1232</v>
      </c>
      <c r="B215" s="1">
        <v>167.11779999999999</v>
      </c>
      <c r="C215" s="1">
        <v>167.11770000000001</v>
      </c>
      <c r="D215" s="1">
        <v>167.11500000000001</v>
      </c>
      <c r="E215" s="1">
        <f t="shared" si="6"/>
        <v>167.11840000000001</v>
      </c>
      <c r="F215" s="1">
        <f t="shared" si="7"/>
        <v>166.11109999999999</v>
      </c>
      <c r="G215" s="1" t="str">
        <f>IF(INDEX('[1]Main v4'!C$2:C$3363,MATCH($E215,'[1]Main v4'!$A$2:$A$3363,0),0)=0,"",INDEX('[1]Main v4'!C$2:C$3363,MATCH($E215,'[1]Main v4'!$A$2:$A$3363,0),0))</f>
        <v>C9H14N2O</v>
      </c>
      <c r="H215" s="1" t="str">
        <f>IF(INDEX('[1]Main v4'!D$2:D$3363,MATCH($E215,'[1]Main v4'!$A$2:$A$3363,0),0)=0,"",INDEX('[1]Main v4'!D$2:D$3363,MATCH($E215,'[1]Main v4'!$A$2:$A$3363,0),0))</f>
        <v>Isobutylmethoxypyrazine</v>
      </c>
      <c r="I215" s="1">
        <f>INDEX('[1]Main v4'!K$2:K$3363,MATCH($E215,'[1]Main v4'!$A$2:$A$3363,0),0)</f>
        <v>4240225.5</v>
      </c>
      <c r="J215" s="1">
        <f>INDEX('[1]Main v4'!L$2:L$3363,MATCH($E215,'[1]Main v4'!$A$2:$A$3363,0),0)</f>
        <v>3560822</v>
      </c>
      <c r="K215" s="4">
        <f>INDEX('[1]Main v4'!M$2:M$3363,MATCH($E215,'[1]Main v4'!$A$2:$A$3363,0),0)</f>
        <v>1.1907996243563985</v>
      </c>
      <c r="L215" s="2">
        <f>IFERROR(INDEX('[2]r2 analysis primary smoke main'!$J$2:$J$2058,MATCH(D215,'[2]r2 analysis primary smoke main'!$A$2:$A$2058,0),0),"")</f>
        <v>0.88175520164773902</v>
      </c>
      <c r="M215" s="2">
        <f>IFERROR(INDEX('[2]r2 analysis primary smoke main'!$T$2:$T$2058,MATCH(D215,'[2]r2 analysis primary smoke main'!$A$2:$A$2058,0),0),"")</f>
        <v>0.8677709869697815</v>
      </c>
      <c r="N215" s="1"/>
      <c r="O215" s="1"/>
      <c r="P215" s="1"/>
      <c r="Q215" t="s">
        <v>74</v>
      </c>
      <c r="R215" t="s">
        <v>88</v>
      </c>
    </row>
    <row r="216" spans="1:18" ht="15.75" x14ac:dyDescent="0.25">
      <c r="A216" s="1">
        <v>175.08840000000001</v>
      </c>
      <c r="B216" s="1">
        <v>175.0873</v>
      </c>
      <c r="C216" s="1">
        <v>175.0856</v>
      </c>
      <c r="D216" s="1">
        <v>175.0804</v>
      </c>
      <c r="E216" s="1">
        <f t="shared" si="6"/>
        <v>175.08539999999999</v>
      </c>
      <c r="F216" s="1">
        <f t="shared" si="7"/>
        <v>174.07810000000001</v>
      </c>
      <c r="G216" s="1" t="str">
        <f>IF(INDEX('[1]Main v4'!C$2:C$3363,MATCH($E216,'[1]Main v4'!$A$2:$A$3363,0),0)=0,"",INDEX('[1]Main v4'!C$2:C$3363,MATCH($E216,'[1]Main v4'!$A$2:$A$3363,0),0))</f>
        <v>C10H10N2O</v>
      </c>
      <c r="H216" s="1" t="str">
        <f>IF(INDEX('[1]Main v4'!D$2:D$3363,MATCH($E216,'[1]Main v4'!$A$2:$A$3363,0),0)=0,"",INDEX('[1]Main v4'!D$2:D$3363,MATCH($E216,'[1]Main v4'!$A$2:$A$3363,0),0))</f>
        <v/>
      </c>
      <c r="I216" s="1">
        <f>INDEX('[1]Main v4'!K$2:K$3363,MATCH($E216,'[1]Main v4'!$A$2:$A$3363,0),0)</f>
        <v>6571183</v>
      </c>
      <c r="J216" s="1">
        <f>INDEX('[1]Main v4'!L$2:L$3363,MATCH($E216,'[1]Main v4'!$A$2:$A$3363,0),0)</f>
        <v>4297216.5</v>
      </c>
      <c r="K216" s="4">
        <f>INDEX('[1]Main v4'!M$2:M$3363,MATCH($E216,'[1]Main v4'!$A$2:$A$3363,0),0)</f>
        <v>1.5291719651546529</v>
      </c>
      <c r="L216" s="2">
        <f>IFERROR(INDEX('[2]r2 analysis primary smoke main'!$J$2:$J$2058,MATCH(D216,'[2]r2 analysis primary smoke main'!$A$2:$A$2058,0),0),"")</f>
        <v>0.64352110804505502</v>
      </c>
      <c r="M216" s="2">
        <f>IFERROR(INDEX('[2]r2 analysis primary smoke main'!$T$2:$T$2058,MATCH(D216,'[2]r2 analysis primary smoke main'!$A$2:$A$2058,0),0),"")</f>
        <v>0.91897572631741742</v>
      </c>
      <c r="N216" s="1"/>
      <c r="O216" s="1"/>
      <c r="P216" s="1"/>
      <c r="Q216" t="s">
        <v>74</v>
      </c>
      <c r="R216" t="s">
        <v>88</v>
      </c>
    </row>
    <row r="217" spans="1:18" ht="15.75" x14ac:dyDescent="0.25">
      <c r="A217" s="1">
        <v>177.1009</v>
      </c>
      <c r="B217" s="1">
        <v>177.10220000000001</v>
      </c>
      <c r="C217" s="1">
        <v>177.10169999999999</v>
      </c>
      <c r="D217" s="1">
        <v>177.1009</v>
      </c>
      <c r="E217" s="1">
        <f t="shared" si="6"/>
        <v>177.10140000000001</v>
      </c>
      <c r="F217" s="1">
        <f t="shared" si="7"/>
        <v>176.0941</v>
      </c>
      <c r="G217" s="1" t="str">
        <f>IF(INDEX('[1]Main v4'!C$2:C$3363,MATCH($E217,'[1]Main v4'!$A$2:$A$3363,0),0)=0,"",INDEX('[1]Main v4'!C$2:C$3363,MATCH($E217,'[1]Main v4'!$A$2:$A$3363,0),0))</f>
        <v>C10H12N2O</v>
      </c>
      <c r="H217" s="1" t="str">
        <f>IF(INDEX('[1]Main v4'!D$2:D$3363,MATCH($E217,'[1]Main v4'!$A$2:$A$3363,0),0)=0,"",INDEX('[1]Main v4'!D$2:D$3363,MATCH($E217,'[1]Main v4'!$A$2:$A$3363,0),0))</f>
        <v>Cotinine and other alkaloids</v>
      </c>
      <c r="I217" s="1">
        <f>INDEX('[1]Main v4'!K$2:K$3363,MATCH($E217,'[1]Main v4'!$A$2:$A$3363,0),0)</f>
        <v>13418339</v>
      </c>
      <c r="J217" s="1">
        <f>INDEX('[1]Main v4'!L$2:L$3363,MATCH($E217,'[1]Main v4'!$A$2:$A$3363,0),0)</f>
        <v>4297216.5</v>
      </c>
      <c r="K217" s="4">
        <f>INDEX('[1]Main v4'!M$2:M$3363,MATCH($E217,'[1]Main v4'!$A$2:$A$3363,0),0)</f>
        <v>3.1225652698671338</v>
      </c>
      <c r="L217" s="2">
        <f>IFERROR(INDEX('[2]r2 analysis primary smoke main'!$J$2:$J$2058,MATCH(D217,'[2]r2 analysis primary smoke main'!$A$2:$A$2058,0),0),"")</f>
        <v>0.41826584998641148</v>
      </c>
      <c r="M217" s="2">
        <f>IFERROR(INDEX('[2]r2 analysis primary smoke main'!$T$2:$T$2058,MATCH(D217,'[2]r2 analysis primary smoke main'!$A$2:$A$2058,0),0),"")</f>
        <v>0.85019630998727158</v>
      </c>
      <c r="N217" s="1"/>
      <c r="O217" s="1"/>
      <c r="P217" s="1"/>
      <c r="Q217" t="s">
        <v>74</v>
      </c>
      <c r="R217" t="s">
        <v>88</v>
      </c>
    </row>
    <row r="218" spans="1:18" ht="15.75" x14ac:dyDescent="0.25">
      <c r="A218" s="1"/>
      <c r="B218" s="1">
        <v>181.13659999999999</v>
      </c>
      <c r="C218" s="1">
        <v>181.13249999999999</v>
      </c>
      <c r="D218" s="1">
        <v>181.13140000000001</v>
      </c>
      <c r="E218" s="1">
        <f t="shared" si="6"/>
        <v>181.1335</v>
      </c>
      <c r="F218" s="1">
        <f t="shared" si="7"/>
        <v>180.12620000000001</v>
      </c>
      <c r="G218" s="1" t="str">
        <f>IF(INDEX('[1]Main v4'!C$2:C$3363,MATCH($E218,'[1]Main v4'!$A$2:$A$3363,0),0)=0,"",INDEX('[1]Main v4'!C$2:C$3363,MATCH($E218,'[1]Main v4'!$A$2:$A$3363,0),0))</f>
        <v>C10H16N2O</v>
      </c>
      <c r="H218" s="1" t="str">
        <f>IF(INDEX('[1]Main v4'!D$2:D$3363,MATCH($E218,'[1]Main v4'!$A$2:$A$3363,0),0)=0,"",INDEX('[1]Main v4'!D$2:D$3363,MATCH($E218,'[1]Main v4'!$A$2:$A$3363,0),0))</f>
        <v/>
      </c>
      <c r="I218" s="1">
        <f>INDEX('[1]Main v4'!K$2:K$3363,MATCH($E218,'[1]Main v4'!$A$2:$A$3363,0),0)</f>
        <v>6720266</v>
      </c>
      <c r="J218" s="1">
        <f>INDEX('[1]Main v4'!L$2:L$3363,MATCH($E218,'[1]Main v4'!$A$2:$A$3363,0),0)</f>
        <v>2316772</v>
      </c>
      <c r="K218" s="4">
        <f>INDEX('[1]Main v4'!M$2:M$3363,MATCH($E218,'[1]Main v4'!$A$2:$A$3363,0),0)</f>
        <v>2.9007023565547234</v>
      </c>
      <c r="L218" s="2">
        <f>IFERROR(INDEX('[2]r2 analysis primary smoke main'!$J$2:$J$2058,MATCH(D218,'[2]r2 analysis primary smoke main'!$A$2:$A$2058,0),0),"")</f>
        <v>0.65953265502074099</v>
      </c>
      <c r="M218" s="2">
        <f>IFERROR(INDEX('[2]r2 analysis primary smoke main'!$T$2:$T$2058,MATCH(D218,'[2]r2 analysis primary smoke main'!$A$2:$A$2058,0),0),"")</f>
        <v>0.93896268184674547</v>
      </c>
      <c r="N218" s="1"/>
      <c r="O218" s="1"/>
      <c r="P218" s="1"/>
      <c r="Q218" t="s">
        <v>74</v>
      </c>
      <c r="R218" t="s">
        <v>88</v>
      </c>
    </row>
    <row r="219" spans="1:18" ht="15.75" x14ac:dyDescent="0.25">
      <c r="A219" s="1">
        <v>179.1182</v>
      </c>
      <c r="B219" s="1">
        <v>179.11760000000001</v>
      </c>
      <c r="C219" s="1">
        <v>179.11519999999999</v>
      </c>
      <c r="D219" s="1"/>
      <c r="E219" s="1">
        <f t="shared" si="6"/>
        <v>179.11699999999999</v>
      </c>
      <c r="F219" s="1">
        <f t="shared" si="7"/>
        <v>178.1097</v>
      </c>
      <c r="G219" s="1" t="str">
        <f>IF(INDEX('[1]Main v4'!C$2:C$3363,MATCH($E219,'[1]Main v4'!$A$2:$A$3363,0),0)=0,"",INDEX('[1]Main v4'!C$2:C$3363,MATCH($E219,'[1]Main v4'!$A$2:$A$3363,0),0))</f>
        <v>C10H14N2O</v>
      </c>
      <c r="H219" s="1" t="str">
        <f>IF(INDEX('[1]Main v4'!D$2:D$3363,MATCH($E219,'[1]Main v4'!$A$2:$A$3363,0),0)=0,"",INDEX('[1]Main v4'!D$2:D$3363,MATCH($E219,'[1]Main v4'!$A$2:$A$3363,0),0))</f>
        <v>Hydroxynicotine</v>
      </c>
      <c r="I219" s="1">
        <f>INDEX('[1]Main v4'!K$2:K$3363,MATCH($E219,'[1]Main v4'!$A$2:$A$3363,0),0)</f>
        <v>0</v>
      </c>
      <c r="J219" s="1">
        <f>INDEX('[1]Main v4'!L$2:L$3363,MATCH($E219,'[1]Main v4'!$A$2:$A$3363,0),0)</f>
        <v>0</v>
      </c>
      <c r="K219" s="4">
        <f>INDEX('[1]Main v4'!M$2:M$3363,MATCH($E219,'[1]Main v4'!$A$2:$A$3363,0),0)</f>
        <v>0</v>
      </c>
      <c r="L219" s="2" t="str">
        <f>IFERROR(INDEX('[2]r2 analysis primary smoke main'!$J$2:$J$2058,MATCH(D219,'[2]r2 analysis primary smoke main'!$A$2:$A$2058,0),0),"")</f>
        <v/>
      </c>
      <c r="M219" s="2" t="str">
        <f>IFERROR(INDEX('[2]r2 analysis primary smoke main'!$T$2:$T$2058,MATCH(D219,'[2]r2 analysis primary smoke main'!$A$2:$A$2058,0),0),"")</f>
        <v/>
      </c>
      <c r="N219" s="1"/>
      <c r="O219" s="1"/>
      <c r="P219" s="1"/>
      <c r="Q219" t="s">
        <v>74</v>
      </c>
      <c r="R219" t="s">
        <v>88</v>
      </c>
    </row>
    <row r="220" spans="1:18" ht="15.75" x14ac:dyDescent="0.25">
      <c r="A220" s="1"/>
      <c r="B220" s="1"/>
      <c r="C220" s="1">
        <v>211.1437</v>
      </c>
      <c r="D220" s="1">
        <v>211.1446</v>
      </c>
      <c r="E220" s="1">
        <f t="shared" si="6"/>
        <v>211.14420000000001</v>
      </c>
      <c r="F220" s="1">
        <f t="shared" si="7"/>
        <v>210.1369</v>
      </c>
      <c r="G220" s="1" t="str">
        <f>IF(INDEX('[1]Main v4'!C$2:C$3363,MATCH($E220,'[1]Main v4'!$A$2:$A$3363,0),0)=0,"",INDEX('[1]Main v4'!C$2:C$3363,MATCH($E220,'[1]Main v4'!$A$2:$A$3363,0),0))</f>
        <v>C11H18N2O2</v>
      </c>
      <c r="H220" s="1" t="str">
        <f>IF(INDEX('[1]Main v4'!D$2:D$3363,MATCH($E220,'[1]Main v4'!$A$2:$A$3363,0),0)=0,"",INDEX('[1]Main v4'!D$2:D$3363,MATCH($E220,'[1]Main v4'!$A$2:$A$3363,0),0))</f>
        <v/>
      </c>
      <c r="I220" s="1">
        <f>INDEX('[1]Main v4'!K$2:K$3363,MATCH($E220,'[1]Main v4'!$A$2:$A$3363,0),0)</f>
        <v>3014103.75</v>
      </c>
      <c r="J220" s="1">
        <f>INDEX('[1]Main v4'!L$2:L$3363,MATCH($E220,'[1]Main v4'!$A$2:$A$3363,0),0)</f>
        <v>977430.125</v>
      </c>
      <c r="K220" s="4">
        <f>INDEX('[1]Main v4'!M$2:M$3363,MATCH($E220,'[1]Main v4'!$A$2:$A$3363,0),0)</f>
        <v>3.0837025306540453</v>
      </c>
      <c r="L220" s="2">
        <f>IFERROR(INDEX('[2]r2 analysis primary smoke main'!$J$2:$J$2058,MATCH(D220,'[2]r2 analysis primary smoke main'!$A$2:$A$2058,0),0),"")</f>
        <v>0.74122332486675646</v>
      </c>
      <c r="M220" s="2">
        <f>IFERROR(INDEX('[2]r2 analysis primary smoke main'!$T$2:$T$2058,MATCH(D220,'[2]r2 analysis primary smoke main'!$A$2:$A$2058,0),0),"")</f>
        <v>0.91828945186739808</v>
      </c>
      <c r="N220" s="1" t="s">
        <v>12</v>
      </c>
      <c r="O220" s="1"/>
      <c r="P220" s="1"/>
      <c r="Q220" t="s">
        <v>74</v>
      </c>
      <c r="R220" t="s">
        <v>82</v>
      </c>
    </row>
    <row r="221" spans="1:18" ht="15.75" x14ac:dyDescent="0.25">
      <c r="A221" s="1"/>
      <c r="B221" s="1">
        <v>213.15940000000001</v>
      </c>
      <c r="C221" s="1">
        <v>213.16079999999999</v>
      </c>
      <c r="D221" s="1">
        <v>213.16</v>
      </c>
      <c r="E221" s="1">
        <f t="shared" si="6"/>
        <v>213.1601</v>
      </c>
      <c r="F221" s="1">
        <f t="shared" si="7"/>
        <v>212.15280000000001</v>
      </c>
      <c r="G221" s="1" t="str">
        <f>IF(INDEX('[1]Main v4'!C$2:C$3363,MATCH($E221,'[1]Main v4'!$A$2:$A$3363,0),0)=0,"",INDEX('[1]Main v4'!C$2:C$3363,MATCH($E221,'[1]Main v4'!$A$2:$A$3363,0),0))</f>
        <v>C11H20N2O2</v>
      </c>
      <c r="H221" s="1" t="str">
        <f>IF(INDEX('[1]Main v4'!D$2:D$3363,MATCH($E221,'[1]Main v4'!$A$2:$A$3363,0),0)=0,"",INDEX('[1]Main v4'!D$2:D$3363,MATCH($E221,'[1]Main v4'!$A$2:$A$3363,0),0))</f>
        <v/>
      </c>
      <c r="I221" s="1">
        <f>INDEX('[1]Main v4'!K$2:K$3363,MATCH($E221,'[1]Main v4'!$A$2:$A$3363,0),0)</f>
        <v>4848865</v>
      </c>
      <c r="J221" s="1">
        <f>INDEX('[1]Main v4'!L$2:L$3363,MATCH($E221,'[1]Main v4'!$A$2:$A$3363,0),0)</f>
        <v>767039.375</v>
      </c>
      <c r="K221" s="4">
        <f>INDEX('[1]Main v4'!M$2:M$3363,MATCH($E221,'[1]Main v4'!$A$2:$A$3363,0),0)</f>
        <v>6.321533363264435</v>
      </c>
      <c r="L221" s="2">
        <f>IFERROR(INDEX('[2]r2 analysis primary smoke main'!$J$2:$J$2058,MATCH(D221,'[2]r2 analysis primary smoke main'!$A$2:$A$2058,0),0),"")</f>
        <v>0.731100001094244</v>
      </c>
      <c r="M221" s="2">
        <f>IFERROR(INDEX('[2]r2 analysis primary smoke main'!$T$2:$T$2058,MATCH(D221,'[2]r2 analysis primary smoke main'!$A$2:$A$2058,0),0),"")</f>
        <v>0.88122867378224146</v>
      </c>
      <c r="N221" s="1" t="s">
        <v>12</v>
      </c>
      <c r="O221" s="1"/>
      <c r="P221" s="1"/>
      <c r="Q221" t="s">
        <v>74</v>
      </c>
      <c r="R221" t="s">
        <v>82</v>
      </c>
    </row>
    <row r="222" spans="1:18" ht="15.75" x14ac:dyDescent="0.25">
      <c r="A222" s="1"/>
      <c r="B222" s="1">
        <v>227.1728</v>
      </c>
      <c r="C222" s="1">
        <v>227.17179999999999</v>
      </c>
      <c r="D222" s="1">
        <v>227.17250000000001</v>
      </c>
      <c r="E222" s="1">
        <f t="shared" si="6"/>
        <v>227.17240000000001</v>
      </c>
      <c r="F222" s="1">
        <f t="shared" si="7"/>
        <v>226.1651</v>
      </c>
      <c r="G222" s="1" t="str">
        <f>IF(INDEX('[1]Main v4'!C$2:C$3363,MATCH($E222,'[1]Main v4'!$A$2:$A$3363,0),0)=0,"",INDEX('[1]Main v4'!C$2:C$3363,MATCH($E222,'[1]Main v4'!$A$2:$A$3363,0),0))</f>
        <v>C12H22N2O2</v>
      </c>
      <c r="H222" s="1" t="str">
        <f>IF(INDEX('[1]Main v4'!D$2:D$3363,MATCH($E222,'[1]Main v4'!$A$2:$A$3363,0),0)=0,"",INDEX('[1]Main v4'!D$2:D$3363,MATCH($E222,'[1]Main v4'!$A$2:$A$3363,0),0))</f>
        <v/>
      </c>
      <c r="I222" s="1">
        <f>INDEX('[1]Main v4'!K$2:K$3363,MATCH($E222,'[1]Main v4'!$A$2:$A$3363,0),0)</f>
        <v>1643135.125</v>
      </c>
      <c r="J222" s="1">
        <f>INDEX('[1]Main v4'!L$2:L$3363,MATCH($E222,'[1]Main v4'!$A$2:$A$3363,0),0)</f>
        <v>299928.1875</v>
      </c>
      <c r="K222" s="4">
        <f>INDEX('[1]Main v4'!M$2:M$3363,MATCH($E222,'[1]Main v4'!$A$2:$A$3363,0),0)</f>
        <v>5.4784284821512479</v>
      </c>
      <c r="L222" s="2">
        <f>IFERROR(INDEX('[2]r2 analysis primary smoke main'!$J$2:$J$2058,MATCH(D222,'[2]r2 analysis primary smoke main'!$A$2:$A$2058,0),0),"")</f>
        <v>0.66034164130346051</v>
      </c>
      <c r="M222" s="2">
        <f>IFERROR(INDEX('[2]r2 analysis primary smoke main'!$T$2:$T$2058,MATCH(D222,'[2]r2 analysis primary smoke main'!$A$2:$A$2058,0),0),"")</f>
        <v>0.89381354692723947</v>
      </c>
      <c r="N222" s="1" t="s">
        <v>12</v>
      </c>
      <c r="O222" s="1"/>
      <c r="P222" s="1"/>
      <c r="Q222" t="s">
        <v>74</v>
      </c>
      <c r="R222" t="s">
        <v>82</v>
      </c>
    </row>
    <row r="223" spans="1:18" ht="15.75" x14ac:dyDescent="0.25">
      <c r="A223" s="1">
        <v>229.19550000000001</v>
      </c>
      <c r="B223" s="1">
        <v>229.19040000000001</v>
      </c>
      <c r="C223" s="1">
        <v>229.1917</v>
      </c>
      <c r="D223" s="1">
        <v>229.19159999999999</v>
      </c>
      <c r="E223" s="1">
        <f t="shared" si="6"/>
        <v>229.19229999999999</v>
      </c>
      <c r="F223" s="1">
        <f t="shared" si="7"/>
        <v>228.185</v>
      </c>
      <c r="G223" s="1" t="str">
        <f>IF(INDEX('[1]Main v4'!C$2:C$3363,MATCH($E223,'[1]Main v4'!$A$2:$A$3363,0),0)=0,"",INDEX('[1]Main v4'!C$2:C$3363,MATCH($E223,'[1]Main v4'!$A$2:$A$3363,0),0))</f>
        <v>C12H24N2O2</v>
      </c>
      <c r="H223" s="1" t="str">
        <f>IF(INDEX('[1]Main v4'!D$2:D$3363,MATCH($E223,'[1]Main v4'!$A$2:$A$3363,0),0)=0,"",INDEX('[1]Main v4'!D$2:D$3363,MATCH($E223,'[1]Main v4'!$A$2:$A$3363,0),0))</f>
        <v/>
      </c>
      <c r="I223" s="1">
        <f>INDEX('[1]Main v4'!K$2:K$3363,MATCH($E223,'[1]Main v4'!$A$2:$A$3363,0),0)</f>
        <v>2561253.25</v>
      </c>
      <c r="J223" s="1">
        <f>INDEX('[1]Main v4'!L$2:L$3363,MATCH($E223,'[1]Main v4'!$A$2:$A$3363,0),0)</f>
        <v>271193.625</v>
      </c>
      <c r="K223" s="4">
        <f>INDEX('[1]Main v4'!M$2:M$3363,MATCH($E223,'[1]Main v4'!$A$2:$A$3363,0),0)</f>
        <v>9.4443711573234808</v>
      </c>
      <c r="L223" s="2">
        <f>IFERROR(INDEX('[2]r2 analysis primary smoke main'!$J$2:$J$2058,MATCH(D223,'[2]r2 analysis primary smoke main'!$A$2:$A$2058,0),0),"")</f>
        <v>0.77347946847680149</v>
      </c>
      <c r="M223" s="2">
        <f>IFERROR(INDEX('[2]r2 analysis primary smoke main'!$T$2:$T$2058,MATCH(D223,'[2]r2 analysis primary smoke main'!$A$2:$A$2058,0),0),"")</f>
        <v>0.87046887470644996</v>
      </c>
      <c r="N223" s="1" t="s">
        <v>12</v>
      </c>
      <c r="O223" s="1"/>
      <c r="P223" s="1"/>
      <c r="Q223" t="s">
        <v>74</v>
      </c>
      <c r="R223" t="s">
        <v>82</v>
      </c>
    </row>
    <row r="224" spans="1:18" ht="15.75" x14ac:dyDescent="0.25">
      <c r="A224" s="1"/>
      <c r="B224" s="1"/>
      <c r="C224" s="1">
        <v>175.1095</v>
      </c>
      <c r="D224" s="1">
        <v>175.1088</v>
      </c>
      <c r="E224" s="1">
        <f t="shared" si="6"/>
        <v>175.10919999999999</v>
      </c>
      <c r="F224" s="1">
        <f t="shared" si="7"/>
        <v>174.1019</v>
      </c>
      <c r="G224" s="1" t="str">
        <f>IF(INDEX('[1]Main v4'!C$2:C$3363,MATCH($E224,'[1]Main v4'!$A$2:$A$3363,0),0)=0,"",INDEX('[1]Main v4'!C$2:C$3363,MATCH($E224,'[1]Main v4'!$A$2:$A$3363,0),0))</f>
        <v>C7H14N2O3</v>
      </c>
      <c r="H224" s="1" t="str">
        <f>IF(INDEX('[1]Main v4'!D$2:D$3363,MATCH($E224,'[1]Main v4'!$A$2:$A$3363,0),0)=0,"",INDEX('[1]Main v4'!D$2:D$3363,MATCH($E224,'[1]Main v4'!$A$2:$A$3363,0),0))</f>
        <v/>
      </c>
      <c r="I224" s="1">
        <f>INDEX('[1]Main v4'!K$2:K$3363,MATCH($E224,'[1]Main v4'!$A$2:$A$3363,0),0)</f>
        <v>20549920</v>
      </c>
      <c r="J224" s="1">
        <f>INDEX('[1]Main v4'!L$2:L$3363,MATCH($E224,'[1]Main v4'!$A$2:$A$3363,0),0)</f>
        <v>4327105</v>
      </c>
      <c r="K224" s="4">
        <f>INDEX('[1]Main v4'!M$2:M$3363,MATCH($E224,'[1]Main v4'!$A$2:$A$3363,0),0)</f>
        <v>4.7491151705354966</v>
      </c>
      <c r="L224" s="2">
        <f>IFERROR(INDEX('[2]r2 analysis primary smoke main'!$J$2:$J$2058,MATCH(D224,'[2]r2 analysis primary smoke main'!$A$2:$A$2058,0),0),"")</f>
        <v>0.92818252080260799</v>
      </c>
      <c r="M224" s="2">
        <f>IFERROR(INDEX('[2]r2 analysis primary smoke main'!$T$2:$T$2058,MATCH(D224,'[2]r2 analysis primary smoke main'!$A$2:$A$2058,0),0),"")</f>
        <v>0.79447855795252698</v>
      </c>
      <c r="N224" s="1" t="s">
        <v>12</v>
      </c>
      <c r="O224" s="1"/>
      <c r="P224" s="1"/>
      <c r="Q224" t="s">
        <v>74</v>
      </c>
      <c r="R224" t="s">
        <v>81</v>
      </c>
    </row>
    <row r="225" spans="1:18" ht="15.75" x14ac:dyDescent="0.25">
      <c r="A225" s="1" t="s">
        <v>12</v>
      </c>
      <c r="B225" s="1" t="s">
        <v>12</v>
      </c>
      <c r="C225" s="1">
        <v>191.1404</v>
      </c>
      <c r="D225" s="1">
        <v>191.1396</v>
      </c>
      <c r="E225" s="1">
        <f t="shared" si="6"/>
        <v>191.14</v>
      </c>
      <c r="F225" s="1">
        <f t="shared" si="7"/>
        <v>190.1327</v>
      </c>
      <c r="G225" s="1" t="str">
        <f>IF(INDEX('[1]Main v4'!C$2:C$3363,MATCH($E225,'[1]Main v4'!$A$2:$A$3363,0),0)=0,"",INDEX('[1]Main v4'!C$2:C$3363,MATCH($E225,'[1]Main v4'!$A$2:$A$3363,0),0))</f>
        <v>C10H14N2 (+N2)</v>
      </c>
      <c r="H225" s="5" t="str">
        <f>IF(INDEX('[1]Main v4'!D$2:D$3363,MATCH($E225,'[1]Main v4'!$A$2:$A$3363,0),0)=0,"",INDEX('[1]Main v4'!D$2:D$3363,MATCH($E225,'[1]Main v4'!$A$2:$A$3363,0),0))</f>
        <v>Nicotine-nitrogen adduct</v>
      </c>
      <c r="I225" s="1">
        <f>INDEX('[1]Main v4'!K$2:K$3363,MATCH($E225,'[1]Main v4'!$A$2:$A$3363,0),0)</f>
        <v>16916484</v>
      </c>
      <c r="J225" s="1">
        <f>INDEX('[1]Main v4'!L$2:L$3363,MATCH($E225,'[1]Main v4'!$A$2:$A$3363,0),0)</f>
        <v>2718386.75</v>
      </c>
      <c r="K225" s="4">
        <f>INDEX('[1]Main v4'!M$2:M$3363,MATCH($E225,'[1]Main v4'!$A$2:$A$3363,0),0)</f>
        <v>6.2229864826997119</v>
      </c>
      <c r="L225" s="2">
        <f>IFERROR(INDEX('[2]r2 analysis primary smoke main'!$J$2:$J$2058,MATCH(D225,'[2]r2 analysis primary smoke main'!$A$2:$A$2058,0),0),"")</f>
        <v>0.90693698534720957</v>
      </c>
      <c r="M225" s="2">
        <f>IFERROR(INDEX('[2]r2 analysis primary smoke main'!$T$2:$T$2058,MATCH(D225,'[2]r2 analysis primary smoke main'!$A$2:$A$2058,0),0),"")</f>
        <v>0.75424031601148001</v>
      </c>
      <c r="N225" s="1" t="s">
        <v>11</v>
      </c>
      <c r="O225" s="1"/>
      <c r="P225" s="1"/>
      <c r="Q225" t="s">
        <v>74</v>
      </c>
      <c r="R225" t="s">
        <v>81</v>
      </c>
    </row>
    <row r="226" spans="1:18" ht="15.75" x14ac:dyDescent="0.25">
      <c r="A226" s="1">
        <v>43.017299999999999</v>
      </c>
      <c r="B226" s="1">
        <v>43.0169</v>
      </c>
      <c r="C226" s="1">
        <v>43.0169</v>
      </c>
      <c r="D226" s="1">
        <v>43.016800000000003</v>
      </c>
      <c r="E226" s="1">
        <f t="shared" si="6"/>
        <v>43.017000000000003</v>
      </c>
      <c r="F226" s="1">
        <f t="shared" si="7"/>
        <v>42.009700000000002</v>
      </c>
      <c r="G226" s="1" t="str">
        <f>IF(INDEX('[1]Main v4'!C$2:C$3363,MATCH($E226,'[1]Main v4'!$A$2:$A$3363,0),0)=0,"",INDEX('[1]Main v4'!C$2:C$3363,MATCH($E226,'[1]Main v4'!$A$2:$A$3363,0),0))</f>
        <v>C2H2O</v>
      </c>
      <c r="H226" s="5" t="str">
        <f>IF(INDEX('[1]Main v4'!D$2:D$3363,MATCH($E226,'[1]Main v4'!$A$2:$A$3363,0),0)=0,"",INDEX('[1]Main v4'!D$2:D$3363,MATCH($E226,'[1]Main v4'!$A$2:$A$3363,0),0))</f>
        <v>Acetic Acid fragment</v>
      </c>
      <c r="I226" s="1">
        <f>INDEX('[1]Main v4'!K$2:K$3363,MATCH($E226,'[1]Main v4'!$A$2:$A$3363,0),0)</f>
        <v>143449104</v>
      </c>
      <c r="J226" s="1">
        <f>INDEX('[1]Main v4'!L$2:L$3363,MATCH($E226,'[1]Main v4'!$A$2:$A$3363,0),0)</f>
        <v>2692924.625</v>
      </c>
      <c r="K226" s="4">
        <f>INDEX('[1]Main v4'!M$2:M$3363,MATCH($E226,'[1]Main v4'!$A$2:$A$3363,0),0)</f>
        <v>53.268889395669589</v>
      </c>
      <c r="L226" s="2">
        <f>IFERROR(INDEX('[2]r2 analysis primary smoke main'!$J$2:$J$2058,MATCH(D226,'[2]r2 analysis primary smoke main'!$A$2:$A$2058,0),0),"")</f>
        <v>0.88104092366253295</v>
      </c>
      <c r="M226" s="2">
        <f>IFERROR(INDEX('[2]r2 analysis primary smoke main'!$T$2:$T$2058,MATCH(D226,'[2]r2 analysis primary smoke main'!$A$2:$A$2058,0),0),"")</f>
        <v>0.41992344408007598</v>
      </c>
      <c r="N226" s="1" t="s">
        <v>11</v>
      </c>
      <c r="O226" s="1"/>
      <c r="P226" s="1"/>
      <c r="Q226" t="s">
        <v>72</v>
      </c>
      <c r="R226" t="s">
        <v>83</v>
      </c>
    </row>
    <row r="227" spans="1:18" ht="15.75" x14ac:dyDescent="0.25">
      <c r="A227" s="1">
        <v>45.033099999999997</v>
      </c>
      <c r="B227" s="1">
        <v>45.032600000000002</v>
      </c>
      <c r="C227" s="1">
        <v>45.032800000000002</v>
      </c>
      <c r="D227" s="1">
        <v>45.032499999999999</v>
      </c>
      <c r="E227" s="1">
        <f t="shared" si="6"/>
        <v>45.032800000000002</v>
      </c>
      <c r="F227" s="1">
        <f t="shared" si="7"/>
        <v>44.025500000000001</v>
      </c>
      <c r="G227" s="1" t="str">
        <f>IF(INDEX('[1]Main v4'!C$2:C$3363,MATCH($E227,'[1]Main v4'!$A$2:$A$3363,0),0)=0,"",INDEX('[1]Main v4'!C$2:C$3363,MATCH($E227,'[1]Main v4'!$A$2:$A$3363,0),0))</f>
        <v>C2H4O</v>
      </c>
      <c r="H227" s="5" t="str">
        <f>IF(INDEX('[1]Main v4'!D$2:D$3363,MATCH($E227,'[1]Main v4'!$A$2:$A$3363,0),0)=0,"",INDEX('[1]Main v4'!D$2:D$3363,MATCH($E227,'[1]Main v4'!$A$2:$A$3363,0),0))</f>
        <v>Acetaldehyde</v>
      </c>
      <c r="I227" s="1">
        <f>INDEX('[1]Main v4'!K$2:K$3363,MATCH($E227,'[1]Main v4'!$A$2:$A$3363,0),0)</f>
        <v>365081248</v>
      </c>
      <c r="J227" s="1">
        <f>INDEX('[1]Main v4'!L$2:L$3363,MATCH($E227,'[1]Main v4'!$A$2:$A$3363,0),0)</f>
        <v>2181530.75</v>
      </c>
      <c r="K227" s="4">
        <f>INDEX('[1]Main v4'!M$2:M$3363,MATCH($E227,'[1]Main v4'!$A$2:$A$3363,0),0)</f>
        <v>167.35095207803053</v>
      </c>
      <c r="L227" s="2">
        <f>IFERROR(INDEX('[2]r2 analysis primary smoke main'!$J$2:$J$2058,MATCH(D227,'[2]r2 analysis primary smoke main'!$A$2:$A$2058,0),0),"")</f>
        <v>0.96535797728043948</v>
      </c>
      <c r="M227" s="2">
        <f>IFERROR(INDEX('[2]r2 analysis primary smoke main'!$T$2:$T$2058,MATCH(D227,'[2]r2 analysis primary smoke main'!$A$2:$A$2058,0),0),"")</f>
        <v>0.70329294488029759</v>
      </c>
      <c r="N227" s="1" t="s">
        <v>11</v>
      </c>
      <c r="O227" s="1"/>
      <c r="P227" s="1"/>
      <c r="Q227" t="s">
        <v>72</v>
      </c>
      <c r="R227" t="s">
        <v>83</v>
      </c>
    </row>
    <row r="228" spans="1:18" ht="15.75" x14ac:dyDescent="0.25">
      <c r="A228" s="1">
        <v>57.0336</v>
      </c>
      <c r="B228" s="1">
        <v>57.033000000000001</v>
      </c>
      <c r="C228" s="1">
        <v>57.0334</v>
      </c>
      <c r="D228" s="1">
        <v>57.032800000000002</v>
      </c>
      <c r="E228" s="1">
        <f t="shared" si="6"/>
        <v>57.033200000000001</v>
      </c>
      <c r="F228" s="1">
        <f t="shared" si="7"/>
        <v>56.0259</v>
      </c>
      <c r="G228" s="1" t="str">
        <f>IF(INDEX('[1]Main v4'!C$2:C$3363,MATCH($E228,'[1]Main v4'!$A$2:$A$3363,0),0)=0,"",INDEX('[1]Main v4'!C$2:C$3363,MATCH($E228,'[1]Main v4'!$A$2:$A$3363,0),0))</f>
        <v>C3H4O</v>
      </c>
      <c r="H228" s="5" t="str">
        <f>IF(INDEX('[1]Main v4'!D$2:D$3363,MATCH($E228,'[1]Main v4'!$A$2:$A$3363,0),0)=0,"",INDEX('[1]Main v4'!D$2:D$3363,MATCH($E228,'[1]Main v4'!$A$2:$A$3363,0),0))</f>
        <v>Acrolein</v>
      </c>
      <c r="I228" s="1">
        <f>INDEX('[1]Main v4'!K$2:K$3363,MATCH($E228,'[1]Main v4'!$A$2:$A$3363,0),0)</f>
        <v>421450304</v>
      </c>
      <c r="J228" s="1">
        <f>INDEX('[1]Main v4'!L$2:L$3363,MATCH($E228,'[1]Main v4'!$A$2:$A$3363,0),0)</f>
        <v>4190580.25</v>
      </c>
      <c r="K228" s="4">
        <f>INDEX('[1]Main v4'!M$2:M$3363,MATCH($E228,'[1]Main v4'!$A$2:$A$3363,0),0)</f>
        <v>100.57087058528469</v>
      </c>
      <c r="L228" s="2">
        <f>IFERROR(INDEX('[2]r2 analysis primary smoke main'!$J$2:$J$2058,MATCH(D228,'[2]r2 analysis primary smoke main'!$A$2:$A$2058,0),0),"")</f>
        <v>0.98441094117497652</v>
      </c>
      <c r="M228" s="2">
        <f>IFERROR(INDEX('[2]r2 analysis primary smoke main'!$T$2:$T$2058,MATCH(D228,'[2]r2 analysis primary smoke main'!$A$2:$A$2058,0),0),"")</f>
        <v>0.73615617776070352</v>
      </c>
      <c r="N228" s="1" t="s">
        <v>11</v>
      </c>
      <c r="O228" s="1"/>
      <c r="P228" s="1"/>
      <c r="Q228" t="s">
        <v>72</v>
      </c>
      <c r="R228" t="s">
        <v>83</v>
      </c>
    </row>
    <row r="229" spans="1:18" ht="15.75" x14ac:dyDescent="0.25">
      <c r="A229" s="1">
        <v>58.073599999999999</v>
      </c>
      <c r="B229" s="1">
        <v>58.072800000000001</v>
      </c>
      <c r="C229" s="1">
        <v>58.072299999999998</v>
      </c>
      <c r="D229" s="1">
        <v>58.072899999999997</v>
      </c>
      <c r="E229" s="1">
        <f t="shared" si="6"/>
        <v>58.072899999999997</v>
      </c>
      <c r="F229" s="1">
        <f t="shared" si="7"/>
        <v>57.065600000000003</v>
      </c>
      <c r="G229" s="1" t="str">
        <f>IF(INDEX('[1]Main v4'!C$2:C$3363,MATCH($E229,'[1]Main v4'!$A$2:$A$3363,0),0)=0,"",INDEX('[1]Main v4'!C$2:C$3363,MATCH($E229,'[1]Main v4'!$A$2:$A$3363,0),0))</f>
        <v>C4H8 (1x 13C)</v>
      </c>
      <c r="H229" s="1" t="str">
        <f>IF(INDEX('[1]Main v4'!D$2:D$3363,MATCH($E229,'[1]Main v4'!$A$2:$A$3363,0),0)=0,"",INDEX('[1]Main v4'!D$2:D$3363,MATCH($E229,'[1]Main v4'!$A$2:$A$3363,0),0))</f>
        <v>Alkyl fragment isotope</v>
      </c>
      <c r="I229" s="1">
        <f>INDEX('[1]Main v4'!K$2:K$3363,MATCH($E229,'[1]Main v4'!$A$2:$A$3363,0),0)</f>
        <v>4614792.5</v>
      </c>
      <c r="J229" s="1">
        <f>INDEX('[1]Main v4'!L$2:L$3363,MATCH($E229,'[1]Main v4'!$A$2:$A$3363,0),0)</f>
        <v>4190580.25</v>
      </c>
      <c r="K229" s="4">
        <f>INDEX('[1]Main v4'!M$2:M$3363,MATCH($E229,'[1]Main v4'!$A$2:$A$3363,0),0)</f>
        <v>1.1012299549686466</v>
      </c>
      <c r="L229" s="2">
        <f>IFERROR(INDEX('[2]r2 analysis primary smoke main'!$J$2:$J$2058,MATCH(D229,'[2]r2 analysis primary smoke main'!$A$2:$A$2058,0),0),"")</f>
        <v>0.86906931841606294</v>
      </c>
      <c r="M229" s="2">
        <f>IFERROR(INDEX('[2]r2 analysis primary smoke main'!$T$2:$T$2058,MATCH(D229,'[2]r2 analysis primary smoke main'!$A$2:$A$2058,0),0),"")</f>
        <v>0.65264838949946546</v>
      </c>
      <c r="N229" s="1" t="s">
        <v>11</v>
      </c>
      <c r="O229" s="1"/>
      <c r="P229" s="1"/>
      <c r="Q229" t="s">
        <v>72</v>
      </c>
      <c r="R229" t="s">
        <v>83</v>
      </c>
    </row>
    <row r="230" spans="1:18" ht="15.75" x14ac:dyDescent="0.25">
      <c r="A230" s="1">
        <v>59.049100000000003</v>
      </c>
      <c r="B230" s="1">
        <v>59.049100000000003</v>
      </c>
      <c r="C230" s="1">
        <v>59.048999999999999</v>
      </c>
      <c r="D230" s="1">
        <v>59.0488</v>
      </c>
      <c r="E230" s="1">
        <f t="shared" si="6"/>
        <v>59.048999999999999</v>
      </c>
      <c r="F230" s="1">
        <f t="shared" si="7"/>
        <v>58.041699999999999</v>
      </c>
      <c r="G230" s="1" t="str">
        <f>IF(INDEX('[1]Main v4'!C$2:C$3363,MATCH($E230,'[1]Main v4'!$A$2:$A$3363,0),0)=0,"",INDEX('[1]Main v4'!C$2:C$3363,MATCH($E230,'[1]Main v4'!$A$2:$A$3363,0),0))</f>
        <v>C3H6O</v>
      </c>
      <c r="H230" s="5" t="str">
        <f>IF(INDEX('[1]Main v4'!D$2:D$3363,MATCH($E230,'[1]Main v4'!$A$2:$A$3363,0),0)=0,"",INDEX('[1]Main v4'!D$2:D$3363,MATCH($E230,'[1]Main v4'!$A$2:$A$3363,0),0))</f>
        <v>Acetone</v>
      </c>
      <c r="I230" s="1">
        <f>INDEX('[1]Main v4'!K$2:K$3363,MATCH($E230,'[1]Main v4'!$A$2:$A$3363,0),0)</f>
        <v>2735722496</v>
      </c>
      <c r="J230" s="1">
        <f>INDEX('[1]Main v4'!L$2:L$3363,MATCH($E230,'[1]Main v4'!$A$2:$A$3363,0),0)</f>
        <v>2276171.25</v>
      </c>
      <c r="K230" s="4">
        <f>INDEX('[1]Main v4'!M$2:M$3363,MATCH($E230,'[1]Main v4'!$A$2:$A$3363,0),0)</f>
        <v>1201.896604220794</v>
      </c>
      <c r="L230" s="2">
        <f>IFERROR(INDEX('[2]r2 analysis primary smoke main'!$J$2:$J$2058,MATCH(D230,'[2]r2 analysis primary smoke main'!$A$2:$A$2058,0),0),"")</f>
        <v>0.98069540626408047</v>
      </c>
      <c r="M230" s="2">
        <f>IFERROR(INDEX('[2]r2 analysis primary smoke main'!$T$2:$T$2058,MATCH(D230,'[2]r2 analysis primary smoke main'!$A$2:$A$2058,0),0),"")</f>
        <v>0.70633388058688507</v>
      </c>
      <c r="N230" s="1" t="s">
        <v>11</v>
      </c>
      <c r="O230" s="1"/>
      <c r="P230" s="1">
        <v>1</v>
      </c>
      <c r="Q230" t="s">
        <v>72</v>
      </c>
      <c r="R230" t="s">
        <v>83</v>
      </c>
    </row>
    <row r="231" spans="1:18" ht="15.75" x14ac:dyDescent="0.25">
      <c r="A231" s="1">
        <v>60.052399999999999</v>
      </c>
      <c r="B231" s="1">
        <v>60.052199999999999</v>
      </c>
      <c r="C231" s="1">
        <v>60.051600000000001</v>
      </c>
      <c r="D231" s="1">
        <v>60.0518</v>
      </c>
      <c r="E231" s="1">
        <f t="shared" si="6"/>
        <v>60.052</v>
      </c>
      <c r="F231" s="1">
        <f t="shared" si="7"/>
        <v>59.044699999999999</v>
      </c>
      <c r="G231" s="1" t="str">
        <f>IF(INDEX('[1]Main v4'!C$2:C$3363,MATCH($E231,'[1]Main v4'!$A$2:$A$3363,0),0)=0,"",INDEX('[1]Main v4'!C$2:C$3363,MATCH($E231,'[1]Main v4'!$A$2:$A$3363,0),0))</f>
        <v>C3H6O (1x 13C)</v>
      </c>
      <c r="H231" s="1" t="str">
        <f>IF(INDEX('[1]Main v4'!D$2:D$3363,MATCH($E231,'[1]Main v4'!$A$2:$A$3363,0),0)=0,"",INDEX('[1]Main v4'!D$2:D$3363,MATCH($E231,'[1]Main v4'!$A$2:$A$3363,0),0))</f>
        <v>Acetone isotope</v>
      </c>
      <c r="I231" s="1">
        <f>INDEX('[1]Main v4'!K$2:K$3363,MATCH($E231,'[1]Main v4'!$A$2:$A$3363,0),0)</f>
        <v>91456368</v>
      </c>
      <c r="J231" s="1">
        <f>INDEX('[1]Main v4'!L$2:L$3363,MATCH($E231,'[1]Main v4'!$A$2:$A$3363,0),0)</f>
        <v>4547860</v>
      </c>
      <c r="K231" s="4">
        <f>INDEX('[1]Main v4'!M$2:M$3363,MATCH($E231,'[1]Main v4'!$A$2:$A$3363,0),0)</f>
        <v>20.109758875603031</v>
      </c>
      <c r="L231" s="2">
        <f>IFERROR(INDEX('[2]r2 analysis primary smoke main'!$J$2:$J$2058,MATCH(D231,'[2]r2 analysis primary smoke main'!$A$2:$A$2058,0),0),"")</f>
        <v>0.97990023660755043</v>
      </c>
      <c r="M231" s="2">
        <f>IFERROR(INDEX('[2]r2 analysis primary smoke main'!$T$2:$T$2058,MATCH(D231,'[2]r2 analysis primary smoke main'!$A$2:$A$2058,0),0),"")</f>
        <v>0.71248826573623247</v>
      </c>
      <c r="N231" s="1"/>
      <c r="O231" s="1"/>
      <c r="P231" s="1">
        <v>1</v>
      </c>
      <c r="Q231" t="s">
        <v>72</v>
      </c>
      <c r="R231" t="s">
        <v>83</v>
      </c>
    </row>
    <row r="232" spans="1:18" ht="15.75" x14ac:dyDescent="0.25">
      <c r="A232" s="1">
        <v>69.033500000000004</v>
      </c>
      <c r="B232" s="1">
        <v>69.032899999999998</v>
      </c>
      <c r="C232" s="1">
        <v>69.033100000000005</v>
      </c>
      <c r="D232" s="1">
        <v>69.032600000000002</v>
      </c>
      <c r="E232" s="1">
        <f t="shared" si="6"/>
        <v>69.033000000000001</v>
      </c>
      <c r="F232" s="1">
        <f t="shared" si="7"/>
        <v>68.025700000000001</v>
      </c>
      <c r="G232" s="1" t="str">
        <f>IF(INDEX('[1]Main v4'!C$2:C$3363,MATCH($E232,'[1]Main v4'!$A$2:$A$3363,0),0)=0,"",INDEX('[1]Main v4'!C$2:C$3363,MATCH($E232,'[1]Main v4'!$A$2:$A$3363,0),0))</f>
        <v>C4H4O</v>
      </c>
      <c r="H232" s="5" t="str">
        <f>IF(INDEX('[1]Main v4'!D$2:D$3363,MATCH($E232,'[1]Main v4'!$A$2:$A$3363,0),0)=0,"",INDEX('[1]Main v4'!D$2:D$3363,MATCH($E232,'[1]Main v4'!$A$2:$A$3363,0),0))</f>
        <v>Furan</v>
      </c>
      <c r="I232" s="1">
        <f>INDEX('[1]Main v4'!K$2:K$3363,MATCH($E232,'[1]Main v4'!$A$2:$A$3363,0),0)</f>
        <v>46596244</v>
      </c>
      <c r="J232" s="1">
        <f>INDEX('[1]Main v4'!L$2:L$3363,MATCH($E232,'[1]Main v4'!$A$2:$A$3363,0),0)</f>
        <v>3282455</v>
      </c>
      <c r="K232" s="4">
        <f>INDEX('[1]Main v4'!M$2:M$3363,MATCH($E232,'[1]Main v4'!$A$2:$A$3363,0),0)</f>
        <v>14.195546930574828</v>
      </c>
      <c r="L232" s="2">
        <f>IFERROR(INDEX('[2]r2 analysis primary smoke main'!$J$2:$J$2058,MATCH(D232,'[2]r2 analysis primary smoke main'!$A$2:$A$2058,0),0),"")</f>
        <v>0.98392435654027499</v>
      </c>
      <c r="M232" s="2">
        <f>IFERROR(INDEX('[2]r2 analysis primary smoke main'!$T$2:$T$2058,MATCH(D232,'[2]r2 analysis primary smoke main'!$A$2:$A$2058,0),0),"")</f>
        <v>0.74554094032872853</v>
      </c>
      <c r="N232" s="1" t="s">
        <v>11</v>
      </c>
      <c r="O232" s="1"/>
      <c r="P232" s="1"/>
      <c r="Q232" t="s">
        <v>72</v>
      </c>
      <c r="R232" t="s">
        <v>83</v>
      </c>
    </row>
    <row r="233" spans="1:18" ht="15.75" x14ac:dyDescent="0.25">
      <c r="A233" s="1">
        <v>71.049300000000002</v>
      </c>
      <c r="B233" s="1">
        <v>71.048699999999997</v>
      </c>
      <c r="C233" s="1">
        <v>71.049000000000007</v>
      </c>
      <c r="D233" s="1">
        <v>71.048400000000001</v>
      </c>
      <c r="E233" s="1">
        <f t="shared" si="6"/>
        <v>71.048900000000003</v>
      </c>
      <c r="F233" s="1">
        <f t="shared" si="7"/>
        <v>70.041600000000003</v>
      </c>
      <c r="G233" s="1" t="str">
        <f>IF(INDEX('[1]Main v4'!C$2:C$3363,MATCH($E233,'[1]Main v4'!$A$2:$A$3363,0),0)=0,"",INDEX('[1]Main v4'!C$2:C$3363,MATCH($E233,'[1]Main v4'!$A$2:$A$3363,0),0))</f>
        <v>C4H6O</v>
      </c>
      <c r="H233" s="1" t="str">
        <f>IF(INDEX('[1]Main v4'!D$2:D$3363,MATCH($E233,'[1]Main v4'!$A$2:$A$3363,0),0)=0,"",INDEX('[1]Main v4'!D$2:D$3363,MATCH($E233,'[1]Main v4'!$A$2:$A$3363,0),0))</f>
        <v>Methacrolein/MVK</v>
      </c>
      <c r="I233" s="1">
        <f>INDEX('[1]Main v4'!K$2:K$3363,MATCH($E233,'[1]Main v4'!$A$2:$A$3363,0),0)</f>
        <v>190732992</v>
      </c>
      <c r="J233" s="1">
        <f>INDEX('[1]Main v4'!L$2:L$3363,MATCH($E233,'[1]Main v4'!$A$2:$A$3363,0),0)</f>
        <v>3282455</v>
      </c>
      <c r="K233" s="4">
        <f>INDEX('[1]Main v4'!M$2:M$3363,MATCH($E233,'[1]Main v4'!$A$2:$A$3363,0),0)</f>
        <v>58.106810908298819</v>
      </c>
      <c r="L233" s="2">
        <f>IFERROR(INDEX('[2]r2 analysis primary smoke main'!$J$2:$J$2058,MATCH(D233,'[2]r2 analysis primary smoke main'!$A$2:$A$2058,0),0),"")</f>
        <v>0.9901325080775415</v>
      </c>
      <c r="M233" s="2">
        <f>IFERROR(INDEX('[2]r2 analysis primary smoke main'!$T$2:$T$2058,MATCH(D233,'[2]r2 analysis primary smoke main'!$A$2:$A$2058,0),0),"")</f>
        <v>0.73705405534664648</v>
      </c>
      <c r="N233" s="1" t="s">
        <v>11</v>
      </c>
      <c r="O233" s="1"/>
      <c r="P233" s="1"/>
      <c r="Q233" t="s">
        <v>72</v>
      </c>
      <c r="R233" t="s">
        <v>83</v>
      </c>
    </row>
    <row r="234" spans="1:18" ht="15.75" x14ac:dyDescent="0.25">
      <c r="A234" s="1" t="s">
        <v>12</v>
      </c>
      <c r="B234" s="1">
        <v>72.052999999999997</v>
      </c>
      <c r="C234" s="1">
        <v>72.051699999999997</v>
      </c>
      <c r="D234" s="1">
        <v>72.051500000000004</v>
      </c>
      <c r="E234" s="1">
        <f t="shared" si="6"/>
        <v>72.052099999999996</v>
      </c>
      <c r="F234" s="1">
        <f t="shared" si="7"/>
        <v>71.044799999999995</v>
      </c>
      <c r="G234" s="1" t="str">
        <f>IF(INDEX('[1]Main v4'!C$2:C$3363,MATCH($E234,'[1]Main v4'!$A$2:$A$3363,0),0)=0,"",INDEX('[1]Main v4'!C$2:C$3363,MATCH($E234,'[1]Main v4'!$A$2:$A$3363,0),0))</f>
        <v>C4H6O (1x 13C)</v>
      </c>
      <c r="H234" s="1" t="str">
        <f>IF(INDEX('[1]Main v4'!D$2:D$3363,MATCH($E234,'[1]Main v4'!$A$2:$A$3363,0),0)=0,"",INDEX('[1]Main v4'!D$2:D$3363,MATCH($E234,'[1]Main v4'!$A$2:$A$3363,0),0))</f>
        <v>Methacrolein/MVK isotope</v>
      </c>
      <c r="I234" s="1">
        <f>INDEX('[1]Main v4'!K$2:K$3363,MATCH($E234,'[1]Main v4'!$A$2:$A$3363,0),0)</f>
        <v>8848983</v>
      </c>
      <c r="J234" s="1">
        <f>INDEX('[1]Main v4'!L$2:L$3363,MATCH($E234,'[1]Main v4'!$A$2:$A$3363,0),0)</f>
        <v>5437350.5</v>
      </c>
      <c r="K234" s="4">
        <f>INDEX('[1]Main v4'!M$2:M$3363,MATCH($E234,'[1]Main v4'!$A$2:$A$3363,0),0)</f>
        <v>1.6274439177684057</v>
      </c>
      <c r="L234" s="2">
        <f>IFERROR(INDEX('[2]r2 analysis primary smoke main'!$J$2:$J$2058,MATCH(D234,'[2]r2 analysis primary smoke main'!$A$2:$A$2058,0),0),"")</f>
        <v>0.98713829403331499</v>
      </c>
      <c r="M234" s="2">
        <f>IFERROR(INDEX('[2]r2 analysis primary smoke main'!$T$2:$T$2058,MATCH(D234,'[2]r2 analysis primary smoke main'!$A$2:$A$2058,0),0),"")</f>
        <v>0.73953442604771147</v>
      </c>
      <c r="N234" s="1"/>
      <c r="O234" s="1"/>
      <c r="P234" s="1"/>
      <c r="Q234" t="s">
        <v>72</v>
      </c>
      <c r="R234" t="s">
        <v>83</v>
      </c>
    </row>
    <row r="235" spans="1:18" ht="15.75" x14ac:dyDescent="0.25">
      <c r="A235" s="1">
        <v>73.064700000000002</v>
      </c>
      <c r="B235" s="1">
        <v>73.064400000000006</v>
      </c>
      <c r="C235" s="1">
        <v>73.064599999999999</v>
      </c>
      <c r="D235" s="1">
        <v>73.063999999999993</v>
      </c>
      <c r="E235" s="1">
        <f t="shared" si="6"/>
        <v>73.064400000000006</v>
      </c>
      <c r="F235" s="1">
        <f t="shared" si="7"/>
        <v>72.057100000000005</v>
      </c>
      <c r="G235" s="1" t="str">
        <f>IF(INDEX('[1]Main v4'!C$2:C$3363,MATCH($E235,'[1]Main v4'!$A$2:$A$3363,0),0)=0,"",INDEX('[1]Main v4'!C$2:C$3363,MATCH($E235,'[1]Main v4'!$A$2:$A$3363,0),0))</f>
        <v>C4H8O</v>
      </c>
      <c r="H235" s="5" t="str">
        <f>IF(INDEX('[1]Main v4'!D$2:D$3363,MATCH($E235,'[1]Main v4'!$A$2:$A$3363,0),0)=0,"",INDEX('[1]Main v4'!D$2:D$3363,MATCH($E235,'[1]Main v4'!$A$2:$A$3363,0),0))</f>
        <v>2-Butanone</v>
      </c>
      <c r="I235" s="1">
        <f>INDEX('[1]Main v4'!K$2:K$3363,MATCH($E235,'[1]Main v4'!$A$2:$A$3363,0),0)</f>
        <v>289724864</v>
      </c>
      <c r="J235" s="1">
        <f>INDEX('[1]Main v4'!L$2:L$3363,MATCH($E235,'[1]Main v4'!$A$2:$A$3363,0),0)</f>
        <v>5442887.5</v>
      </c>
      <c r="K235" s="4">
        <f>INDEX('[1]Main v4'!M$2:M$3363,MATCH($E235,'[1]Main v4'!$A$2:$A$3363,0),0)</f>
        <v>53.229993087308898</v>
      </c>
      <c r="L235" s="2">
        <f>IFERROR(INDEX('[2]r2 analysis primary smoke main'!$J$2:$J$2058,MATCH(D235,'[2]r2 analysis primary smoke main'!$A$2:$A$2058,0),0),"")</f>
        <v>0.99308594455334198</v>
      </c>
      <c r="M235" s="2">
        <f>IFERROR(INDEX('[2]r2 analysis primary smoke main'!$T$2:$T$2058,MATCH(D235,'[2]r2 analysis primary smoke main'!$A$2:$A$2058,0),0),"")</f>
        <v>0.71519429982688454</v>
      </c>
      <c r="N235" s="1" t="s">
        <v>11</v>
      </c>
      <c r="O235" s="1"/>
      <c r="P235" s="1"/>
      <c r="Q235" t="s">
        <v>72</v>
      </c>
      <c r="R235" t="s">
        <v>83</v>
      </c>
    </row>
    <row r="236" spans="1:18" ht="15.75" x14ac:dyDescent="0.25">
      <c r="A236" s="1" t="s">
        <v>12</v>
      </c>
      <c r="B236" s="1">
        <v>74.067499999999995</v>
      </c>
      <c r="C236" s="1">
        <v>74.067300000000003</v>
      </c>
      <c r="D236" s="1">
        <v>74.066999999999993</v>
      </c>
      <c r="E236" s="1">
        <f t="shared" si="6"/>
        <v>74.067300000000003</v>
      </c>
      <c r="F236" s="1">
        <f t="shared" si="7"/>
        <v>73.06</v>
      </c>
      <c r="G236" s="1" t="str">
        <f>IF(INDEX('[1]Main v4'!C$2:C$3363,MATCH($E236,'[1]Main v4'!$A$2:$A$3363,0),0)=0,"",INDEX('[1]Main v4'!C$2:C$3363,MATCH($E236,'[1]Main v4'!$A$2:$A$3363,0),0))</f>
        <v>C4H8O (1x 13C)</v>
      </c>
      <c r="H236" s="1" t="str">
        <f>IF(INDEX('[1]Main v4'!D$2:D$3363,MATCH($E236,'[1]Main v4'!$A$2:$A$3363,0),0)=0,"",INDEX('[1]Main v4'!D$2:D$3363,MATCH($E236,'[1]Main v4'!$A$2:$A$3363,0),0))</f>
        <v>2-Butanone isotope</v>
      </c>
      <c r="I236" s="1">
        <f>INDEX('[1]Main v4'!K$2:K$3363,MATCH($E236,'[1]Main v4'!$A$2:$A$3363,0),0)</f>
        <v>14023592</v>
      </c>
      <c r="J236" s="1">
        <f>INDEX('[1]Main v4'!L$2:L$3363,MATCH($E236,'[1]Main v4'!$A$2:$A$3363,0),0)</f>
        <v>8848983</v>
      </c>
      <c r="K236" s="4">
        <f>INDEX('[1]Main v4'!M$2:M$3363,MATCH($E236,'[1]Main v4'!$A$2:$A$3363,0),0)</f>
        <v>1.5847687807740167</v>
      </c>
      <c r="L236" s="2">
        <f>IFERROR(INDEX('[2]r2 analysis primary smoke main'!$J$2:$J$2058,MATCH(D236,'[2]r2 analysis primary smoke main'!$A$2:$A$2058,0),0),"")</f>
        <v>0.98632988648201547</v>
      </c>
      <c r="M236" s="2">
        <f>IFERROR(INDEX('[2]r2 analysis primary smoke main'!$T$2:$T$2058,MATCH(D236,'[2]r2 analysis primary smoke main'!$A$2:$A$2058,0),0),"")</f>
        <v>0.71912575547403401</v>
      </c>
      <c r="N236" s="1"/>
      <c r="O236" s="1"/>
      <c r="P236" s="1"/>
      <c r="Q236" t="s">
        <v>72</v>
      </c>
      <c r="R236" t="s">
        <v>83</v>
      </c>
    </row>
    <row r="237" spans="1:18" ht="15.75" x14ac:dyDescent="0.25">
      <c r="A237" s="1">
        <v>81.033900000000003</v>
      </c>
      <c r="B237" s="1">
        <v>81.033299999999997</v>
      </c>
      <c r="C237" s="1">
        <v>81.033299999999997</v>
      </c>
      <c r="D237" s="1">
        <v>81.032600000000002</v>
      </c>
      <c r="E237" s="1">
        <f t="shared" si="6"/>
        <v>81.033299999999997</v>
      </c>
      <c r="F237" s="1">
        <f t="shared" si="7"/>
        <v>80.025999999999996</v>
      </c>
      <c r="G237" s="1" t="str">
        <f>IF(INDEX('[1]Main v4'!C$2:C$3363,MATCH($E237,'[1]Main v4'!$A$2:$A$3363,0),0)=0,"",INDEX('[1]Main v4'!C$2:C$3363,MATCH($E237,'[1]Main v4'!$A$2:$A$3363,0),0))</f>
        <v>C5H4O</v>
      </c>
      <c r="H237" s="1" t="str">
        <f>IF(INDEX('[1]Main v4'!D$2:D$3363,MATCH($E237,'[1]Main v4'!$A$2:$A$3363,0),0)=0,"",INDEX('[1]Main v4'!D$2:D$3363,MATCH($E237,'[1]Main v4'!$A$2:$A$3363,0),0))</f>
        <v>2,4-Cyclopentadiene-1-one</v>
      </c>
      <c r="I237" s="1">
        <f>INDEX('[1]Main v4'!K$2:K$3363,MATCH($E237,'[1]Main v4'!$A$2:$A$3363,0),0)</f>
        <v>129584112</v>
      </c>
      <c r="J237" s="1">
        <f>INDEX('[1]Main v4'!L$2:L$3363,MATCH($E237,'[1]Main v4'!$A$2:$A$3363,0),0)</f>
        <v>8369416</v>
      </c>
      <c r="K237" s="4">
        <f>INDEX('[1]Main v4'!M$2:M$3363,MATCH($E237,'[1]Main v4'!$A$2:$A$3363,0),0)</f>
        <v>15.483053058899211</v>
      </c>
      <c r="L237" s="2">
        <f>IFERROR(INDEX('[2]r2 analysis primary smoke main'!$J$2:$J$2058,MATCH(D237,'[2]r2 analysis primary smoke main'!$A$2:$A$2058,0),0),"")</f>
        <v>0.92594676411291654</v>
      </c>
      <c r="M237" s="2">
        <f>IFERROR(INDEX('[2]r2 analysis primary smoke main'!$T$2:$T$2058,MATCH(D237,'[2]r2 analysis primary smoke main'!$A$2:$A$2058,0),0),"")</f>
        <v>0.52127405624791145</v>
      </c>
      <c r="N237" s="1" t="s">
        <v>11</v>
      </c>
      <c r="O237" s="1"/>
      <c r="P237" s="1"/>
      <c r="Q237" t="s">
        <v>72</v>
      </c>
      <c r="R237" t="s">
        <v>83</v>
      </c>
    </row>
    <row r="238" spans="1:18" ht="15.75" x14ac:dyDescent="0.25">
      <c r="A238" s="1">
        <v>83.049300000000002</v>
      </c>
      <c r="B238" s="1">
        <v>83.048900000000003</v>
      </c>
      <c r="C238" s="1">
        <v>83.049199999999999</v>
      </c>
      <c r="D238" s="1">
        <v>83.048400000000001</v>
      </c>
      <c r="E238" s="1">
        <f t="shared" si="6"/>
        <v>83.049000000000007</v>
      </c>
      <c r="F238" s="1">
        <f t="shared" si="7"/>
        <v>82.041700000000006</v>
      </c>
      <c r="G238" s="1" t="str">
        <f>IF(INDEX('[1]Main v4'!C$2:C$3363,MATCH($E238,'[1]Main v4'!$A$2:$A$3363,0),0)=0,"",INDEX('[1]Main v4'!C$2:C$3363,MATCH($E238,'[1]Main v4'!$A$2:$A$3363,0),0))</f>
        <v>C5H6O</v>
      </c>
      <c r="H238" s="1" t="str">
        <f>IF(INDEX('[1]Main v4'!D$2:D$3363,MATCH($E238,'[1]Main v4'!$A$2:$A$3363,0),0)=0,"",INDEX('[1]Main v4'!D$2:D$3363,MATCH($E238,'[1]Main v4'!$A$2:$A$3363,0),0))</f>
        <v>2-Methylfuran</v>
      </c>
      <c r="I238" s="1">
        <f>INDEX('[1]Main v4'!K$2:K$3363,MATCH($E238,'[1]Main v4'!$A$2:$A$3363,0),0)</f>
        <v>299266400</v>
      </c>
      <c r="J238" s="1">
        <f>INDEX('[1]Main v4'!L$2:L$3363,MATCH($E238,'[1]Main v4'!$A$2:$A$3363,0),0)</f>
        <v>8369416</v>
      </c>
      <c r="K238" s="4">
        <f>INDEX('[1]Main v4'!M$2:M$3363,MATCH($E238,'[1]Main v4'!$A$2:$A$3363,0),0)</f>
        <v>35.757142433832897</v>
      </c>
      <c r="L238" s="2">
        <f>IFERROR(INDEX('[2]r2 analysis primary smoke main'!$J$2:$J$2058,MATCH(D238,'[2]r2 analysis primary smoke main'!$A$2:$A$2058,0),0),"")</f>
        <v>0.99231102448929998</v>
      </c>
      <c r="M238" s="2">
        <f>IFERROR(INDEX('[2]r2 analysis primary smoke main'!$T$2:$T$2058,MATCH(D238,'[2]r2 analysis primary smoke main'!$A$2:$A$2058,0),0),"")</f>
        <v>0.67888237912118399</v>
      </c>
      <c r="N238" s="1" t="s">
        <v>11</v>
      </c>
      <c r="O238" s="1"/>
      <c r="P238" s="1"/>
      <c r="Q238" t="s">
        <v>72</v>
      </c>
      <c r="R238" t="s">
        <v>83</v>
      </c>
    </row>
    <row r="239" spans="1:18" ht="15.75" x14ac:dyDescent="0.25">
      <c r="A239" s="1">
        <v>85.065100000000001</v>
      </c>
      <c r="B239" s="1">
        <v>85.064599999999999</v>
      </c>
      <c r="C239" s="1">
        <v>85.064700000000002</v>
      </c>
      <c r="D239" s="1">
        <v>85.063999999999993</v>
      </c>
      <c r="E239" s="1">
        <f t="shared" si="6"/>
        <v>85.064599999999999</v>
      </c>
      <c r="F239" s="1">
        <f t="shared" si="7"/>
        <v>84.057299999999998</v>
      </c>
      <c r="G239" s="1" t="str">
        <f>IF(INDEX('[1]Main v4'!C$2:C$3363,MATCH($E239,'[1]Main v4'!$A$2:$A$3363,0),0)=0,"",INDEX('[1]Main v4'!C$2:C$3363,MATCH($E239,'[1]Main v4'!$A$2:$A$3363,0),0))</f>
        <v>C5H8O</v>
      </c>
      <c r="H239" s="5" t="str">
        <f>IF(INDEX('[1]Main v4'!D$2:D$3363,MATCH($E239,'[1]Main v4'!$A$2:$A$3363,0),0)=0,"",INDEX('[1]Main v4'!D$2:D$3363,MATCH($E239,'[1]Main v4'!$A$2:$A$3363,0),0))</f>
        <v>Cyclopentanone</v>
      </c>
      <c r="I239" s="1">
        <f>INDEX('[1]Main v4'!K$2:K$3363,MATCH($E239,'[1]Main v4'!$A$2:$A$3363,0),0)</f>
        <v>108740904</v>
      </c>
      <c r="J239" s="1">
        <f>INDEX('[1]Main v4'!L$2:L$3363,MATCH($E239,'[1]Main v4'!$A$2:$A$3363,0),0)</f>
        <v>10544383</v>
      </c>
      <c r="K239" s="4">
        <f>INDEX('[1]Main v4'!M$2:M$3363,MATCH($E239,'[1]Main v4'!$A$2:$A$3363,0),0)</f>
        <v>10.31268534157001</v>
      </c>
      <c r="L239" s="2">
        <f>IFERROR(INDEX('[2]r2 analysis primary smoke main'!$J$2:$J$2058,MATCH(D239,'[2]r2 analysis primary smoke main'!$A$2:$A$2058,0),0),"")</f>
        <v>0.99198363597781503</v>
      </c>
      <c r="M239" s="2">
        <f>IFERROR(INDEX('[2]r2 analysis primary smoke main'!$T$2:$T$2058,MATCH(D239,'[2]r2 analysis primary smoke main'!$A$2:$A$2058,0),0),"")</f>
        <v>0.675618709670886</v>
      </c>
      <c r="N239" s="1" t="s">
        <v>11</v>
      </c>
      <c r="O239" s="1"/>
      <c r="P239" s="1"/>
      <c r="Q239" t="s">
        <v>72</v>
      </c>
      <c r="R239" t="s">
        <v>83</v>
      </c>
    </row>
    <row r="240" spans="1:18" ht="15.75" x14ac:dyDescent="0.25">
      <c r="A240" s="1">
        <v>87.080299999999994</v>
      </c>
      <c r="B240" s="1">
        <v>87.080200000000005</v>
      </c>
      <c r="C240" s="1">
        <v>87.080100000000002</v>
      </c>
      <c r="D240" s="1">
        <v>87.079499999999996</v>
      </c>
      <c r="E240" s="1">
        <f t="shared" si="6"/>
        <v>87.08</v>
      </c>
      <c r="F240" s="1">
        <f t="shared" si="7"/>
        <v>86.072699999999998</v>
      </c>
      <c r="G240" s="1" t="str">
        <f>IF(INDEX('[1]Main v4'!C$2:C$3363,MATCH($E240,'[1]Main v4'!$A$2:$A$3363,0),0)=0,"",INDEX('[1]Main v4'!C$2:C$3363,MATCH($E240,'[1]Main v4'!$A$2:$A$3363,0),0))</f>
        <v>C5H10O</v>
      </c>
      <c r="H240" s="5" t="str">
        <f>IF(INDEX('[1]Main v4'!D$2:D$3363,MATCH($E240,'[1]Main v4'!$A$2:$A$3363,0),0)=0,"",INDEX('[1]Main v4'!D$2:D$3363,MATCH($E240,'[1]Main v4'!$A$2:$A$3363,0),0))</f>
        <v>Pentanone, pentanal, and others</v>
      </c>
      <c r="I240" s="1">
        <f>INDEX('[1]Main v4'!K$2:K$3363,MATCH($E240,'[1]Main v4'!$A$2:$A$3363,0),0)</f>
        <v>51349688</v>
      </c>
      <c r="J240" s="1">
        <f>INDEX('[1]Main v4'!L$2:L$3363,MATCH($E240,'[1]Main v4'!$A$2:$A$3363,0),0)</f>
        <v>8636384</v>
      </c>
      <c r="K240" s="4">
        <f>INDEX('[1]Main v4'!M$2:M$3363,MATCH($E240,'[1]Main v4'!$A$2:$A$3363,0),0)</f>
        <v>5.9457393279409532</v>
      </c>
      <c r="L240" s="2">
        <f>IFERROR(INDEX('[2]r2 analysis primary smoke main'!$J$2:$J$2058,MATCH(D240,'[2]r2 analysis primary smoke main'!$A$2:$A$2058,0),0),"")</f>
        <v>0.99263815981064996</v>
      </c>
      <c r="M240" s="2">
        <f>IFERROR(INDEX('[2]r2 analysis primary smoke main'!$T$2:$T$2058,MATCH(D240,'[2]r2 analysis primary smoke main'!$A$2:$A$2058,0),0),"")</f>
        <v>0.70981605108431656</v>
      </c>
      <c r="N240" s="1" t="s">
        <v>11</v>
      </c>
      <c r="O240" s="1"/>
      <c r="P240" s="1"/>
      <c r="Q240" t="s">
        <v>72</v>
      </c>
      <c r="R240" t="s">
        <v>83</v>
      </c>
    </row>
    <row r="241" spans="1:18" ht="15.75" x14ac:dyDescent="0.25">
      <c r="A241" s="1">
        <v>95.049300000000002</v>
      </c>
      <c r="B241" s="1">
        <v>95.048900000000003</v>
      </c>
      <c r="C241" s="1">
        <v>95.049700000000001</v>
      </c>
      <c r="D241" s="1">
        <v>95.048199999999994</v>
      </c>
      <c r="E241" s="1">
        <f t="shared" si="6"/>
        <v>95.049000000000007</v>
      </c>
      <c r="F241" s="1">
        <f t="shared" si="7"/>
        <v>94.041700000000006</v>
      </c>
      <c r="G241" s="1" t="str">
        <f>IF(INDEX('[1]Main v4'!C$2:C$3363,MATCH($E241,'[1]Main v4'!$A$2:$A$3363,0),0)=0,"",INDEX('[1]Main v4'!C$2:C$3363,MATCH($E241,'[1]Main v4'!$A$2:$A$3363,0),0))</f>
        <v>C6H6O</v>
      </c>
      <c r="H241" s="1" t="str">
        <f>IF(INDEX('[1]Main v4'!D$2:D$3363,MATCH($E241,'[1]Main v4'!$A$2:$A$3363,0),0)=0,"",INDEX('[1]Main v4'!D$2:D$3363,MATCH($E241,'[1]Main v4'!$A$2:$A$3363,0),0))</f>
        <v>Phenol</v>
      </c>
      <c r="I241" s="1">
        <f>INDEX('[1]Main v4'!K$2:K$3363,MATCH($E241,'[1]Main v4'!$A$2:$A$3363,0),0)</f>
        <v>218398208</v>
      </c>
      <c r="J241" s="1">
        <f>INDEX('[1]Main v4'!L$2:L$3363,MATCH($E241,'[1]Main v4'!$A$2:$A$3363,0),0)</f>
        <v>9940499</v>
      </c>
      <c r="K241" s="4">
        <f>INDEX('[1]Main v4'!M$2:M$3363,MATCH($E241,'[1]Main v4'!$A$2:$A$3363,0),0)</f>
        <v>21.970547756204191</v>
      </c>
      <c r="L241" s="2">
        <f>IFERROR(INDEX('[2]r2 analysis primary smoke main'!$J$2:$J$2058,MATCH(D241,'[2]r2 analysis primary smoke main'!$A$2:$A$2058,0),0),"")</f>
        <v>0.97813997078601256</v>
      </c>
      <c r="M241" s="2">
        <f>IFERROR(INDEX('[2]r2 analysis primary smoke main'!$T$2:$T$2058,MATCH(D241,'[2]r2 analysis primary smoke main'!$A$2:$A$2058,0),0),"")</f>
        <v>0.63579305310571543</v>
      </c>
      <c r="N241" s="1" t="s">
        <v>11</v>
      </c>
      <c r="O241" s="1"/>
      <c r="P241" s="1">
        <v>1</v>
      </c>
      <c r="Q241" t="s">
        <v>72</v>
      </c>
      <c r="R241" t="s">
        <v>83</v>
      </c>
    </row>
    <row r="242" spans="1:18" ht="15.75" x14ac:dyDescent="0.25">
      <c r="A242" s="1">
        <v>97.064400000000006</v>
      </c>
      <c r="B242" s="1">
        <v>97.064300000000003</v>
      </c>
      <c r="C242" s="1">
        <v>97.064899999999994</v>
      </c>
      <c r="D242" s="1">
        <v>97.063900000000004</v>
      </c>
      <c r="E242" s="1">
        <f t="shared" si="6"/>
        <v>97.064400000000006</v>
      </c>
      <c r="F242" s="1">
        <f t="shared" si="7"/>
        <v>96.057100000000005</v>
      </c>
      <c r="G242" s="1" t="str">
        <f>IF(INDEX('[1]Main v4'!C$2:C$3363,MATCH($E242,'[1]Main v4'!$A$2:$A$3363,0),0)=0,"",INDEX('[1]Main v4'!C$2:C$3363,MATCH($E242,'[1]Main v4'!$A$2:$A$3363,0),0))</f>
        <v>C6H8O</v>
      </c>
      <c r="H242" s="1" t="str">
        <f>IF(INDEX('[1]Main v4'!D$2:D$3363,MATCH($E242,'[1]Main v4'!$A$2:$A$3363,0),0)=0,"",INDEX('[1]Main v4'!D$2:D$3363,MATCH($E242,'[1]Main v4'!$A$2:$A$3363,0),0))</f>
        <v>2,5-Dimethylfuran</v>
      </c>
      <c r="I242" s="1">
        <f>INDEX('[1]Main v4'!K$2:K$3363,MATCH($E242,'[1]Main v4'!$A$2:$A$3363,0),0)</f>
        <v>220274576</v>
      </c>
      <c r="J242" s="1">
        <f>INDEX('[1]Main v4'!L$2:L$3363,MATCH($E242,'[1]Main v4'!$A$2:$A$3363,0),0)</f>
        <v>9940499</v>
      </c>
      <c r="K242" s="4">
        <f>INDEX('[1]Main v4'!M$2:M$3363,MATCH($E242,'[1]Main v4'!$A$2:$A$3363,0),0)</f>
        <v>22.159307696726291</v>
      </c>
      <c r="L242" s="2">
        <f>IFERROR(INDEX('[2]r2 analysis primary smoke main'!$J$2:$J$2058,MATCH(D242,'[2]r2 analysis primary smoke main'!$A$2:$A$2058,0),0),"")</f>
        <v>0.99056907256041993</v>
      </c>
      <c r="M242" s="2">
        <f>IFERROR(INDEX('[2]r2 analysis primary smoke main'!$T$2:$T$2058,MATCH(D242,'[2]r2 analysis primary smoke main'!$A$2:$A$2058,0),0),"")</f>
        <v>0.6373527717731865</v>
      </c>
      <c r="N242" s="1" t="s">
        <v>11</v>
      </c>
      <c r="O242" s="1"/>
      <c r="P242" s="1">
        <v>1</v>
      </c>
      <c r="Q242" t="s">
        <v>72</v>
      </c>
      <c r="R242" t="s">
        <v>83</v>
      </c>
    </row>
    <row r="243" spans="1:18" ht="15.75" x14ac:dyDescent="0.25">
      <c r="A243" s="1">
        <v>99.080600000000004</v>
      </c>
      <c r="B243" s="1">
        <v>99.080200000000005</v>
      </c>
      <c r="C243" s="1">
        <v>99.08</v>
      </c>
      <c r="D243" s="1">
        <v>99.079400000000007</v>
      </c>
      <c r="E243" s="1">
        <f t="shared" si="6"/>
        <v>99.080100000000002</v>
      </c>
      <c r="F243" s="1">
        <f t="shared" si="7"/>
        <v>98.072800000000001</v>
      </c>
      <c r="G243" s="1" t="str">
        <f>IF(INDEX('[1]Main v4'!C$2:C$3363,MATCH($E243,'[1]Main v4'!$A$2:$A$3363,0),0)=0,"",INDEX('[1]Main v4'!C$2:C$3363,MATCH($E243,'[1]Main v4'!$A$2:$A$3363,0),0))</f>
        <v>C6H10O</v>
      </c>
      <c r="H243" s="5" t="str">
        <f>IF(INDEX('[1]Main v4'!D$2:D$3363,MATCH($E243,'[1]Main v4'!$A$2:$A$3363,0),0)=0,"",INDEX('[1]Main v4'!D$2:D$3363,MATCH($E243,'[1]Main v4'!$A$2:$A$3363,0),0))</f>
        <v/>
      </c>
      <c r="I243" s="1">
        <f>INDEX('[1]Main v4'!K$2:K$3363,MATCH($E243,'[1]Main v4'!$A$2:$A$3363,0),0)</f>
        <v>38555068</v>
      </c>
      <c r="J243" s="1">
        <f>INDEX('[1]Main v4'!L$2:L$3363,MATCH($E243,'[1]Main v4'!$A$2:$A$3363,0),0)</f>
        <v>14318752</v>
      </c>
      <c r="K243" s="4">
        <f>INDEX('[1]Main v4'!M$2:M$3363,MATCH($E243,'[1]Main v4'!$A$2:$A$3363,0),0)</f>
        <v>2.692627681518613</v>
      </c>
      <c r="L243" s="2">
        <f>IFERROR(INDEX('[2]r2 analysis primary smoke main'!$J$2:$J$2058,MATCH(D243,'[2]r2 analysis primary smoke main'!$A$2:$A$2058,0),0),"")</f>
        <v>0.98760058225075154</v>
      </c>
      <c r="M243" s="2">
        <f>IFERROR(INDEX('[2]r2 analysis primary smoke main'!$T$2:$T$2058,MATCH(D243,'[2]r2 analysis primary smoke main'!$A$2:$A$2058,0),0),"")</f>
        <v>0.64320565942653596</v>
      </c>
      <c r="N243" s="1" t="s">
        <v>11</v>
      </c>
      <c r="O243" s="1"/>
      <c r="P243" s="1"/>
      <c r="Q243" t="s">
        <v>72</v>
      </c>
      <c r="R243" t="s">
        <v>83</v>
      </c>
    </row>
    <row r="244" spans="1:18" ht="15.75" x14ac:dyDescent="0.25">
      <c r="A244" s="1">
        <v>101.0954</v>
      </c>
      <c r="B244" s="1">
        <v>101.0959</v>
      </c>
      <c r="C244" s="1">
        <v>101.0955</v>
      </c>
      <c r="D244" s="1">
        <v>101.095</v>
      </c>
      <c r="E244" s="1">
        <f t="shared" si="6"/>
        <v>101.0955</v>
      </c>
      <c r="F244" s="1">
        <f t="shared" si="7"/>
        <v>100.0882</v>
      </c>
      <c r="G244" s="1" t="str">
        <f>IF(INDEX('[1]Main v4'!C$2:C$3363,MATCH($E244,'[1]Main v4'!$A$2:$A$3363,0),0)=0,"",INDEX('[1]Main v4'!C$2:C$3363,MATCH($E244,'[1]Main v4'!$A$2:$A$3363,0),0))</f>
        <v>C6H12O</v>
      </c>
      <c r="H244" s="1" t="str">
        <f>IF(INDEX('[1]Main v4'!D$2:D$3363,MATCH($E244,'[1]Main v4'!$A$2:$A$3363,0),0)=0,"",INDEX('[1]Main v4'!D$2:D$3363,MATCH($E244,'[1]Main v4'!$A$2:$A$3363,0),0))</f>
        <v>Hexanals and hexanones</v>
      </c>
      <c r="I244" s="1">
        <f>INDEX('[1]Main v4'!K$2:K$3363,MATCH($E244,'[1]Main v4'!$A$2:$A$3363,0),0)</f>
        <v>17569684</v>
      </c>
      <c r="J244" s="1">
        <f>INDEX('[1]Main v4'!L$2:L$3363,MATCH($E244,'[1]Main v4'!$A$2:$A$3363,0),0)</f>
        <v>12630928</v>
      </c>
      <c r="K244" s="4">
        <f>INDEX('[1]Main v4'!M$2:M$3363,MATCH($E244,'[1]Main v4'!$A$2:$A$3363,0),0)</f>
        <v>1.3910049997909892</v>
      </c>
      <c r="L244" s="2">
        <f>IFERROR(INDEX('[2]r2 analysis primary smoke main'!$J$2:$J$2058,MATCH(D244,'[2]r2 analysis primary smoke main'!$A$2:$A$2058,0),0),"")</f>
        <v>0.98870034836587806</v>
      </c>
      <c r="M244" s="2">
        <f>IFERROR(INDEX('[2]r2 analysis primary smoke main'!$T$2:$T$2058,MATCH(D244,'[2]r2 analysis primary smoke main'!$A$2:$A$2058,0),0),"")</f>
        <v>0.67905188789927995</v>
      </c>
      <c r="N244" s="1" t="s">
        <v>11</v>
      </c>
      <c r="O244" s="1"/>
      <c r="P244" s="1"/>
      <c r="Q244" t="s">
        <v>72</v>
      </c>
      <c r="R244" t="s">
        <v>83</v>
      </c>
    </row>
    <row r="245" spans="1:18" ht="15.75" x14ac:dyDescent="0.25">
      <c r="A245" s="1">
        <v>107.0492</v>
      </c>
      <c r="B245" s="1">
        <v>107.0493</v>
      </c>
      <c r="C245" s="1">
        <v>107.0491</v>
      </c>
      <c r="D245" s="1">
        <v>107.04859999999999</v>
      </c>
      <c r="E245" s="1">
        <f t="shared" si="6"/>
        <v>107.0491</v>
      </c>
      <c r="F245" s="1">
        <f t="shared" si="7"/>
        <v>106.04179999999999</v>
      </c>
      <c r="G245" s="1" t="str">
        <f>IF(INDEX('[1]Main v4'!C$2:C$3363,MATCH($E245,'[1]Main v4'!$A$2:$A$3363,0),0)=0,"",INDEX('[1]Main v4'!C$2:C$3363,MATCH($E245,'[1]Main v4'!$A$2:$A$3363,0),0))</f>
        <v>C7H6O</v>
      </c>
      <c r="H245" s="1" t="str">
        <f>IF(INDEX('[1]Main v4'!D$2:D$3363,MATCH($E245,'[1]Main v4'!$A$2:$A$3363,0),0)=0,"",INDEX('[1]Main v4'!D$2:D$3363,MATCH($E245,'[1]Main v4'!$A$2:$A$3363,0),0))</f>
        <v>Benzaldehyde</v>
      </c>
      <c r="I245" s="1">
        <f>INDEX('[1]Main v4'!K$2:K$3363,MATCH($E245,'[1]Main v4'!$A$2:$A$3363,0),0)</f>
        <v>64681476</v>
      </c>
      <c r="J245" s="1">
        <f>INDEX('[1]Main v4'!L$2:L$3363,MATCH($E245,'[1]Main v4'!$A$2:$A$3363,0),0)</f>
        <v>15912004</v>
      </c>
      <c r="K245" s="4">
        <f>INDEX('[1]Main v4'!M$2:M$3363,MATCH($E245,'[1]Main v4'!$A$2:$A$3363,0),0)</f>
        <v>4.0649484502392035</v>
      </c>
      <c r="L245" s="2">
        <f>IFERROR(INDEX('[2]r2 analysis primary smoke main'!$J$2:$J$2058,MATCH(D245,'[2]r2 analysis primary smoke main'!$A$2:$A$2058,0),0),"")</f>
        <v>0.91261168219973998</v>
      </c>
      <c r="M245" s="2">
        <f>IFERROR(INDEX('[2]r2 analysis primary smoke main'!$T$2:$T$2058,MATCH(D245,'[2]r2 analysis primary smoke main'!$A$2:$A$2058,0),0),"")</f>
        <v>0.82502686958227345</v>
      </c>
      <c r="N245" s="1" t="s">
        <v>11</v>
      </c>
      <c r="O245" s="1"/>
      <c r="P245" s="1">
        <v>1</v>
      </c>
      <c r="Q245" t="s">
        <v>72</v>
      </c>
      <c r="R245" t="s">
        <v>83</v>
      </c>
    </row>
    <row r="246" spans="1:18" ht="15.75" x14ac:dyDescent="0.25">
      <c r="A246" s="1">
        <v>109.0646</v>
      </c>
      <c r="B246" s="1">
        <v>109.0646</v>
      </c>
      <c r="C246" s="1">
        <v>109.0641</v>
      </c>
      <c r="D246" s="1">
        <v>109.0634</v>
      </c>
      <c r="E246" s="1">
        <f t="shared" si="6"/>
        <v>109.0642</v>
      </c>
      <c r="F246" s="1">
        <f t="shared" si="7"/>
        <v>108.0569</v>
      </c>
      <c r="G246" s="1" t="str">
        <f>IF(INDEX('[1]Main v4'!C$2:C$3363,MATCH($E246,'[1]Main v4'!$A$2:$A$3363,0),0)=0,"",INDEX('[1]Main v4'!C$2:C$3363,MATCH($E246,'[1]Main v4'!$A$2:$A$3363,0),0))</f>
        <v>C7H8O</v>
      </c>
      <c r="H246" s="1" t="str">
        <f>IF(INDEX('[1]Main v4'!D$2:D$3363,MATCH($E246,'[1]Main v4'!$A$2:$A$3363,0),0)=0,"",INDEX('[1]Main v4'!D$2:D$3363,MATCH($E246,'[1]Main v4'!$A$2:$A$3363,0),0))</f>
        <v>Cresols and anisole</v>
      </c>
      <c r="I246" s="1">
        <f>INDEX('[1]Main v4'!K$2:K$3363,MATCH($E246,'[1]Main v4'!$A$2:$A$3363,0),0)</f>
        <v>91078920</v>
      </c>
      <c r="J246" s="1">
        <f>INDEX('[1]Main v4'!L$2:L$3363,MATCH($E246,'[1]Main v4'!$A$2:$A$3363,0),0)</f>
        <v>13879995</v>
      </c>
      <c r="K246" s="4">
        <f>INDEX('[1]Main v4'!M$2:M$3363,MATCH($E246,'[1]Main v4'!$A$2:$A$3363,0),0)</f>
        <v>6.5618842081715449</v>
      </c>
      <c r="L246" s="2">
        <f>IFERROR(INDEX('[2]r2 analysis primary smoke main'!$J$2:$J$2058,MATCH(D246,'[2]r2 analysis primary smoke main'!$A$2:$A$2058,0),0),"")</f>
        <v>0.97079297848039547</v>
      </c>
      <c r="M246" s="2">
        <f>IFERROR(INDEX('[2]r2 analysis primary smoke main'!$T$2:$T$2058,MATCH(D246,'[2]r2 analysis primary smoke main'!$A$2:$A$2058,0),0),"")</f>
        <v>0.59349561152312447</v>
      </c>
      <c r="N246" s="1" t="s">
        <v>11</v>
      </c>
      <c r="O246" s="1"/>
      <c r="P246" s="1">
        <v>1</v>
      </c>
      <c r="Q246" t="s">
        <v>72</v>
      </c>
      <c r="R246" t="s">
        <v>83</v>
      </c>
    </row>
    <row r="247" spans="1:18" ht="15.75" x14ac:dyDescent="0.25">
      <c r="A247" s="1">
        <v>111.0774</v>
      </c>
      <c r="B247" s="1">
        <v>111.0804</v>
      </c>
      <c r="C247" s="1">
        <v>111.08029999999999</v>
      </c>
      <c r="D247" s="1">
        <v>111.0795</v>
      </c>
      <c r="E247" s="1">
        <f t="shared" si="6"/>
        <v>111.07940000000001</v>
      </c>
      <c r="F247" s="1">
        <f t="shared" si="7"/>
        <v>110.07210000000001</v>
      </c>
      <c r="G247" s="1" t="str">
        <f>IF(INDEX('[1]Main v4'!C$2:C$3363,MATCH($E247,'[1]Main v4'!$A$2:$A$3363,0),0)=0,"",INDEX('[1]Main v4'!C$2:C$3363,MATCH($E247,'[1]Main v4'!$A$2:$A$3363,0),0))</f>
        <v>C7H10O</v>
      </c>
      <c r="H247" s="1" t="str">
        <f>IF(INDEX('[1]Main v4'!D$2:D$3363,MATCH($E247,'[1]Main v4'!$A$2:$A$3363,0),0)=0,"",INDEX('[1]Main v4'!D$2:D$3363,MATCH($E247,'[1]Main v4'!$A$2:$A$3363,0),0))</f>
        <v>Furan + C3</v>
      </c>
      <c r="I247" s="1">
        <f>INDEX('[1]Main v4'!K$2:K$3363,MATCH($E247,'[1]Main v4'!$A$2:$A$3363,0),0)</f>
        <v>143240864</v>
      </c>
      <c r="J247" s="1">
        <f>INDEX('[1]Main v4'!L$2:L$3363,MATCH($E247,'[1]Main v4'!$A$2:$A$3363,0),0)</f>
        <v>12026488</v>
      </c>
      <c r="K247" s="4">
        <f>INDEX('[1]Main v4'!M$2:M$3363,MATCH($E247,'[1]Main v4'!$A$2:$A$3363,0),0)</f>
        <v>11.91044833703738</v>
      </c>
      <c r="L247" s="2">
        <f>IFERROR(INDEX('[2]r2 analysis primary smoke main'!$J$2:$J$2058,MATCH(D247,'[2]r2 analysis primary smoke main'!$A$2:$A$2058,0),0),"")</f>
        <v>0.98439109305231354</v>
      </c>
      <c r="M247" s="2">
        <f>IFERROR(INDEX('[2]r2 analysis primary smoke main'!$T$2:$T$2058,MATCH(D247,'[2]r2 analysis primary smoke main'!$A$2:$A$2058,0),0),"")</f>
        <v>0.62669163909870895</v>
      </c>
      <c r="N247" s="1" t="s">
        <v>11</v>
      </c>
      <c r="O247" s="1"/>
      <c r="P247" s="1">
        <v>1</v>
      </c>
      <c r="Q247" t="s">
        <v>72</v>
      </c>
      <c r="R247" t="s">
        <v>83</v>
      </c>
    </row>
    <row r="248" spans="1:18" ht="15.75" x14ac:dyDescent="0.25">
      <c r="A248" s="1">
        <v>113.096</v>
      </c>
      <c r="B248" s="1">
        <v>113.0955</v>
      </c>
      <c r="C248" s="1">
        <v>113.0955</v>
      </c>
      <c r="D248" s="1">
        <v>113.0951</v>
      </c>
      <c r="E248" s="1">
        <f t="shared" si="6"/>
        <v>113.0955</v>
      </c>
      <c r="F248" s="1">
        <f t="shared" si="7"/>
        <v>112.0882</v>
      </c>
      <c r="G248" s="1" t="str">
        <f>IF(INDEX('[1]Main v4'!C$2:C$3363,MATCH($E248,'[1]Main v4'!$A$2:$A$3363,0),0)=0,"",INDEX('[1]Main v4'!C$2:C$3363,MATCH($E248,'[1]Main v4'!$A$2:$A$3363,0),0))</f>
        <v>C7H12O</v>
      </c>
      <c r="H248" s="5" t="str">
        <f>IF(INDEX('[1]Main v4'!D$2:D$3363,MATCH($E248,'[1]Main v4'!$A$2:$A$3363,0),0)=0,"",INDEX('[1]Main v4'!D$2:D$3363,MATCH($E248,'[1]Main v4'!$A$2:$A$3363,0),0))</f>
        <v/>
      </c>
      <c r="I248" s="1">
        <f>INDEX('[1]Main v4'!K$2:K$3363,MATCH($E248,'[1]Main v4'!$A$2:$A$3363,0),0)</f>
        <v>16762662</v>
      </c>
      <c r="J248" s="1">
        <f>INDEX('[1]Main v4'!L$2:L$3363,MATCH($E248,'[1]Main v4'!$A$2:$A$3363,0),0)</f>
        <v>6114552.5</v>
      </c>
      <c r="K248" s="4">
        <f>INDEX('[1]Main v4'!M$2:M$3363,MATCH($E248,'[1]Main v4'!$A$2:$A$3363,0),0)</f>
        <v>2.7414372515404848</v>
      </c>
      <c r="L248" s="2">
        <f>IFERROR(INDEX('[2]r2 analysis primary smoke main'!$J$2:$J$2058,MATCH(D248,'[2]r2 analysis primary smoke main'!$A$2:$A$2058,0),0),"")</f>
        <v>0.98605084452354552</v>
      </c>
      <c r="M248" s="2">
        <f>IFERROR(INDEX('[2]r2 analysis primary smoke main'!$T$2:$T$2058,MATCH(D248,'[2]r2 analysis primary smoke main'!$A$2:$A$2058,0),0),"")</f>
        <v>0.63610129394258541</v>
      </c>
      <c r="N248" s="1" t="s">
        <v>11</v>
      </c>
      <c r="O248" s="1"/>
      <c r="P248" s="1"/>
      <c r="Q248" t="s">
        <v>72</v>
      </c>
      <c r="R248" t="s">
        <v>83</v>
      </c>
    </row>
    <row r="249" spans="1:18" ht="15.75" x14ac:dyDescent="0.25">
      <c r="A249" s="1" t="s">
        <v>12</v>
      </c>
      <c r="B249" s="1" t="s">
        <v>12</v>
      </c>
      <c r="C249" s="1">
        <v>119.04730000000001</v>
      </c>
      <c r="D249" s="1">
        <v>119.0475</v>
      </c>
      <c r="E249" s="1">
        <f t="shared" si="6"/>
        <v>119.0474</v>
      </c>
      <c r="F249" s="1">
        <f t="shared" si="7"/>
        <v>118.0401</v>
      </c>
      <c r="G249" s="1" t="str">
        <f>IF(INDEX('[1]Main v4'!C$2:C$3363,MATCH($E249,'[1]Main v4'!$A$2:$A$3363,0),0)=0,"",INDEX('[1]Main v4'!C$2:C$3363,MATCH($E249,'[1]Main v4'!$A$2:$A$3363,0),0))</f>
        <v>C8H6O</v>
      </c>
      <c r="H249" s="1" t="str">
        <f>IF(INDEX('[1]Main v4'!D$2:D$3363,MATCH($E249,'[1]Main v4'!$A$2:$A$3363,0),0)=0,"",INDEX('[1]Main v4'!D$2:D$3363,MATCH($E249,'[1]Main v4'!$A$2:$A$3363,0),0))</f>
        <v>Benzofuran</v>
      </c>
      <c r="I249" s="1">
        <f>INDEX('[1]Main v4'!K$2:K$3363,MATCH($E249,'[1]Main v4'!$A$2:$A$3363,0),0)</f>
        <v>8575864</v>
      </c>
      <c r="J249" s="1">
        <f>INDEX('[1]Main v4'!L$2:L$3363,MATCH($E249,'[1]Main v4'!$A$2:$A$3363,0),0)</f>
        <v>8973434</v>
      </c>
      <c r="K249" s="4">
        <f>INDEX('[1]Main v4'!M$2:M$3363,MATCH($E249,'[1]Main v4'!$A$2:$A$3363,0),0)</f>
        <v>0.95569477638103761</v>
      </c>
      <c r="L249" s="2">
        <f>IFERROR(INDEX('[2]r2 analysis primary smoke main'!$J$2:$J$2058,MATCH(D249,'[2]r2 analysis primary smoke main'!$A$2:$A$2058,0),0),"")</f>
        <v>0.92269307663276301</v>
      </c>
      <c r="M249" s="2">
        <f>IFERROR(INDEX('[2]r2 analysis primary smoke main'!$T$2:$T$2058,MATCH(D249,'[2]r2 analysis primary smoke main'!$A$2:$A$2058,0),0),"")</f>
        <v>0.85028562214625347</v>
      </c>
      <c r="N249" s="1" t="s">
        <v>11</v>
      </c>
      <c r="O249" s="1"/>
      <c r="P249" s="1">
        <v>1</v>
      </c>
      <c r="Q249" t="s">
        <v>72</v>
      </c>
      <c r="R249" t="s">
        <v>83</v>
      </c>
    </row>
    <row r="250" spans="1:18" ht="15.75" x14ac:dyDescent="0.25">
      <c r="A250" s="1">
        <v>121.0646</v>
      </c>
      <c r="B250" s="1">
        <v>121.0639</v>
      </c>
      <c r="C250" s="1">
        <v>121.06319999999999</v>
      </c>
      <c r="D250" s="1">
        <v>121.0629</v>
      </c>
      <c r="E250" s="1">
        <f t="shared" si="6"/>
        <v>121.0637</v>
      </c>
      <c r="F250" s="1">
        <f t="shared" si="7"/>
        <v>120.0564</v>
      </c>
      <c r="G250" s="1" t="str">
        <f>IF(INDEX('[1]Main v4'!C$2:C$3363,MATCH($E250,'[1]Main v4'!$A$2:$A$3363,0),0)=0,"",INDEX('[1]Main v4'!C$2:C$3363,MATCH($E250,'[1]Main v4'!$A$2:$A$3363,0),0))</f>
        <v>C8H8O</v>
      </c>
      <c r="H250" s="1" t="str">
        <f>IF(INDEX('[1]Main v4'!D$2:D$3363,MATCH($E250,'[1]Main v4'!$A$2:$A$3363,0),0)=0,"",INDEX('[1]Main v4'!D$2:D$3363,MATCH($E250,'[1]Main v4'!$A$2:$A$3363,0),0))</f>
        <v>Acetophenone and tolualdehydes</v>
      </c>
      <c r="I250" s="1">
        <f>INDEX('[1]Main v4'!K$2:K$3363,MATCH($E250,'[1]Main v4'!$A$2:$A$3363,0),0)</f>
        <v>50806028</v>
      </c>
      <c r="J250" s="1">
        <f>INDEX('[1]Main v4'!L$2:L$3363,MATCH($E250,'[1]Main v4'!$A$2:$A$3363,0),0)</f>
        <v>9363615</v>
      </c>
      <c r="K250" s="4">
        <f>INDEX('[1]Main v4'!M$2:M$3363,MATCH($E250,'[1]Main v4'!$A$2:$A$3363,0),0)</f>
        <v>5.4258988649148856</v>
      </c>
      <c r="L250" s="2">
        <f>IFERROR(INDEX('[2]r2 analysis primary smoke main'!$J$2:$J$2058,MATCH(D250,'[2]r2 analysis primary smoke main'!$A$2:$A$2058,0),0),"")</f>
        <v>0.98302766683952747</v>
      </c>
      <c r="M250" s="2">
        <f>IFERROR(INDEX('[2]r2 analysis primary smoke main'!$T$2:$T$2058,MATCH(D250,'[2]r2 analysis primary smoke main'!$A$2:$A$2058,0),0),"")</f>
        <v>0.75399027299518451</v>
      </c>
      <c r="N250" s="1" t="s">
        <v>12</v>
      </c>
      <c r="O250" s="1"/>
      <c r="P250" s="1">
        <v>1</v>
      </c>
      <c r="Q250" t="s">
        <v>72</v>
      </c>
      <c r="R250" t="s">
        <v>83</v>
      </c>
    </row>
    <row r="251" spans="1:18" ht="15.75" x14ac:dyDescent="0.25">
      <c r="A251" s="1">
        <v>123.0801</v>
      </c>
      <c r="B251" s="1">
        <v>123.0801</v>
      </c>
      <c r="C251" s="1">
        <v>123.0792</v>
      </c>
      <c r="D251" s="1">
        <v>123.0793</v>
      </c>
      <c r="E251" s="1">
        <f t="shared" si="6"/>
        <v>123.0797</v>
      </c>
      <c r="F251" s="1">
        <f t="shared" si="7"/>
        <v>122.0724</v>
      </c>
      <c r="G251" s="1" t="str">
        <f>IF(INDEX('[1]Main v4'!C$2:C$3363,MATCH($E251,'[1]Main v4'!$A$2:$A$3363,0),0)=0,"",INDEX('[1]Main v4'!C$2:C$3363,MATCH($E251,'[1]Main v4'!$A$2:$A$3363,0),0))</f>
        <v>C8H10O</v>
      </c>
      <c r="H251" s="1" t="str">
        <f>IF(INDEX('[1]Main v4'!D$2:D$3363,MATCH($E251,'[1]Main v4'!$A$2:$A$3363,0),0)=0,"",INDEX('[1]Main v4'!D$2:D$3363,MATCH($E251,'[1]Main v4'!$A$2:$A$3363,0),0))</f>
        <v>Phenol + C2 or Methylanisole</v>
      </c>
      <c r="I251" s="1">
        <f>INDEX('[1]Main v4'!K$2:K$3363,MATCH($E251,'[1]Main v4'!$A$2:$A$3363,0),0)</f>
        <v>77709448</v>
      </c>
      <c r="J251" s="1">
        <f>INDEX('[1]Main v4'!L$2:L$3363,MATCH($E251,'[1]Main v4'!$A$2:$A$3363,0),0)</f>
        <v>9353428</v>
      </c>
      <c r="K251" s="4">
        <f>INDEX('[1]Main v4'!M$2:M$3363,MATCH($E251,'[1]Main v4'!$A$2:$A$3363,0),0)</f>
        <v>8.3081248928200448</v>
      </c>
      <c r="L251" s="2">
        <f>IFERROR(INDEX('[2]r2 analysis primary smoke main'!$J$2:$J$2058,MATCH(D251,'[2]r2 analysis primary smoke main'!$A$2:$A$2058,0),0),"")</f>
        <v>0.98185515698922454</v>
      </c>
      <c r="M251" s="2">
        <f>IFERROR(INDEX('[2]r2 analysis primary smoke main'!$T$2:$T$2058,MATCH(D251,'[2]r2 analysis primary smoke main'!$A$2:$A$2058,0),0),"")</f>
        <v>0.6550426572547835</v>
      </c>
      <c r="N251" s="1" t="s">
        <v>12</v>
      </c>
      <c r="O251" s="1"/>
      <c r="P251" s="1"/>
      <c r="Q251" t="s">
        <v>72</v>
      </c>
      <c r="R251" t="s">
        <v>83</v>
      </c>
    </row>
    <row r="252" spans="1:18" ht="15.75" x14ac:dyDescent="0.25">
      <c r="A252" s="1">
        <v>125.096</v>
      </c>
      <c r="B252" s="1">
        <v>125.0963</v>
      </c>
      <c r="C252" s="1">
        <v>125.09569999999999</v>
      </c>
      <c r="D252" s="1">
        <v>125.095</v>
      </c>
      <c r="E252" s="1">
        <f t="shared" si="6"/>
        <v>125.0958</v>
      </c>
      <c r="F252" s="1">
        <f t="shared" si="7"/>
        <v>124.0885</v>
      </c>
      <c r="G252" s="1" t="str">
        <f>IF(INDEX('[1]Main v4'!C$2:C$3363,MATCH($E252,'[1]Main v4'!$A$2:$A$3363,0),0)=0,"",INDEX('[1]Main v4'!C$2:C$3363,MATCH($E252,'[1]Main v4'!$A$2:$A$3363,0),0))</f>
        <v>C8H12O</v>
      </c>
      <c r="H252" s="1" t="str">
        <f>IF(INDEX('[1]Main v4'!D$2:D$3363,MATCH($E252,'[1]Main v4'!$A$2:$A$3363,0),0)=0,"",INDEX('[1]Main v4'!D$2:D$3363,MATCH($E252,'[1]Main v4'!$A$2:$A$3363,0),0))</f>
        <v/>
      </c>
      <c r="I252" s="1">
        <f>INDEX('[1]Main v4'!K$2:K$3363,MATCH($E252,'[1]Main v4'!$A$2:$A$3363,0),0)</f>
        <v>78157568</v>
      </c>
      <c r="J252" s="1">
        <f>INDEX('[1]Main v4'!L$2:L$3363,MATCH($E252,'[1]Main v4'!$A$2:$A$3363,0),0)</f>
        <v>9340875</v>
      </c>
      <c r="K252" s="4">
        <f>INDEX('[1]Main v4'!M$2:M$3363,MATCH($E252,'[1]Main v4'!$A$2:$A$3363,0),0)</f>
        <v>8.3672640946378145</v>
      </c>
      <c r="L252" s="2">
        <f>IFERROR(INDEX('[2]r2 analysis primary smoke main'!$J$2:$J$2058,MATCH(D252,'[2]r2 analysis primary smoke main'!$A$2:$A$2058,0),0),"")</f>
        <v>0.98330618909516954</v>
      </c>
      <c r="M252" s="2">
        <f>IFERROR(INDEX('[2]r2 analysis primary smoke main'!$T$2:$T$2058,MATCH(D252,'[2]r2 analysis primary smoke main'!$A$2:$A$2058,0),0),"")</f>
        <v>0.62551695396636542</v>
      </c>
      <c r="N252" s="1" t="s">
        <v>12</v>
      </c>
      <c r="O252" s="1"/>
      <c r="P252" s="1"/>
      <c r="Q252" t="s">
        <v>72</v>
      </c>
      <c r="R252" t="s">
        <v>83</v>
      </c>
    </row>
    <row r="253" spans="1:18" ht="15.75" x14ac:dyDescent="0.25">
      <c r="A253" s="1">
        <v>127.11199999999999</v>
      </c>
      <c r="B253" s="1">
        <v>127.11199999999999</v>
      </c>
      <c r="C253" s="1">
        <v>127.1108</v>
      </c>
      <c r="D253" s="1">
        <v>127.1103</v>
      </c>
      <c r="E253" s="1">
        <f t="shared" si="6"/>
        <v>127.1113</v>
      </c>
      <c r="F253" s="1">
        <f t="shared" si="7"/>
        <v>126.104</v>
      </c>
      <c r="G253" s="1" t="str">
        <f>IF(INDEX('[1]Main v4'!C$2:C$3363,MATCH($E253,'[1]Main v4'!$A$2:$A$3363,0),0)=0,"",INDEX('[1]Main v4'!C$2:C$3363,MATCH($E253,'[1]Main v4'!$A$2:$A$3363,0),0))</f>
        <v>C8H14O</v>
      </c>
      <c r="H253" s="1" t="str">
        <f>IF(INDEX('[1]Main v4'!D$2:D$3363,MATCH($E253,'[1]Main v4'!$A$2:$A$3363,0),0)=0,"",INDEX('[1]Main v4'!D$2:D$3363,MATCH($E253,'[1]Main v4'!$A$2:$A$3363,0),0))</f>
        <v>6-Methyl-5-hepten-2-one (6-MHO)</v>
      </c>
      <c r="I253" s="1">
        <f>INDEX('[1]Main v4'!K$2:K$3363,MATCH($E253,'[1]Main v4'!$A$2:$A$3363,0),0)</f>
        <v>16327917</v>
      </c>
      <c r="J253" s="1">
        <f>INDEX('[1]Main v4'!L$2:L$3363,MATCH($E253,'[1]Main v4'!$A$2:$A$3363,0),0)</f>
        <v>7501054</v>
      </c>
      <c r="K253" s="4">
        <f>INDEX('[1]Main v4'!M$2:M$3363,MATCH($E253,'[1]Main v4'!$A$2:$A$3363,0),0)</f>
        <v>2.1767496941096542</v>
      </c>
      <c r="L253" s="2">
        <f>IFERROR(INDEX('[2]r2 analysis primary smoke main'!$J$2:$J$2058,MATCH(D253,'[2]r2 analysis primary smoke main'!$A$2:$A$2058,0),0),"")</f>
        <v>0.98058631356082149</v>
      </c>
      <c r="M253" s="2">
        <f>IFERROR(INDEX('[2]r2 analysis primary smoke main'!$T$2:$T$2058,MATCH(D253,'[2]r2 analysis primary smoke main'!$A$2:$A$2058,0),0),"")</f>
        <v>0.62856857446782499</v>
      </c>
      <c r="N253" s="1" t="s">
        <v>11</v>
      </c>
      <c r="O253" s="1"/>
      <c r="P253" s="1"/>
      <c r="Q253" t="s">
        <v>72</v>
      </c>
      <c r="R253" t="s">
        <v>83</v>
      </c>
    </row>
    <row r="254" spans="1:18" ht="15.75" x14ac:dyDescent="0.25">
      <c r="A254" s="1">
        <v>131.04810000000001</v>
      </c>
      <c r="B254" s="1">
        <v>131.05090000000001</v>
      </c>
      <c r="C254" s="1">
        <v>131.04900000000001</v>
      </c>
      <c r="D254" s="1">
        <v>131.04859999999999</v>
      </c>
      <c r="E254" s="1">
        <f t="shared" si="6"/>
        <v>131.04920000000001</v>
      </c>
      <c r="F254" s="1">
        <f t="shared" si="7"/>
        <v>130.0419</v>
      </c>
      <c r="G254" s="1" t="str">
        <f>IF(INDEX('[1]Main v4'!C$2:C$3363,MATCH($E254,'[1]Main v4'!$A$2:$A$3363,0),0)=0,"",INDEX('[1]Main v4'!C$2:C$3363,MATCH($E254,'[1]Main v4'!$A$2:$A$3363,0),0))</f>
        <v>C9H6O</v>
      </c>
      <c r="H254" s="1" t="str">
        <f>IF(INDEX('[1]Main v4'!D$2:D$3363,MATCH($E254,'[1]Main v4'!$A$2:$A$3363,0),0)=0,"",INDEX('[1]Main v4'!D$2:D$3363,MATCH($E254,'[1]Main v4'!$A$2:$A$3363,0),0))</f>
        <v/>
      </c>
      <c r="I254" s="1">
        <f>INDEX('[1]Main v4'!K$2:K$3363,MATCH($E254,'[1]Main v4'!$A$2:$A$3363,0),0)</f>
        <v>9085948</v>
      </c>
      <c r="J254" s="1">
        <f>INDEX('[1]Main v4'!L$2:L$3363,MATCH($E254,'[1]Main v4'!$A$2:$A$3363,0),0)</f>
        <v>5804670</v>
      </c>
      <c r="K254" s="4">
        <f>INDEX('[1]Main v4'!M$2:M$3363,MATCH($E254,'[1]Main v4'!$A$2:$A$3363,0),0)</f>
        <v>1.565282436383119</v>
      </c>
      <c r="L254" s="2">
        <f>IFERROR(INDEX('[2]r2 analysis primary smoke main'!$J$2:$J$2058,MATCH(D254,'[2]r2 analysis primary smoke main'!$A$2:$A$2058,0),0),"")</f>
        <v>0.85148457962900848</v>
      </c>
      <c r="M254" s="2">
        <f>IFERROR(INDEX('[2]r2 analysis primary smoke main'!$T$2:$T$2058,MATCH(D254,'[2]r2 analysis primary smoke main'!$A$2:$A$2058,0),0),"")</f>
        <v>0.893781794611342</v>
      </c>
      <c r="N254" s="1" t="s">
        <v>11</v>
      </c>
      <c r="O254" s="1"/>
      <c r="P254" s="1"/>
      <c r="Q254" t="s">
        <v>72</v>
      </c>
      <c r="R254" t="s">
        <v>83</v>
      </c>
    </row>
    <row r="255" spans="1:18" ht="15.75" x14ac:dyDescent="0.25">
      <c r="A255" s="1" t="s">
        <v>12</v>
      </c>
      <c r="B255" s="1" t="s">
        <v>12</v>
      </c>
      <c r="C255" s="1">
        <v>133.06440000000001</v>
      </c>
      <c r="D255" s="1">
        <v>133.06440000000001</v>
      </c>
      <c r="E255" s="1">
        <f t="shared" si="6"/>
        <v>133.06440000000001</v>
      </c>
      <c r="F255" s="1">
        <f t="shared" si="7"/>
        <v>132.05709999999999</v>
      </c>
      <c r="G255" s="1" t="str">
        <f>IF(INDEX('[1]Main v4'!C$2:C$3363,MATCH($E255,'[1]Main v4'!$A$2:$A$3363,0),0)=0,"",INDEX('[1]Main v4'!C$2:C$3363,MATCH($E255,'[1]Main v4'!$A$2:$A$3363,0),0))</f>
        <v>C9H8O</v>
      </c>
      <c r="H255" s="1" t="str">
        <f>IF(INDEX('[1]Main v4'!D$2:D$3363,MATCH($E255,'[1]Main v4'!$A$2:$A$3363,0),0)=0,"",INDEX('[1]Main v4'!D$2:D$3363,MATCH($E255,'[1]Main v4'!$A$2:$A$3363,0),0))</f>
        <v>Methylbenzofuran</v>
      </c>
      <c r="I255" s="1">
        <f>INDEX('[1]Main v4'!K$2:K$3363,MATCH($E255,'[1]Main v4'!$A$2:$A$3363,0),0)</f>
        <v>26576138</v>
      </c>
      <c r="J255" s="1">
        <f>INDEX('[1]Main v4'!L$2:L$3363,MATCH($E255,'[1]Main v4'!$A$2:$A$3363,0),0)</f>
        <v>8979114</v>
      </c>
      <c r="K255" s="4">
        <f>INDEX('[1]Main v4'!M$2:M$3363,MATCH($E255,'[1]Main v4'!$A$2:$A$3363,0),0)</f>
        <v>2.9597728684589595</v>
      </c>
      <c r="L255" s="2">
        <f>IFERROR(INDEX('[2]r2 analysis primary smoke main'!$J$2:$J$2058,MATCH(D255,'[2]r2 analysis primary smoke main'!$A$2:$A$2058,0),0),"")</f>
        <v>0.94852185077032458</v>
      </c>
      <c r="M255" s="2">
        <f>IFERROR(INDEX('[2]r2 analysis primary smoke main'!$T$2:$T$2058,MATCH(D255,'[2]r2 analysis primary smoke main'!$A$2:$A$2058,0),0),"")</f>
        <v>0.84233702601467553</v>
      </c>
      <c r="N255" s="1" t="s">
        <v>12</v>
      </c>
      <c r="O255" s="1"/>
      <c r="P255" s="1">
        <v>1</v>
      </c>
      <c r="Q255" t="s">
        <v>72</v>
      </c>
      <c r="R255" t="s">
        <v>83</v>
      </c>
    </row>
    <row r="256" spans="1:18" ht="15.75" x14ac:dyDescent="0.25">
      <c r="A256" s="1">
        <v>135.08029999999999</v>
      </c>
      <c r="B256" s="1">
        <v>135.0812</v>
      </c>
      <c r="C256" s="1">
        <v>135.07990000000001</v>
      </c>
      <c r="D256" s="1">
        <v>135.0797</v>
      </c>
      <c r="E256" s="1">
        <f t="shared" si="6"/>
        <v>135.08029999999999</v>
      </c>
      <c r="F256" s="1">
        <f t="shared" si="7"/>
        <v>134.07300000000001</v>
      </c>
      <c r="G256" s="1" t="str">
        <f>IF(INDEX('[1]Main v4'!C$2:C$3363,MATCH($E256,'[1]Main v4'!$A$2:$A$3363,0),0)=0,"",INDEX('[1]Main v4'!C$2:C$3363,MATCH($E256,'[1]Main v4'!$A$2:$A$3363,0),0))</f>
        <v>C9H10O</v>
      </c>
      <c r="H256" s="1" t="str">
        <f>IF(INDEX('[1]Main v4'!D$2:D$3363,MATCH($E256,'[1]Main v4'!$A$2:$A$3363,0),0)=0,"",INDEX('[1]Main v4'!D$2:D$3363,MATCH($E256,'[1]Main v4'!$A$2:$A$3363,0),0))</f>
        <v>Methylacetophenone</v>
      </c>
      <c r="I256" s="1">
        <f>INDEX('[1]Main v4'!K$2:K$3363,MATCH($E256,'[1]Main v4'!$A$2:$A$3363,0),0)</f>
        <v>45422156</v>
      </c>
      <c r="J256" s="1">
        <f>INDEX('[1]Main v4'!L$2:L$3363,MATCH($E256,'[1]Main v4'!$A$2:$A$3363,0),0)</f>
        <v>8634165</v>
      </c>
      <c r="K256" s="4">
        <f>INDEX('[1]Main v4'!M$2:M$3363,MATCH($E256,'[1]Main v4'!$A$2:$A$3363,0),0)</f>
        <v>5.2607468122279339</v>
      </c>
      <c r="L256" s="2">
        <f>IFERROR(INDEX('[2]r2 analysis primary smoke main'!$J$2:$J$2058,MATCH(D256,'[2]r2 analysis primary smoke main'!$A$2:$A$2058,0),0),"")</f>
        <v>0.97662378735535404</v>
      </c>
      <c r="M256" s="2">
        <f>IFERROR(INDEX('[2]r2 analysis primary smoke main'!$T$2:$T$2058,MATCH(D256,'[2]r2 analysis primary smoke main'!$A$2:$A$2058,0),0),"")</f>
        <v>0.77658677144378252</v>
      </c>
      <c r="N256" s="1" t="s">
        <v>12</v>
      </c>
      <c r="O256" s="1"/>
      <c r="P256" s="1"/>
      <c r="Q256" t="s">
        <v>72</v>
      </c>
      <c r="R256" t="s">
        <v>83</v>
      </c>
    </row>
    <row r="257" spans="1:18" ht="15.75" x14ac:dyDescent="0.25">
      <c r="A257" s="1">
        <v>137.0967</v>
      </c>
      <c r="B257" s="1">
        <v>137.0959</v>
      </c>
      <c r="C257" s="1">
        <v>137.0951</v>
      </c>
      <c r="D257" s="1">
        <v>137.095</v>
      </c>
      <c r="E257" s="1">
        <f t="shared" si="6"/>
        <v>137.09569999999999</v>
      </c>
      <c r="F257" s="1">
        <f t="shared" si="7"/>
        <v>136.08840000000001</v>
      </c>
      <c r="G257" s="1" t="str">
        <f>IF(INDEX('[1]Main v4'!C$2:C$3363,MATCH($E257,'[1]Main v4'!$A$2:$A$3363,0),0)=0,"",INDEX('[1]Main v4'!C$2:C$3363,MATCH($E257,'[1]Main v4'!$A$2:$A$3363,0),0))</f>
        <v>C9H12O</v>
      </c>
      <c r="H257" s="1" t="str">
        <f>IF(INDEX('[1]Main v4'!D$2:D$3363,MATCH($E257,'[1]Main v4'!$A$2:$A$3363,0),0)=0,"",INDEX('[1]Main v4'!D$2:D$3363,MATCH($E257,'[1]Main v4'!$A$2:$A$3363,0),0))</f>
        <v/>
      </c>
      <c r="I257" s="1">
        <f>INDEX('[1]Main v4'!K$2:K$3363,MATCH($E257,'[1]Main v4'!$A$2:$A$3363,0),0)</f>
        <v>51132328</v>
      </c>
      <c r="J257" s="1">
        <f>INDEX('[1]Main v4'!L$2:L$3363,MATCH($E257,'[1]Main v4'!$A$2:$A$3363,0),0)</f>
        <v>7828365.5</v>
      </c>
      <c r="K257" s="4">
        <f>INDEX('[1]Main v4'!M$2:M$3363,MATCH($E257,'[1]Main v4'!$A$2:$A$3363,0),0)</f>
        <v>6.5316735658292906</v>
      </c>
      <c r="L257" s="2">
        <f>IFERROR(INDEX('[2]r2 analysis primary smoke main'!$J$2:$J$2058,MATCH(D257,'[2]r2 analysis primary smoke main'!$A$2:$A$2058,0),0),"")</f>
        <v>0.98370791663731993</v>
      </c>
      <c r="M257" s="2">
        <f>IFERROR(INDEX('[2]r2 analysis primary smoke main'!$T$2:$T$2058,MATCH(D257,'[2]r2 analysis primary smoke main'!$A$2:$A$2058,0),0),"")</f>
        <v>0.66909423144039004</v>
      </c>
      <c r="N257" s="1"/>
      <c r="O257" s="1"/>
      <c r="P257" s="1"/>
      <c r="Q257" t="s">
        <v>72</v>
      </c>
      <c r="R257" t="s">
        <v>83</v>
      </c>
    </row>
    <row r="258" spans="1:18" ht="15.75" x14ac:dyDescent="0.25">
      <c r="A258" s="1">
        <v>139.10830000000001</v>
      </c>
      <c r="B258" s="1">
        <v>139.11199999999999</v>
      </c>
      <c r="C258" s="1">
        <v>139.11109999999999</v>
      </c>
      <c r="D258" s="1">
        <v>139.1104</v>
      </c>
      <c r="E258" s="1">
        <f t="shared" ref="E258:E321" si="8">VALUE(FIXED(AVERAGE(A258:D258),4))</f>
        <v>139.1105</v>
      </c>
      <c r="F258" s="1">
        <f t="shared" ref="F258:F321" si="9">VALUE(FIXED(E258-1.007276,4))</f>
        <v>138.10319999999999</v>
      </c>
      <c r="G258" s="1" t="str">
        <f>IF(INDEX('[1]Main v4'!C$2:C$3363,MATCH($E258,'[1]Main v4'!$A$2:$A$3363,0),0)=0,"",INDEX('[1]Main v4'!C$2:C$3363,MATCH($E258,'[1]Main v4'!$A$2:$A$3363,0),0))</f>
        <v>C9H14O</v>
      </c>
      <c r="H258" s="1" t="str">
        <f>IF(INDEX('[1]Main v4'!D$2:D$3363,MATCH($E258,'[1]Main v4'!$A$2:$A$3363,0),0)=0,"",INDEX('[1]Main v4'!D$2:D$3363,MATCH($E258,'[1]Main v4'!$A$2:$A$3363,0),0))</f>
        <v/>
      </c>
      <c r="I258" s="1">
        <f>INDEX('[1]Main v4'!K$2:K$3363,MATCH($E258,'[1]Main v4'!$A$2:$A$3363,0),0)</f>
        <v>52340756</v>
      </c>
      <c r="J258" s="1">
        <f>INDEX('[1]Main v4'!L$2:L$3363,MATCH($E258,'[1]Main v4'!$A$2:$A$3363,0),0)</f>
        <v>6296651.5</v>
      </c>
      <c r="K258" s="4">
        <f>INDEX('[1]Main v4'!M$2:M$3363,MATCH($E258,'[1]Main v4'!$A$2:$A$3363,0),0)</f>
        <v>8.3124746541872288</v>
      </c>
      <c r="L258" s="2">
        <f>IFERROR(INDEX('[2]r2 analysis primary smoke main'!$J$2:$J$2058,MATCH(D258,'[2]r2 analysis primary smoke main'!$A$2:$A$2058,0),0),"")</f>
        <v>0.98134205321385803</v>
      </c>
      <c r="M258" s="2">
        <f>IFERROR(INDEX('[2]r2 analysis primary smoke main'!$T$2:$T$2058,MATCH(D258,'[2]r2 analysis primary smoke main'!$A$2:$A$2058,0),0),"")</f>
        <v>0.62119684298343447</v>
      </c>
      <c r="N258" s="1" t="s">
        <v>11</v>
      </c>
      <c r="O258" s="1"/>
      <c r="P258" s="1"/>
      <c r="Q258" t="s">
        <v>72</v>
      </c>
      <c r="R258" t="s">
        <v>83</v>
      </c>
    </row>
    <row r="259" spans="1:18" ht="15.75" x14ac:dyDescent="0.25">
      <c r="A259" s="1">
        <v>143.1437</v>
      </c>
      <c r="B259" s="1">
        <v>143.14330000000001</v>
      </c>
      <c r="C259" s="1">
        <v>143.14279999999999</v>
      </c>
      <c r="D259" s="1">
        <v>143.1421</v>
      </c>
      <c r="E259" s="1">
        <f t="shared" si="8"/>
        <v>143.143</v>
      </c>
      <c r="F259" s="1">
        <f t="shared" si="9"/>
        <v>142.13570000000001</v>
      </c>
      <c r="G259" s="1" t="str">
        <f>IF(INDEX('[1]Main v4'!C$2:C$3363,MATCH($E259,'[1]Main v4'!$A$2:$A$3363,0),0)=0,"",INDEX('[1]Main v4'!C$2:C$3363,MATCH($E259,'[1]Main v4'!$A$2:$A$3363,0),0))</f>
        <v>C9H18O</v>
      </c>
      <c r="H259" s="1" t="str">
        <f>IF(INDEX('[1]Main v4'!D$2:D$3363,MATCH($E259,'[1]Main v4'!$A$2:$A$3363,0),0)=0,"",INDEX('[1]Main v4'!D$2:D$3363,MATCH($E259,'[1]Main v4'!$A$2:$A$3363,0),0))</f>
        <v>Nonanal</v>
      </c>
      <c r="I259" s="1">
        <f>INDEX('[1]Main v4'!K$2:K$3363,MATCH($E259,'[1]Main v4'!$A$2:$A$3363,0),0)</f>
        <v>22274826</v>
      </c>
      <c r="J259" s="1">
        <f>INDEX('[1]Main v4'!L$2:L$3363,MATCH($E259,'[1]Main v4'!$A$2:$A$3363,0),0)</f>
        <v>5071029.5</v>
      </c>
      <c r="K259" s="4">
        <f>INDEX('[1]Main v4'!M$2:M$3363,MATCH($E259,'[1]Main v4'!$A$2:$A$3363,0),0)</f>
        <v>4.3925648628153313</v>
      </c>
      <c r="L259" s="2">
        <f>IFERROR(INDEX('[2]r2 analysis primary smoke main'!$J$2:$J$2058,MATCH(D259,'[2]r2 analysis primary smoke main'!$A$2:$A$2058,0),0),"")</f>
        <v>0.150443644638764</v>
      </c>
      <c r="M259" s="2">
        <f>IFERROR(INDEX('[2]r2 analysis primary smoke main'!$T$2:$T$2058,MATCH(D259,'[2]r2 analysis primary smoke main'!$A$2:$A$2058,0),0),"")</f>
        <v>0.1404208035175</v>
      </c>
      <c r="N259" s="1" t="s">
        <v>11</v>
      </c>
      <c r="O259" s="1"/>
      <c r="P259" s="1"/>
      <c r="Q259" t="s">
        <v>72</v>
      </c>
      <c r="R259" t="s">
        <v>83</v>
      </c>
    </row>
    <row r="260" spans="1:18" ht="15.75" x14ac:dyDescent="0.25">
      <c r="A260" s="1">
        <v>145.0633</v>
      </c>
      <c r="B260" s="1" t="s">
        <v>12</v>
      </c>
      <c r="C260" s="1">
        <v>145.06399999999999</v>
      </c>
      <c r="D260" s="1">
        <v>145.06389999999999</v>
      </c>
      <c r="E260" s="1">
        <f t="shared" si="8"/>
        <v>145.06370000000001</v>
      </c>
      <c r="F260" s="1">
        <f t="shared" si="9"/>
        <v>144.0564</v>
      </c>
      <c r="G260" s="1" t="str">
        <f>IF(INDEX('[1]Main v4'!C$2:C$3363,MATCH($E260,'[1]Main v4'!$A$2:$A$3363,0),0)=0,"",INDEX('[1]Main v4'!C$2:C$3363,MATCH($E260,'[1]Main v4'!$A$2:$A$3363,0),0))</f>
        <v>C10H8O</v>
      </c>
      <c r="H260" s="1" t="str">
        <f>IF(INDEX('[1]Main v4'!D$2:D$3363,MATCH($E260,'[1]Main v4'!$A$2:$A$3363,0),0)=0,"",INDEX('[1]Main v4'!D$2:D$3363,MATCH($E260,'[1]Main v4'!$A$2:$A$3363,0),0))</f>
        <v>2-Ethenylbenzofuran</v>
      </c>
      <c r="I260" s="1">
        <f>INDEX('[1]Main v4'!K$2:K$3363,MATCH($E260,'[1]Main v4'!$A$2:$A$3363,0),0)</f>
        <v>19553620</v>
      </c>
      <c r="J260" s="1">
        <f>INDEX('[1]Main v4'!L$2:L$3363,MATCH($E260,'[1]Main v4'!$A$2:$A$3363,0),0)</f>
        <v>5071029.5</v>
      </c>
      <c r="K260" s="4">
        <f>INDEX('[1]Main v4'!M$2:M$3363,MATCH($E260,'[1]Main v4'!$A$2:$A$3363,0),0)</f>
        <v>3.8559468052788888</v>
      </c>
      <c r="L260" s="2">
        <f>IFERROR(INDEX('[2]r2 analysis primary smoke main'!$J$2:$J$2058,MATCH(D260,'[2]r2 analysis primary smoke main'!$A$2:$A$2058,0),0),"")</f>
        <v>0.88657639482810802</v>
      </c>
      <c r="M260" s="2">
        <f>IFERROR(INDEX('[2]r2 analysis primary smoke main'!$T$2:$T$2058,MATCH(D260,'[2]r2 analysis primary smoke main'!$A$2:$A$2058,0),0),"")</f>
        <v>0.88467301831506195</v>
      </c>
      <c r="N260" s="1" t="s">
        <v>11</v>
      </c>
      <c r="O260" s="1"/>
      <c r="P260" s="1"/>
      <c r="Q260" t="s">
        <v>72</v>
      </c>
      <c r="R260" t="s">
        <v>83</v>
      </c>
    </row>
    <row r="261" spans="1:18" ht="15.75" x14ac:dyDescent="0.25">
      <c r="A261" s="1" t="s">
        <v>12</v>
      </c>
      <c r="B261" s="1" t="s">
        <v>12</v>
      </c>
      <c r="C261" s="1">
        <v>147.0796</v>
      </c>
      <c r="D261" s="1">
        <v>147.07910000000001</v>
      </c>
      <c r="E261" s="1">
        <f t="shared" si="8"/>
        <v>147.07939999999999</v>
      </c>
      <c r="F261" s="1">
        <f t="shared" si="9"/>
        <v>146.07210000000001</v>
      </c>
      <c r="G261" s="1" t="str">
        <f>IF(INDEX('[1]Main v4'!C$2:C$3363,MATCH($E261,'[1]Main v4'!$A$2:$A$3363,0),0)=0,"",INDEX('[1]Main v4'!C$2:C$3363,MATCH($E261,'[1]Main v4'!$A$2:$A$3363,0),0))</f>
        <v>C10H10O</v>
      </c>
      <c r="H261" s="1" t="str">
        <f>IF(INDEX('[1]Main v4'!D$2:D$3363,MATCH($E261,'[1]Main v4'!$A$2:$A$3363,0),0)=0,"",INDEX('[1]Main v4'!D$2:D$3363,MATCH($E261,'[1]Main v4'!$A$2:$A$3363,0),0))</f>
        <v>Benzofuran + C2</v>
      </c>
      <c r="I261" s="1">
        <f>INDEX('[1]Main v4'!K$2:K$3363,MATCH($E261,'[1]Main v4'!$A$2:$A$3363,0),0)</f>
        <v>36645492</v>
      </c>
      <c r="J261" s="1">
        <f>INDEX('[1]Main v4'!L$2:L$3363,MATCH($E261,'[1]Main v4'!$A$2:$A$3363,0),0)</f>
        <v>5476261</v>
      </c>
      <c r="K261" s="4">
        <f>INDEX('[1]Main v4'!M$2:M$3363,MATCH($E261,'[1]Main v4'!$A$2:$A$3363,0),0)</f>
        <v>6.6916993182026934</v>
      </c>
      <c r="L261" s="2">
        <f>IFERROR(INDEX('[2]r2 analysis primary smoke main'!$J$2:$J$2058,MATCH(D261,'[2]r2 analysis primary smoke main'!$A$2:$A$2058,0),0),"")</f>
        <v>0.96944490072881506</v>
      </c>
      <c r="M261" s="2">
        <f>IFERROR(INDEX('[2]r2 analysis primary smoke main'!$T$2:$T$2058,MATCH(D261,'[2]r2 analysis primary smoke main'!$A$2:$A$2058,0),0),"")</f>
        <v>0.76802036788591255</v>
      </c>
      <c r="N261" s="1" t="s">
        <v>12</v>
      </c>
      <c r="O261" s="1"/>
      <c r="P261" s="1">
        <v>1</v>
      </c>
      <c r="Q261" t="s">
        <v>72</v>
      </c>
      <c r="R261" t="s">
        <v>83</v>
      </c>
    </row>
    <row r="262" spans="1:18" ht="15.75" x14ac:dyDescent="0.25">
      <c r="A262" s="1">
        <v>149.09530000000001</v>
      </c>
      <c r="B262" s="1">
        <v>149.09309999999999</v>
      </c>
      <c r="C262" s="1">
        <v>149.09450000000001</v>
      </c>
      <c r="D262" s="1">
        <v>149.0942</v>
      </c>
      <c r="E262" s="1">
        <f t="shared" si="8"/>
        <v>149.0943</v>
      </c>
      <c r="F262" s="1">
        <f t="shared" si="9"/>
        <v>148.08699999999999</v>
      </c>
      <c r="G262" s="1" t="str">
        <f>IF(INDEX('[1]Main v4'!C$2:C$3363,MATCH($E262,'[1]Main v4'!$A$2:$A$3363,0),0)=0,"",INDEX('[1]Main v4'!C$2:C$3363,MATCH($E262,'[1]Main v4'!$A$2:$A$3363,0),0))</f>
        <v>C10H12O</v>
      </c>
      <c r="H262" s="5" t="str">
        <f>IF(INDEX('[1]Main v4'!D$2:D$3363,MATCH($E262,'[1]Main v4'!$A$2:$A$3363,0),0)=0,"",INDEX('[1]Main v4'!D$2:D$3363,MATCH($E262,'[1]Main v4'!$A$2:$A$3363,0),0))</f>
        <v>Estragole(?)</v>
      </c>
      <c r="I262" s="1">
        <f>INDEX('[1]Main v4'!K$2:K$3363,MATCH($E262,'[1]Main v4'!$A$2:$A$3363,0),0)</f>
        <v>28898946</v>
      </c>
      <c r="J262" s="1">
        <f>INDEX('[1]Main v4'!L$2:L$3363,MATCH($E262,'[1]Main v4'!$A$2:$A$3363,0),0)</f>
        <v>5476261</v>
      </c>
      <c r="K262" s="4">
        <f>INDEX('[1]Main v4'!M$2:M$3363,MATCH($E262,'[1]Main v4'!$A$2:$A$3363,0),0)</f>
        <v>5.2771308745145635</v>
      </c>
      <c r="L262" s="2">
        <f>IFERROR(INDEX('[2]r2 analysis primary smoke main'!$J$2:$J$2058,MATCH(D262,'[2]r2 analysis primary smoke main'!$A$2:$A$2058,0),0),"")</f>
        <v>0.97668307228214157</v>
      </c>
      <c r="M262" s="2">
        <f>IFERROR(INDEX('[2]r2 analysis primary smoke main'!$T$2:$T$2058,MATCH(D262,'[2]r2 analysis primary smoke main'!$A$2:$A$2058,0),0),"")</f>
        <v>0.76491637139081847</v>
      </c>
      <c r="N262" s="1" t="s">
        <v>11</v>
      </c>
      <c r="O262" s="1"/>
      <c r="P262" s="1"/>
      <c r="Q262" t="s">
        <v>72</v>
      </c>
      <c r="R262" t="s">
        <v>83</v>
      </c>
    </row>
    <row r="263" spans="1:18" ht="15.75" x14ac:dyDescent="0.25">
      <c r="A263" s="1">
        <v>151.11070000000001</v>
      </c>
      <c r="B263" s="1">
        <v>151.1112</v>
      </c>
      <c r="C263" s="1">
        <v>151.11070000000001</v>
      </c>
      <c r="D263" s="1">
        <v>151.1104</v>
      </c>
      <c r="E263" s="1">
        <f t="shared" si="8"/>
        <v>151.11080000000001</v>
      </c>
      <c r="F263" s="1">
        <f t="shared" si="9"/>
        <v>150.1035</v>
      </c>
      <c r="G263" s="1" t="str">
        <f>IF(INDEX('[1]Main v4'!C$2:C$3363,MATCH($E263,'[1]Main v4'!$A$2:$A$3363,0),0)=0,"",INDEX('[1]Main v4'!C$2:C$3363,MATCH($E263,'[1]Main v4'!$A$2:$A$3363,0),0))</f>
        <v>C10H14O</v>
      </c>
      <c r="H263" s="1" t="str">
        <f>IF(INDEX('[1]Main v4'!D$2:D$3363,MATCH($E263,'[1]Main v4'!$A$2:$A$3363,0),0)=0,"",INDEX('[1]Main v4'!D$2:D$3363,MATCH($E263,'[1]Main v4'!$A$2:$A$3363,0),0))</f>
        <v>Carvone</v>
      </c>
      <c r="I263" s="1">
        <f>INDEX('[1]Main v4'!K$2:K$3363,MATCH($E263,'[1]Main v4'!$A$2:$A$3363,0),0)</f>
        <v>43713444</v>
      </c>
      <c r="J263" s="1">
        <f>INDEX('[1]Main v4'!L$2:L$3363,MATCH($E263,'[1]Main v4'!$A$2:$A$3363,0),0)</f>
        <v>5476261</v>
      </c>
      <c r="K263" s="4">
        <f>INDEX('[1]Main v4'!M$2:M$3363,MATCH($E263,'[1]Main v4'!$A$2:$A$3363,0),0)</f>
        <v>7.9823521924904606</v>
      </c>
      <c r="L263" s="2">
        <f>IFERROR(INDEX('[2]r2 analysis primary smoke main'!$J$2:$J$2058,MATCH(D263,'[2]r2 analysis primary smoke main'!$A$2:$A$2058,0),0),"")</f>
        <v>0.98175550749013596</v>
      </c>
      <c r="M263" s="2">
        <f>IFERROR(INDEX('[2]r2 analysis primary smoke main'!$T$2:$T$2058,MATCH(D263,'[2]r2 analysis primary smoke main'!$A$2:$A$2058,0),0),"")</f>
        <v>0.65195183092897846</v>
      </c>
      <c r="N263" s="1"/>
      <c r="O263" s="1"/>
      <c r="P263" s="1"/>
      <c r="Q263" t="s">
        <v>72</v>
      </c>
      <c r="R263" t="s">
        <v>83</v>
      </c>
    </row>
    <row r="264" spans="1:18" ht="15.75" x14ac:dyDescent="0.25">
      <c r="A264" s="1">
        <v>153.12520000000001</v>
      </c>
      <c r="B264" s="1">
        <v>153.12620000000001</v>
      </c>
      <c r="C264" s="1">
        <v>153.12629999999999</v>
      </c>
      <c r="D264" s="1">
        <v>153.12569999999999</v>
      </c>
      <c r="E264" s="1">
        <f t="shared" si="8"/>
        <v>153.1259</v>
      </c>
      <c r="F264" s="1">
        <f t="shared" si="9"/>
        <v>152.11859999999999</v>
      </c>
      <c r="G264" s="1" t="str">
        <f>IF(INDEX('[1]Main v4'!C$2:C$3363,MATCH($E264,'[1]Main v4'!$A$2:$A$3363,0),0)=0,"",INDEX('[1]Main v4'!C$2:C$3363,MATCH($E264,'[1]Main v4'!$A$2:$A$3363,0),0))</f>
        <v>C10H16O</v>
      </c>
      <c r="H264" s="1" t="str">
        <f>IF(INDEX('[1]Main v4'!D$2:D$3363,MATCH($E264,'[1]Main v4'!$A$2:$A$3363,0),0)=0,"",INDEX('[1]Main v4'!D$2:D$3363,MATCH($E264,'[1]Main v4'!$A$2:$A$3363,0),0))</f>
        <v>Camphor and other monoterpenoids</v>
      </c>
      <c r="I264" s="1">
        <f>INDEX('[1]Main v4'!K$2:K$3363,MATCH($E264,'[1]Main v4'!$A$2:$A$3363,0),0)</f>
        <v>36718252</v>
      </c>
      <c r="J264" s="1">
        <f>INDEX('[1]Main v4'!L$2:L$3363,MATCH($E264,'[1]Main v4'!$A$2:$A$3363,0),0)</f>
        <v>4604913.5</v>
      </c>
      <c r="K264" s="4">
        <f>INDEX('[1]Main v4'!M$2:M$3363,MATCH($E264,'[1]Main v4'!$A$2:$A$3363,0),0)</f>
        <v>7.9737115583170022</v>
      </c>
      <c r="L264" s="2">
        <f>IFERROR(INDEX('[2]r2 analysis primary smoke main'!$J$2:$J$2058,MATCH(D264,'[2]r2 analysis primary smoke main'!$A$2:$A$2058,0),0),"")</f>
        <v>0.97218886210983202</v>
      </c>
      <c r="M264" s="2">
        <f>IFERROR(INDEX('[2]r2 analysis primary smoke main'!$T$2:$T$2058,MATCH(D264,'[2]r2 analysis primary smoke main'!$A$2:$A$2058,0),0),"")</f>
        <v>0.59415908435630693</v>
      </c>
      <c r="N264" s="1" t="s">
        <v>12</v>
      </c>
      <c r="O264" s="1"/>
      <c r="P264" s="1">
        <v>1</v>
      </c>
      <c r="Q264" t="s">
        <v>72</v>
      </c>
      <c r="R264" t="s">
        <v>83</v>
      </c>
    </row>
    <row r="265" spans="1:18" ht="15.75" x14ac:dyDescent="0.25">
      <c r="A265" s="1"/>
      <c r="B265" s="1">
        <v>155.14269999999999</v>
      </c>
      <c r="C265" s="1">
        <v>155.14179999999999</v>
      </c>
      <c r="D265" s="1">
        <v>155.14070000000001</v>
      </c>
      <c r="E265" s="1">
        <f t="shared" si="8"/>
        <v>155.14169999999999</v>
      </c>
      <c r="F265" s="1">
        <f t="shared" si="9"/>
        <v>154.1344</v>
      </c>
      <c r="G265" s="1" t="str">
        <f>IF(INDEX('[1]Main v4'!C$2:C$3363,MATCH($E265,'[1]Main v4'!$A$2:$A$3363,0),0)=0,"",INDEX('[1]Main v4'!C$2:C$3363,MATCH($E265,'[1]Main v4'!$A$2:$A$3363,0),0))</f>
        <v>C10H18O</v>
      </c>
      <c r="H265" s="1" t="str">
        <f>IF(INDEX('[1]Main v4'!D$2:D$3363,MATCH($E265,'[1]Main v4'!$A$2:$A$3363,0),0)=0,"",INDEX('[1]Main v4'!D$2:D$3363,MATCH($E265,'[1]Main v4'!$A$2:$A$3363,0),0))</f>
        <v>Cineole and other monoterpenoids</v>
      </c>
      <c r="I265" s="1">
        <f>INDEX('[1]Main v4'!K$2:K$3363,MATCH($E265,'[1]Main v4'!$A$2:$A$3363,0),0)</f>
        <v>6704837</v>
      </c>
      <c r="J265" s="1">
        <f>INDEX('[1]Main v4'!L$2:L$3363,MATCH($E265,'[1]Main v4'!$A$2:$A$3363,0),0)</f>
        <v>4236624.5</v>
      </c>
      <c r="K265" s="4">
        <f>INDEX('[1]Main v4'!M$2:M$3363,MATCH($E265,'[1]Main v4'!$A$2:$A$3363,0),0)</f>
        <v>1.5825893939857072</v>
      </c>
      <c r="L265" s="2">
        <f>IFERROR(INDEX('[2]r2 analysis primary smoke main'!$J$2:$J$2058,MATCH(D265,'[2]r2 analysis primary smoke main'!$A$2:$A$2058,0),0),"")</f>
        <v>0.96812989218882994</v>
      </c>
      <c r="M265" s="2">
        <f>IFERROR(INDEX('[2]r2 analysis primary smoke main'!$T$2:$T$2058,MATCH(D265,'[2]r2 analysis primary smoke main'!$A$2:$A$2058,0),0),"")</f>
        <v>0.61500084781388298</v>
      </c>
      <c r="N265" s="1"/>
      <c r="O265" s="1"/>
      <c r="P265" s="1"/>
      <c r="Q265" t="s">
        <v>72</v>
      </c>
      <c r="R265" t="s">
        <v>83</v>
      </c>
    </row>
    <row r="266" spans="1:18" ht="15.75" x14ac:dyDescent="0.25">
      <c r="A266" s="1">
        <v>157.1584</v>
      </c>
      <c r="B266" s="1">
        <v>157.1593</v>
      </c>
      <c r="C266" s="1">
        <v>157.1584</v>
      </c>
      <c r="D266" s="1">
        <v>157.15690000000001</v>
      </c>
      <c r="E266" s="1">
        <f t="shared" si="8"/>
        <v>157.1583</v>
      </c>
      <c r="F266" s="1">
        <f t="shared" si="9"/>
        <v>156.15100000000001</v>
      </c>
      <c r="G266" s="1" t="str">
        <f>IF(INDEX('[1]Main v4'!C$2:C$3363,MATCH($E266,'[1]Main v4'!$A$2:$A$3363,0),0)=0,"",INDEX('[1]Main v4'!C$2:C$3363,MATCH($E266,'[1]Main v4'!$A$2:$A$3363,0),0))</f>
        <v>C10H20O</v>
      </c>
      <c r="H266" s="1" t="str">
        <f>IF(INDEX('[1]Main v4'!D$2:D$3363,MATCH($E266,'[1]Main v4'!$A$2:$A$3363,0),0)=0,"",INDEX('[1]Main v4'!D$2:D$3363,MATCH($E266,'[1]Main v4'!$A$2:$A$3363,0),0))</f>
        <v>Decanal</v>
      </c>
      <c r="I266" s="1">
        <f>INDEX('[1]Main v4'!K$2:K$3363,MATCH($E266,'[1]Main v4'!$A$2:$A$3363,0),0)</f>
        <v>11551494</v>
      </c>
      <c r="J266" s="1">
        <f>INDEX('[1]Main v4'!L$2:L$3363,MATCH($E266,'[1]Main v4'!$A$2:$A$3363,0),0)</f>
        <v>6470439.5</v>
      </c>
      <c r="K266" s="4">
        <f>INDEX('[1]Main v4'!M$2:M$3363,MATCH($E266,'[1]Main v4'!$A$2:$A$3363,0),0)</f>
        <v>1.7852719278188136</v>
      </c>
      <c r="L266" s="2">
        <f>IFERROR(INDEX('[2]r2 analysis primary smoke main'!$J$2:$J$2058,MATCH(D266,'[2]r2 analysis primary smoke main'!$A$2:$A$2058,0),0),"")</f>
        <v>0.2945410911429755</v>
      </c>
      <c r="M266" s="2">
        <f>IFERROR(INDEX('[2]r2 analysis primary smoke main'!$T$2:$T$2058,MATCH(D266,'[2]r2 analysis primary smoke main'!$A$2:$A$2058,0),0),"")</f>
        <v>0.2341380836627445</v>
      </c>
      <c r="N266" s="1"/>
      <c r="O266" s="1"/>
      <c r="P266" s="1">
        <v>1</v>
      </c>
      <c r="Q266" t="s">
        <v>72</v>
      </c>
      <c r="R266" t="s">
        <v>83</v>
      </c>
    </row>
    <row r="267" spans="1:18" ht="15.75" x14ac:dyDescent="0.25">
      <c r="A267" s="1"/>
      <c r="B267" s="1"/>
      <c r="C267" s="1"/>
      <c r="D267" s="1">
        <v>159.07939999999999</v>
      </c>
      <c r="E267" s="1">
        <f t="shared" si="8"/>
        <v>159.07939999999999</v>
      </c>
      <c r="F267" s="1">
        <f t="shared" si="9"/>
        <v>158.07210000000001</v>
      </c>
      <c r="G267" s="1" t="str">
        <f>IF(INDEX('[1]Main v4'!C$2:C$3363,MATCH($E267,'[1]Main v4'!$A$2:$A$3363,0),0)=0,"",INDEX('[1]Main v4'!C$2:C$3363,MATCH($E267,'[1]Main v4'!$A$2:$A$3363,0),0))</f>
        <v>C11H10O</v>
      </c>
      <c r="H267" s="1" t="str">
        <f>IF(INDEX('[1]Main v4'!D$2:D$3363,MATCH($E267,'[1]Main v4'!$A$2:$A$3363,0),0)=0,"",INDEX('[1]Main v4'!D$2:D$3363,MATCH($E267,'[1]Main v4'!$A$2:$A$3363,0),0))</f>
        <v/>
      </c>
      <c r="I267" s="1">
        <f>INDEX('[1]Main v4'!K$2:K$3363,MATCH($E267,'[1]Main v4'!$A$2:$A$3363,0),0)</f>
        <v>29793980</v>
      </c>
      <c r="J267" s="1">
        <f>INDEX('[1]Main v4'!L$2:L$3363,MATCH($E267,'[1]Main v4'!$A$2:$A$3363,0),0)</f>
        <v>6649249.5</v>
      </c>
      <c r="K267" s="4">
        <f>INDEX('[1]Main v4'!M$2:M$3363,MATCH($E267,'[1]Main v4'!$A$2:$A$3363,0),0)</f>
        <v>4.4808034350342849</v>
      </c>
      <c r="L267" s="2">
        <f>IFERROR(INDEX('[2]r2 analysis primary smoke main'!$J$2:$J$2058,MATCH(D267,'[2]r2 analysis primary smoke main'!$A$2:$A$2058,0),0),"")</f>
        <v>0.79236279443978641</v>
      </c>
      <c r="M267" s="2">
        <f>IFERROR(INDEX('[2]r2 analysis primary smoke main'!$T$2:$T$2058,MATCH(D267,'[2]r2 analysis primary smoke main'!$A$2:$A$2058,0),0),"")</f>
        <v>0.9096861585504995</v>
      </c>
      <c r="N267" s="1" t="s">
        <v>12</v>
      </c>
      <c r="O267" s="1"/>
      <c r="P267" s="1"/>
      <c r="Q267" t="s">
        <v>72</v>
      </c>
      <c r="R267" t="s">
        <v>83</v>
      </c>
    </row>
    <row r="268" spans="1:18" ht="15.75" x14ac:dyDescent="0.25">
      <c r="A268" s="1">
        <v>161.0934</v>
      </c>
      <c r="B268" s="1" t="s">
        <v>12</v>
      </c>
      <c r="C268" s="1">
        <v>161.09460000000001</v>
      </c>
      <c r="D268" s="1">
        <v>161.0949</v>
      </c>
      <c r="E268" s="1">
        <f t="shared" si="8"/>
        <v>161.0943</v>
      </c>
      <c r="F268" s="1">
        <f t="shared" si="9"/>
        <v>160.08699999999999</v>
      </c>
      <c r="G268" s="1" t="str">
        <f>IF(INDEX('[1]Main v4'!C$2:C$3363,MATCH($E268,'[1]Main v4'!$A$2:$A$3363,0),0)=0,"",INDEX('[1]Main v4'!C$2:C$3363,MATCH($E268,'[1]Main v4'!$A$2:$A$3363,0),0))</f>
        <v>C11H12O</v>
      </c>
      <c r="H268" s="1" t="str">
        <f>IF(INDEX('[1]Main v4'!D$2:D$3363,MATCH($E268,'[1]Main v4'!$A$2:$A$3363,0),0)=0,"",INDEX('[1]Main v4'!D$2:D$3363,MATCH($E268,'[1]Main v4'!$A$2:$A$3363,0),0))</f>
        <v/>
      </c>
      <c r="I268" s="1">
        <f>INDEX('[1]Main v4'!K$2:K$3363,MATCH($E268,'[1]Main v4'!$A$2:$A$3363,0),0)</f>
        <v>33485462</v>
      </c>
      <c r="J268" s="1">
        <f>INDEX('[1]Main v4'!L$2:L$3363,MATCH($E268,'[1]Main v4'!$A$2:$A$3363,0),0)</f>
        <v>7373979</v>
      </c>
      <c r="K268" s="4">
        <f>INDEX('[1]Main v4'!M$2:M$3363,MATCH($E268,'[1]Main v4'!$A$2:$A$3363,0),0)</f>
        <v>4.541030290430716</v>
      </c>
      <c r="L268" s="2">
        <f>IFERROR(INDEX('[2]r2 analysis primary smoke main'!$J$2:$J$2058,MATCH(D268,'[2]r2 analysis primary smoke main'!$A$2:$A$2058,0),0),"")</f>
        <v>0.95153307169598245</v>
      </c>
      <c r="M268" s="2">
        <f>IFERROR(INDEX('[2]r2 analysis primary smoke main'!$T$2:$T$2058,MATCH(D268,'[2]r2 analysis primary smoke main'!$A$2:$A$2058,0),0),"")</f>
        <v>0.6872782022399111</v>
      </c>
      <c r="N268" s="1"/>
      <c r="O268" s="1"/>
      <c r="P268" s="1"/>
      <c r="Q268" t="s">
        <v>72</v>
      </c>
      <c r="R268" t="s">
        <v>83</v>
      </c>
    </row>
    <row r="269" spans="1:18" ht="15.75" x14ac:dyDescent="0.25">
      <c r="A269" s="1">
        <v>165.12979999999999</v>
      </c>
      <c r="B269" s="1">
        <v>165.1285</v>
      </c>
      <c r="C269" s="1">
        <v>165.12649999999999</v>
      </c>
      <c r="D269" s="1">
        <v>165.12610000000001</v>
      </c>
      <c r="E269" s="1">
        <f t="shared" si="8"/>
        <v>165.1277</v>
      </c>
      <c r="F269" s="1">
        <f t="shared" si="9"/>
        <v>164.12039999999999</v>
      </c>
      <c r="G269" s="1" t="str">
        <f>IF(INDEX('[1]Main v4'!C$2:C$3363,MATCH($E269,'[1]Main v4'!$A$2:$A$3363,0),0)=0,"",INDEX('[1]Main v4'!C$2:C$3363,MATCH($E269,'[1]Main v4'!$A$2:$A$3363,0),0))</f>
        <v>C11H16O</v>
      </c>
      <c r="H269" s="1" t="str">
        <f>IF(INDEX('[1]Main v4'!D$2:D$3363,MATCH($E269,'[1]Main v4'!$A$2:$A$3363,0),0)=0,"",INDEX('[1]Main v4'!D$2:D$3363,MATCH($E269,'[1]Main v4'!$A$2:$A$3363,0),0))</f>
        <v/>
      </c>
      <c r="I269" s="1">
        <f>INDEX('[1]Main v4'!K$2:K$3363,MATCH($E269,'[1]Main v4'!$A$2:$A$3363,0),0)</f>
        <v>30122406</v>
      </c>
      <c r="J269" s="1">
        <f>INDEX('[1]Main v4'!L$2:L$3363,MATCH($E269,'[1]Main v4'!$A$2:$A$3363,0),0)</f>
        <v>5717297</v>
      </c>
      <c r="K269" s="4">
        <f>INDEX('[1]Main v4'!M$2:M$3363,MATCH($E269,'[1]Main v4'!$A$2:$A$3363,0),0)</f>
        <v>5.2686446060087482</v>
      </c>
      <c r="L269" s="2">
        <f>IFERROR(INDEX('[2]r2 analysis primary smoke main'!$J$2:$J$2058,MATCH(D269,'[2]r2 analysis primary smoke main'!$A$2:$A$2058,0),0),"")</f>
        <v>0.91996849087946098</v>
      </c>
      <c r="M269" s="2">
        <f>IFERROR(INDEX('[2]r2 analysis primary smoke main'!$T$2:$T$2058,MATCH(D269,'[2]r2 analysis primary smoke main'!$A$2:$A$2058,0),0),"")</f>
        <v>0.87241901554141843</v>
      </c>
      <c r="N269" s="1"/>
      <c r="O269" s="1"/>
      <c r="P269" s="1"/>
      <c r="Q269" t="s">
        <v>72</v>
      </c>
      <c r="R269" t="s">
        <v>83</v>
      </c>
    </row>
    <row r="270" spans="1:18" ht="15.75" x14ac:dyDescent="0.25">
      <c r="A270" s="1">
        <v>167.14410000000001</v>
      </c>
      <c r="B270" s="1">
        <v>167.14099999999999</v>
      </c>
      <c r="C270" s="1">
        <v>167.1414</v>
      </c>
      <c r="D270" s="1">
        <v>167.14060000000001</v>
      </c>
      <c r="E270" s="1">
        <f t="shared" si="8"/>
        <v>167.14179999999999</v>
      </c>
      <c r="F270" s="1">
        <f t="shared" si="9"/>
        <v>166.1345</v>
      </c>
      <c r="G270" s="1" t="str">
        <f>IF(INDEX('[1]Main v4'!C$2:C$3363,MATCH($E270,'[1]Main v4'!$A$2:$A$3363,0),0)=0,"",INDEX('[1]Main v4'!C$2:C$3363,MATCH($E270,'[1]Main v4'!$A$2:$A$3363,0),0))</f>
        <v>C11H18O</v>
      </c>
      <c r="H270" s="1" t="str">
        <f>IF(INDEX('[1]Main v4'!D$2:D$3363,MATCH($E270,'[1]Main v4'!$A$2:$A$3363,0),0)=0,"",INDEX('[1]Main v4'!D$2:D$3363,MATCH($E270,'[1]Main v4'!$A$2:$A$3363,0),0))</f>
        <v/>
      </c>
      <c r="I270" s="1">
        <f>INDEX('[1]Main v4'!K$2:K$3363,MATCH($E270,'[1]Main v4'!$A$2:$A$3363,0),0)</f>
        <v>11679054</v>
      </c>
      <c r="J270" s="1">
        <f>INDEX('[1]Main v4'!L$2:L$3363,MATCH($E270,'[1]Main v4'!$A$2:$A$3363,0),0)</f>
        <v>3406085.75</v>
      </c>
      <c r="K270" s="4">
        <f>INDEX('[1]Main v4'!M$2:M$3363,MATCH($E270,'[1]Main v4'!$A$2:$A$3363,0),0)</f>
        <v>3.4288784420650598</v>
      </c>
      <c r="L270" s="2">
        <f>IFERROR(INDEX('[2]r2 analysis primary smoke main'!$J$2:$J$2058,MATCH(D270,'[2]r2 analysis primary smoke main'!$A$2:$A$2058,0),0),"")</f>
        <v>0.97937593534732792</v>
      </c>
      <c r="M270" s="2">
        <f>IFERROR(INDEX('[2]r2 analysis primary smoke main'!$T$2:$T$2058,MATCH(D270,'[2]r2 analysis primary smoke main'!$A$2:$A$2058,0),0),"")</f>
        <v>0.62283947405400708</v>
      </c>
      <c r="N270" s="1"/>
      <c r="O270" s="1"/>
      <c r="P270" s="1"/>
      <c r="Q270" t="s">
        <v>72</v>
      </c>
      <c r="R270" t="s">
        <v>83</v>
      </c>
    </row>
    <row r="271" spans="1:18" ht="15.75" x14ac:dyDescent="0.25">
      <c r="A271" s="1">
        <v>177.1251</v>
      </c>
      <c r="B271" s="1">
        <v>177.12190000000001</v>
      </c>
      <c r="C271" s="1">
        <v>177.12430000000001</v>
      </c>
      <c r="D271" s="1">
        <v>177.12379999999999</v>
      </c>
      <c r="E271" s="1">
        <f t="shared" si="8"/>
        <v>177.12379999999999</v>
      </c>
      <c r="F271" s="1">
        <f t="shared" si="9"/>
        <v>176.1165</v>
      </c>
      <c r="G271" s="1" t="str">
        <f>IF(INDEX('[1]Main v4'!C$2:C$3363,MATCH($E271,'[1]Main v4'!$A$2:$A$3363,0),0)=0,"",INDEX('[1]Main v4'!C$2:C$3363,MATCH($E271,'[1]Main v4'!$A$2:$A$3363,0),0))</f>
        <v>C12H16O</v>
      </c>
      <c r="H271" s="1" t="str">
        <f>IF(INDEX('[1]Main v4'!D$2:D$3363,MATCH($E271,'[1]Main v4'!$A$2:$A$3363,0),0)=0,"",INDEX('[1]Main v4'!D$2:D$3363,MATCH($E271,'[1]Main v4'!$A$2:$A$3363,0),0))</f>
        <v/>
      </c>
      <c r="I271" s="1">
        <f>INDEX('[1]Main v4'!K$2:K$3363,MATCH($E271,'[1]Main v4'!$A$2:$A$3363,0),0)</f>
        <v>12172956</v>
      </c>
      <c r="J271" s="1">
        <f>INDEX('[1]Main v4'!L$2:L$3363,MATCH($E271,'[1]Main v4'!$A$2:$A$3363,0),0)</f>
        <v>4327105</v>
      </c>
      <c r="K271" s="4">
        <f>INDEX('[1]Main v4'!M$2:M$3363,MATCH($E271,'[1]Main v4'!$A$2:$A$3363,0),0)</f>
        <v>2.8131871077776021</v>
      </c>
      <c r="L271" s="2">
        <f>IFERROR(INDEX('[2]r2 analysis primary smoke main'!$J$2:$J$2058,MATCH(D271,'[2]r2 analysis primary smoke main'!$A$2:$A$2058,0),0),"")</f>
        <v>0.95806846042381943</v>
      </c>
      <c r="M271" s="2">
        <f>IFERROR(INDEX('[2]r2 analysis primary smoke main'!$T$2:$T$2058,MATCH(D271,'[2]r2 analysis primary smoke main'!$A$2:$A$2058,0),0),"")</f>
        <v>0.72471262642208245</v>
      </c>
      <c r="N271" s="1"/>
      <c r="O271" s="1"/>
      <c r="P271" s="1"/>
      <c r="Q271" t="s">
        <v>72</v>
      </c>
      <c r="R271" t="s">
        <v>83</v>
      </c>
    </row>
    <row r="272" spans="1:18" ht="15.75" x14ac:dyDescent="0.25">
      <c r="A272" s="1">
        <v>179.14429999999999</v>
      </c>
      <c r="B272" s="1">
        <v>179.14099999999999</v>
      </c>
      <c r="C272" s="1">
        <v>179.1403</v>
      </c>
      <c r="D272" s="1">
        <v>179.1395</v>
      </c>
      <c r="E272" s="1">
        <f t="shared" si="8"/>
        <v>179.1413</v>
      </c>
      <c r="F272" s="1">
        <f t="shared" si="9"/>
        <v>178.13399999999999</v>
      </c>
      <c r="G272" s="1" t="str">
        <f>IF(INDEX('[1]Main v4'!C$2:C$3363,MATCH($E272,'[1]Main v4'!$A$2:$A$3363,0),0)=0,"",INDEX('[1]Main v4'!C$2:C$3363,MATCH($E272,'[1]Main v4'!$A$2:$A$3363,0),0))</f>
        <v>C12H18O</v>
      </c>
      <c r="H272" s="1" t="str">
        <f>IF(INDEX('[1]Main v4'!D$2:D$3363,MATCH($E272,'[1]Main v4'!$A$2:$A$3363,0),0)=0,"",INDEX('[1]Main v4'!D$2:D$3363,MATCH($E272,'[1]Main v4'!$A$2:$A$3363,0),0))</f>
        <v/>
      </c>
      <c r="I272" s="1">
        <f>INDEX('[1]Main v4'!K$2:K$3363,MATCH($E272,'[1]Main v4'!$A$2:$A$3363,0),0)</f>
        <v>9172109</v>
      </c>
      <c r="J272" s="1">
        <f>INDEX('[1]Main v4'!L$2:L$3363,MATCH($E272,'[1]Main v4'!$A$2:$A$3363,0),0)</f>
        <v>3317172.75</v>
      </c>
      <c r="K272" s="4">
        <f>INDEX('[1]Main v4'!M$2:M$3363,MATCH($E272,'[1]Main v4'!$A$2:$A$3363,0),0)</f>
        <v>2.7650380885348826</v>
      </c>
      <c r="L272" s="2">
        <f>IFERROR(INDEX('[2]r2 analysis primary smoke main'!$J$2:$J$2058,MATCH(D272,'[2]r2 analysis primary smoke main'!$A$2:$A$2058,0),0),"")</f>
        <v>0.96667815268428092</v>
      </c>
      <c r="M272" s="2">
        <f>IFERROR(INDEX('[2]r2 analysis primary smoke main'!$T$2:$T$2058,MATCH(D272,'[2]r2 analysis primary smoke main'!$A$2:$A$2058,0),0),"")</f>
        <v>0.71051334377206754</v>
      </c>
      <c r="N272" s="1"/>
      <c r="O272" s="1"/>
      <c r="P272" s="1"/>
      <c r="Q272" t="s">
        <v>72</v>
      </c>
      <c r="R272" t="s">
        <v>83</v>
      </c>
    </row>
    <row r="273" spans="1:18" ht="15.75" x14ac:dyDescent="0.25">
      <c r="A273" s="1"/>
      <c r="B273" s="1">
        <v>181.15450000000001</v>
      </c>
      <c r="C273" s="1">
        <v>181.15600000000001</v>
      </c>
      <c r="D273" s="1">
        <v>181.1557</v>
      </c>
      <c r="E273" s="1">
        <f t="shared" si="8"/>
        <v>181.15539999999999</v>
      </c>
      <c r="F273" s="1">
        <f t="shared" si="9"/>
        <v>180.1481</v>
      </c>
      <c r="G273" s="1" t="str">
        <f>IF(INDEX('[1]Main v4'!C$2:C$3363,MATCH($E273,'[1]Main v4'!$A$2:$A$3363,0),0)=0,"",INDEX('[1]Main v4'!C$2:C$3363,MATCH($E273,'[1]Main v4'!$A$2:$A$3363,0),0))</f>
        <v>C12H20O</v>
      </c>
      <c r="H273" s="1" t="str">
        <f>IF(INDEX('[1]Main v4'!D$2:D$3363,MATCH($E273,'[1]Main v4'!$A$2:$A$3363,0),0)=0,"",INDEX('[1]Main v4'!D$2:D$3363,MATCH($E273,'[1]Main v4'!$A$2:$A$3363,0),0))</f>
        <v/>
      </c>
      <c r="I273" s="1">
        <f>INDEX('[1]Main v4'!K$2:K$3363,MATCH($E273,'[1]Main v4'!$A$2:$A$3363,0),0)</f>
        <v>5983708</v>
      </c>
      <c r="J273" s="1">
        <f>INDEX('[1]Main v4'!L$2:L$3363,MATCH($E273,'[1]Main v4'!$A$2:$A$3363,0),0)</f>
        <v>2207603.75</v>
      </c>
      <c r="K273" s="4">
        <f>INDEX('[1]Main v4'!M$2:M$3363,MATCH($E273,'[1]Main v4'!$A$2:$A$3363,0),0)</f>
        <v>2.7104991101777212</v>
      </c>
      <c r="L273" s="2">
        <f>IFERROR(INDEX('[2]r2 analysis primary smoke main'!$J$2:$J$2058,MATCH(D273,'[2]r2 analysis primary smoke main'!$A$2:$A$2058,0),0),"")</f>
        <v>0.97448220685835452</v>
      </c>
      <c r="M273" s="2">
        <f>IFERROR(INDEX('[2]r2 analysis primary smoke main'!$T$2:$T$2058,MATCH(D273,'[2]r2 analysis primary smoke main'!$A$2:$A$2058,0),0),"")</f>
        <v>0.67467962999908848</v>
      </c>
      <c r="N273" s="1"/>
      <c r="O273" s="1"/>
      <c r="P273" s="1"/>
      <c r="Q273" t="s">
        <v>72</v>
      </c>
      <c r="R273" t="s">
        <v>83</v>
      </c>
    </row>
    <row r="274" spans="1:18" ht="15.75" x14ac:dyDescent="0.25">
      <c r="A274" s="1">
        <v>183.08099999999999</v>
      </c>
      <c r="B274" s="1"/>
      <c r="C274" s="1">
        <v>183.077</v>
      </c>
      <c r="D274" s="1">
        <v>183.07810000000001</v>
      </c>
      <c r="E274" s="1">
        <f t="shared" si="8"/>
        <v>183.0787</v>
      </c>
      <c r="F274" s="1">
        <f t="shared" si="9"/>
        <v>182.07140000000001</v>
      </c>
      <c r="G274" s="1" t="str">
        <f>IF(INDEX('[1]Main v4'!C$2:C$3363,MATCH($E274,'[1]Main v4'!$A$2:$A$3363,0),0)=0,"",INDEX('[1]Main v4'!C$2:C$3363,MATCH($E274,'[1]Main v4'!$A$2:$A$3363,0),0))</f>
        <v>C13H10O</v>
      </c>
      <c r="H274" s="1" t="str">
        <f>IF(INDEX('[1]Main v4'!D$2:D$3363,MATCH($E274,'[1]Main v4'!$A$2:$A$3363,0),0)=0,"",INDEX('[1]Main v4'!D$2:D$3363,MATCH($E274,'[1]Main v4'!$A$2:$A$3363,0),0))</f>
        <v>Benzophenone</v>
      </c>
      <c r="I274" s="1">
        <f>INDEX('[1]Main v4'!K$2:K$3363,MATCH($E274,'[1]Main v4'!$A$2:$A$3363,0),0)</f>
        <v>3758539.25</v>
      </c>
      <c r="J274" s="1">
        <f>INDEX('[1]Main v4'!L$2:L$3363,MATCH($E274,'[1]Main v4'!$A$2:$A$3363,0),0)</f>
        <v>2139594.75</v>
      </c>
      <c r="K274" s="4">
        <f>INDEX('[1]Main v4'!M$2:M$3363,MATCH($E274,'[1]Main v4'!$A$2:$A$3363,0),0)</f>
        <v>1.7566594094512524</v>
      </c>
      <c r="L274" s="2">
        <f>IFERROR(INDEX('[2]r2 analysis primary smoke main'!$J$2:$J$2058,MATCH(D274,'[2]r2 analysis primary smoke main'!$A$2:$A$2058,0),0),"")</f>
        <v>0.59536928256021149</v>
      </c>
      <c r="M274" s="2">
        <f>IFERROR(INDEX('[2]r2 analysis primary smoke main'!$T$2:$T$2058,MATCH(D274,'[2]r2 analysis primary smoke main'!$A$2:$A$2058,0),0),"")</f>
        <v>0.91960649925177296</v>
      </c>
      <c r="N274" s="1"/>
      <c r="O274" s="1"/>
      <c r="P274" s="1"/>
      <c r="Q274" t="s">
        <v>72</v>
      </c>
      <c r="R274" t="s">
        <v>83</v>
      </c>
    </row>
    <row r="275" spans="1:18" ht="15.75" x14ac:dyDescent="0.25">
      <c r="A275" s="1">
        <v>187.10740000000001</v>
      </c>
      <c r="B275" s="1">
        <v>187.1096</v>
      </c>
      <c r="C275" s="1">
        <v>187.10910000000001</v>
      </c>
      <c r="D275" s="1">
        <v>187.10769999999999</v>
      </c>
      <c r="E275" s="1">
        <f t="shared" si="8"/>
        <v>187.10849999999999</v>
      </c>
      <c r="F275" s="1">
        <f t="shared" si="9"/>
        <v>186.10120000000001</v>
      </c>
      <c r="G275" s="1" t="str">
        <f>IF(INDEX('[1]Main v4'!C$2:C$3363,MATCH($E275,'[1]Main v4'!$A$2:$A$3363,0),0)=0,"",INDEX('[1]Main v4'!C$2:C$3363,MATCH($E275,'[1]Main v4'!$A$2:$A$3363,0),0))</f>
        <v>C13H14O</v>
      </c>
      <c r="H275" s="1" t="str">
        <f>IF(INDEX('[1]Main v4'!D$2:D$3363,MATCH($E275,'[1]Main v4'!$A$2:$A$3363,0),0)=0,"",INDEX('[1]Main v4'!D$2:D$3363,MATCH($E275,'[1]Main v4'!$A$2:$A$3363,0),0))</f>
        <v/>
      </c>
      <c r="I275" s="1">
        <f>INDEX('[1]Main v4'!K$2:K$3363,MATCH($E275,'[1]Main v4'!$A$2:$A$3363,0),0)</f>
        <v>6428863.5</v>
      </c>
      <c r="J275" s="1">
        <f>INDEX('[1]Main v4'!L$2:L$3363,MATCH($E275,'[1]Main v4'!$A$2:$A$3363,0),0)</f>
        <v>2718386.75</v>
      </c>
      <c r="K275" s="4">
        <f>INDEX('[1]Main v4'!M$2:M$3363,MATCH($E275,'[1]Main v4'!$A$2:$A$3363,0),0)</f>
        <v>2.3649554280677685</v>
      </c>
      <c r="L275" s="2">
        <f>IFERROR(INDEX('[2]r2 analysis primary smoke main'!$J$2:$J$2058,MATCH(D275,'[2]r2 analysis primary smoke main'!$A$2:$A$2058,0),0),"")</f>
        <v>0.80760531113247791</v>
      </c>
      <c r="M275" s="2">
        <f>IFERROR(INDEX('[2]r2 analysis primary smoke main'!$T$2:$T$2058,MATCH(D275,'[2]r2 analysis primary smoke main'!$A$2:$A$2058,0),0),"")</f>
        <v>0.87952195172942249</v>
      </c>
      <c r="N275" s="1"/>
      <c r="O275" s="1"/>
      <c r="P275" s="1"/>
      <c r="Q275" t="s">
        <v>72</v>
      </c>
      <c r="R275" t="s">
        <v>83</v>
      </c>
    </row>
    <row r="276" spans="1:18" ht="15.75" x14ac:dyDescent="0.25">
      <c r="A276" s="1"/>
      <c r="B276" s="1">
        <v>189.12690000000001</v>
      </c>
      <c r="C276" s="1">
        <v>189.12459999999999</v>
      </c>
      <c r="D276" s="1">
        <v>189.1232</v>
      </c>
      <c r="E276" s="1">
        <f t="shared" si="8"/>
        <v>189.1249</v>
      </c>
      <c r="F276" s="1">
        <f t="shared" si="9"/>
        <v>188.11760000000001</v>
      </c>
      <c r="G276" s="1" t="str">
        <f>IF(INDEX('[1]Main v4'!C$2:C$3363,MATCH($E276,'[1]Main v4'!$A$2:$A$3363,0),0)=0,"",INDEX('[1]Main v4'!C$2:C$3363,MATCH($E276,'[1]Main v4'!$A$2:$A$3363,0),0))</f>
        <v>C13H16O</v>
      </c>
      <c r="H276" s="1" t="str">
        <f>IF(INDEX('[1]Main v4'!D$2:D$3363,MATCH($E276,'[1]Main v4'!$A$2:$A$3363,0),0)=0,"",INDEX('[1]Main v4'!D$2:D$3363,MATCH($E276,'[1]Main v4'!$A$2:$A$3363,0),0))</f>
        <v/>
      </c>
      <c r="I276" s="1">
        <f>INDEX('[1]Main v4'!K$2:K$3363,MATCH($E276,'[1]Main v4'!$A$2:$A$3363,0),0)</f>
        <v>9085398</v>
      </c>
      <c r="J276" s="1">
        <f>INDEX('[1]Main v4'!L$2:L$3363,MATCH($E276,'[1]Main v4'!$A$2:$A$3363,0),0)</f>
        <v>3383927.25</v>
      </c>
      <c r="K276" s="4">
        <f>INDEX('[1]Main v4'!M$2:M$3363,MATCH($E276,'[1]Main v4'!$A$2:$A$3363,0),0)</f>
        <v>2.684868003589616</v>
      </c>
      <c r="L276" s="2">
        <f>IFERROR(INDEX('[2]r2 analysis primary smoke main'!$J$2:$J$2058,MATCH(D276,'[2]r2 analysis primary smoke main'!$A$2:$A$2058,0),0),"")</f>
        <v>0.88444229414245001</v>
      </c>
      <c r="M276" s="2">
        <f>IFERROR(INDEX('[2]r2 analysis primary smoke main'!$T$2:$T$2058,MATCH(D276,'[2]r2 analysis primary smoke main'!$A$2:$A$2058,0),0),"")</f>
        <v>0.83305946686931653</v>
      </c>
      <c r="N276" s="1"/>
      <c r="O276" s="1"/>
      <c r="P276" s="1"/>
      <c r="Q276" t="s">
        <v>72</v>
      </c>
      <c r="R276" t="s">
        <v>83</v>
      </c>
    </row>
    <row r="277" spans="1:18" ht="15.75" x14ac:dyDescent="0.25">
      <c r="A277" s="1">
        <v>191.1447</v>
      </c>
      <c r="B277" s="1">
        <v>191.1448</v>
      </c>
      <c r="C277" s="1"/>
      <c r="D277" s="1">
        <v>191.148</v>
      </c>
      <c r="E277" s="1">
        <f t="shared" si="8"/>
        <v>191.14580000000001</v>
      </c>
      <c r="F277" s="1">
        <f t="shared" si="9"/>
        <v>190.13849999999999</v>
      </c>
      <c r="G277" s="1" t="str">
        <f>IF(INDEX('[1]Main v4'!C$2:C$3363,MATCH($E277,'[1]Main v4'!$A$2:$A$3363,0),0)=0,"",INDEX('[1]Main v4'!C$2:C$3363,MATCH($E277,'[1]Main v4'!$A$2:$A$3363,0),0))</f>
        <v>C13H18O</v>
      </c>
      <c r="H277" s="1" t="str">
        <f>IF(INDEX('[1]Main v4'!D$2:D$3363,MATCH($E277,'[1]Main v4'!$A$2:$A$3363,0),0)=0,"",INDEX('[1]Main v4'!D$2:D$3363,MATCH($E277,'[1]Main v4'!$A$2:$A$3363,0),0))</f>
        <v/>
      </c>
      <c r="I277" s="1">
        <f>INDEX('[1]Main v4'!K$2:K$3363,MATCH($E277,'[1]Main v4'!$A$2:$A$3363,0),0)</f>
        <v>8768485</v>
      </c>
      <c r="J277" s="1">
        <f>INDEX('[1]Main v4'!L$2:L$3363,MATCH($E277,'[1]Main v4'!$A$2:$A$3363,0),0)</f>
        <v>2979738.5</v>
      </c>
      <c r="K277" s="4">
        <f>INDEX('[1]Main v4'!M$2:M$3363,MATCH($E277,'[1]Main v4'!$A$2:$A$3363,0),0)</f>
        <v>2.9427028579856924</v>
      </c>
      <c r="L277" s="2">
        <f>IFERROR(INDEX('[2]r2 analysis primary smoke main'!$J$2:$J$2058,MATCH(D277,'[2]r2 analysis primary smoke main'!$A$2:$A$2058,0),0),"")</f>
        <v>0.85866434287464055</v>
      </c>
      <c r="M277" s="2">
        <f>IFERROR(INDEX('[2]r2 analysis primary smoke main'!$T$2:$T$2058,MATCH(D277,'[2]r2 analysis primary smoke main'!$A$2:$A$2058,0),0),"")</f>
        <v>0.73141651972707256</v>
      </c>
      <c r="N277" s="1"/>
      <c r="O277" s="1"/>
      <c r="P277" s="1"/>
      <c r="Q277" t="s">
        <v>72</v>
      </c>
      <c r="R277" t="s">
        <v>83</v>
      </c>
    </row>
    <row r="278" spans="1:18" ht="15.75" x14ac:dyDescent="0.25">
      <c r="A278" s="1">
        <v>193.15989999999999</v>
      </c>
      <c r="B278" s="1">
        <v>193.15880000000001</v>
      </c>
      <c r="C278" s="1">
        <v>193.15559999999999</v>
      </c>
      <c r="D278" s="1">
        <v>193.15539999999999</v>
      </c>
      <c r="E278" s="1">
        <f t="shared" si="8"/>
        <v>193.1574</v>
      </c>
      <c r="F278" s="1">
        <f t="shared" si="9"/>
        <v>192.15010000000001</v>
      </c>
      <c r="G278" s="1" t="str">
        <f>IF(INDEX('[1]Main v4'!C$2:C$3363,MATCH($E278,'[1]Main v4'!$A$2:$A$3363,0),0)=0,"",INDEX('[1]Main v4'!C$2:C$3363,MATCH($E278,'[1]Main v4'!$A$2:$A$3363,0),0))</f>
        <v>C13H20O</v>
      </c>
      <c r="H278" s="1" t="str">
        <f>IF(INDEX('[1]Main v4'!D$2:D$3363,MATCH($E278,'[1]Main v4'!$A$2:$A$3363,0),0)=0,"",INDEX('[1]Main v4'!D$2:D$3363,MATCH($E278,'[1]Main v4'!$A$2:$A$3363,0),0))</f>
        <v/>
      </c>
      <c r="I278" s="1">
        <f>INDEX('[1]Main v4'!K$2:K$3363,MATCH($E278,'[1]Main v4'!$A$2:$A$3363,0),0)</f>
        <v>9103030</v>
      </c>
      <c r="J278" s="1">
        <f>INDEX('[1]Main v4'!L$2:L$3363,MATCH($E278,'[1]Main v4'!$A$2:$A$3363,0),0)</f>
        <v>2714038</v>
      </c>
      <c r="K278" s="4">
        <f>INDEX('[1]Main v4'!M$2:M$3363,MATCH($E278,'[1]Main v4'!$A$2:$A$3363,0),0)</f>
        <v>3.3540539962962934</v>
      </c>
      <c r="L278" s="2">
        <f>IFERROR(INDEX('[2]r2 analysis primary smoke main'!$J$2:$J$2058,MATCH(D278,'[2]r2 analysis primary smoke main'!$A$2:$A$2058,0),0),"")</f>
        <v>0.9501206864332179</v>
      </c>
      <c r="M278" s="2">
        <f>IFERROR(INDEX('[2]r2 analysis primary smoke main'!$T$2:$T$2058,MATCH(D278,'[2]r2 analysis primary smoke main'!$A$2:$A$2058,0),0),"")</f>
        <v>0.723737886477688</v>
      </c>
      <c r="N278" s="1"/>
      <c r="O278" s="1"/>
      <c r="P278" s="1"/>
      <c r="Q278" t="s">
        <v>72</v>
      </c>
      <c r="R278" t="s">
        <v>83</v>
      </c>
    </row>
    <row r="279" spans="1:18" ht="15.75" x14ac:dyDescent="0.25">
      <c r="A279" s="1">
        <v>195.1746</v>
      </c>
      <c r="B279" s="1">
        <v>195.17490000000001</v>
      </c>
      <c r="C279" s="1">
        <v>195.17230000000001</v>
      </c>
      <c r="D279" s="1">
        <v>195.17169999999999</v>
      </c>
      <c r="E279" s="1">
        <f t="shared" si="8"/>
        <v>195.17339999999999</v>
      </c>
      <c r="F279" s="1">
        <f t="shared" si="9"/>
        <v>194.1661</v>
      </c>
      <c r="G279" s="1" t="str">
        <f>IF(INDEX('[1]Main v4'!C$2:C$3363,MATCH($E279,'[1]Main v4'!$A$2:$A$3363,0),0)=0,"",INDEX('[1]Main v4'!C$2:C$3363,MATCH($E279,'[1]Main v4'!$A$2:$A$3363,0),0))</f>
        <v>C13H22O</v>
      </c>
      <c r="H279" s="1" t="str">
        <f>IF(INDEX('[1]Main v4'!D$2:D$3363,MATCH($E279,'[1]Main v4'!$A$2:$A$3363,0),0)=0,"",INDEX('[1]Main v4'!D$2:D$3363,MATCH($E279,'[1]Main v4'!$A$2:$A$3363,0),0))</f>
        <v>Solanone</v>
      </c>
      <c r="I279" s="1">
        <f>INDEX('[1]Main v4'!K$2:K$3363,MATCH($E279,'[1]Main v4'!$A$2:$A$3363,0),0)</f>
        <v>14884149</v>
      </c>
      <c r="J279" s="1">
        <f>INDEX('[1]Main v4'!L$2:L$3363,MATCH($E279,'[1]Main v4'!$A$2:$A$3363,0),0)</f>
        <v>1858287</v>
      </c>
      <c r="K279" s="4">
        <f>INDEX('[1]Main v4'!M$2:M$3363,MATCH($E279,'[1]Main v4'!$A$2:$A$3363,0),0)</f>
        <v>8.0096072350503444</v>
      </c>
      <c r="L279" s="2">
        <f>IFERROR(INDEX('[2]r2 analysis primary smoke main'!$J$2:$J$2058,MATCH(D279,'[2]r2 analysis primary smoke main'!$A$2:$A$2058,0),0),"")</f>
        <v>0.9755264231667895</v>
      </c>
      <c r="M279" s="2">
        <f>IFERROR(INDEX('[2]r2 analysis primary smoke main'!$T$2:$T$2058,MATCH(D279,'[2]r2 analysis primary smoke main'!$A$2:$A$2058,0),0),"")</f>
        <v>0.65312241997954301</v>
      </c>
      <c r="N279" s="1" t="s">
        <v>12</v>
      </c>
      <c r="O279" s="1"/>
      <c r="P279" s="1"/>
      <c r="Q279" t="s">
        <v>72</v>
      </c>
      <c r="R279" t="s">
        <v>83</v>
      </c>
    </row>
    <row r="280" spans="1:18" ht="15.75" x14ac:dyDescent="0.25">
      <c r="A280" s="1">
        <v>197.096</v>
      </c>
      <c r="B280" s="1"/>
      <c r="C280" s="1"/>
      <c r="D280" s="1">
        <v>197.09610000000001</v>
      </c>
      <c r="E280" s="1">
        <f t="shared" si="8"/>
        <v>197.09610000000001</v>
      </c>
      <c r="F280" s="1">
        <f t="shared" si="9"/>
        <v>196.08879999999999</v>
      </c>
      <c r="G280" s="1" t="str">
        <f>IF(INDEX('[1]Main v4'!C$2:C$3363,MATCH($E280,'[1]Main v4'!$A$2:$A$3363,0),0)=0,"",INDEX('[1]Main v4'!C$2:C$3363,MATCH($E280,'[1]Main v4'!$A$2:$A$3363,0),0))</f>
        <v>C14H12O</v>
      </c>
      <c r="H280" s="1" t="str">
        <f>IF(INDEX('[1]Main v4'!D$2:D$3363,MATCH($E280,'[1]Main v4'!$A$2:$A$3363,0),0)=0,"",INDEX('[1]Main v4'!D$2:D$3363,MATCH($E280,'[1]Main v4'!$A$2:$A$3363,0),0))</f>
        <v/>
      </c>
      <c r="I280" s="1">
        <f>INDEX('[1]Main v4'!K$2:K$3363,MATCH($E280,'[1]Main v4'!$A$2:$A$3363,0),0)</f>
        <v>2756491</v>
      </c>
      <c r="J280" s="1">
        <f>INDEX('[1]Main v4'!L$2:L$3363,MATCH($E280,'[1]Main v4'!$A$2:$A$3363,0),0)</f>
        <v>1292033</v>
      </c>
      <c r="K280" s="4">
        <f>INDEX('[1]Main v4'!M$2:M$3363,MATCH($E280,'[1]Main v4'!$A$2:$A$3363,0),0)</f>
        <v>2.1334524737371261</v>
      </c>
      <c r="L280" s="2">
        <f>IFERROR(INDEX('[2]r2 analysis primary smoke main'!$J$2:$J$2058,MATCH(D280,'[2]r2 analysis primary smoke main'!$A$2:$A$2058,0),0),"")</f>
        <v>0.60492447757551293</v>
      </c>
      <c r="M280" s="2">
        <f>IFERROR(INDEX('[2]r2 analysis primary smoke main'!$T$2:$T$2058,MATCH(D280,'[2]r2 analysis primary smoke main'!$A$2:$A$2058,0),0),"")</f>
        <v>0.91820807303088248</v>
      </c>
      <c r="N280" s="1"/>
      <c r="O280" s="1"/>
      <c r="P280" s="1"/>
      <c r="Q280" t="s">
        <v>72</v>
      </c>
      <c r="R280" t="s">
        <v>83</v>
      </c>
    </row>
    <row r="281" spans="1:18" ht="15.75" x14ac:dyDescent="0.25">
      <c r="A281" s="1">
        <v>201.13050000000001</v>
      </c>
      <c r="B281" s="1">
        <v>201.12649999999999</v>
      </c>
      <c r="C281" s="1">
        <v>201.12880000000001</v>
      </c>
      <c r="D281" s="1">
        <v>201.12729999999999</v>
      </c>
      <c r="E281" s="1">
        <f t="shared" si="8"/>
        <v>201.1283</v>
      </c>
      <c r="F281" s="1">
        <f t="shared" si="9"/>
        <v>200.12100000000001</v>
      </c>
      <c r="G281" s="1" t="str">
        <f>IF(INDEX('[1]Main v4'!C$2:C$3363,MATCH($E281,'[1]Main v4'!$A$2:$A$3363,0),0)=0,"",INDEX('[1]Main v4'!C$2:C$3363,MATCH($E281,'[1]Main v4'!$A$2:$A$3363,0),0))</f>
        <v>C14H16O</v>
      </c>
      <c r="H281" s="1" t="str">
        <f>IF(INDEX('[1]Main v4'!D$2:D$3363,MATCH($E281,'[1]Main v4'!$A$2:$A$3363,0),0)=0,"",INDEX('[1]Main v4'!D$2:D$3363,MATCH($E281,'[1]Main v4'!$A$2:$A$3363,0),0))</f>
        <v/>
      </c>
      <c r="I281" s="1">
        <f>INDEX('[1]Main v4'!K$2:K$3363,MATCH($E281,'[1]Main v4'!$A$2:$A$3363,0),0)</f>
        <v>4290755.5</v>
      </c>
      <c r="J281" s="1">
        <f>INDEX('[1]Main v4'!L$2:L$3363,MATCH($E281,'[1]Main v4'!$A$2:$A$3363,0),0)</f>
        <v>1713827.125</v>
      </c>
      <c r="K281" s="4">
        <f>INDEX('[1]Main v4'!M$2:M$3363,MATCH($E281,'[1]Main v4'!$A$2:$A$3363,0),0)</f>
        <v>2.5036104502080394</v>
      </c>
      <c r="L281" s="2">
        <f>IFERROR(INDEX('[2]r2 analysis primary smoke main'!$J$2:$J$2058,MATCH(D281,'[2]r2 analysis primary smoke main'!$A$2:$A$2058,0),0),"")</f>
        <v>0.72798453282005104</v>
      </c>
      <c r="M281" s="2">
        <f>IFERROR(INDEX('[2]r2 analysis primary smoke main'!$T$2:$T$2058,MATCH(D281,'[2]r2 analysis primary smoke main'!$A$2:$A$2058,0),0),"")</f>
        <v>0.93791539635164844</v>
      </c>
      <c r="N281" s="1" t="s">
        <v>12</v>
      </c>
      <c r="O281" s="1"/>
      <c r="P281" s="1"/>
      <c r="Q281" t="s">
        <v>72</v>
      </c>
      <c r="R281" t="s">
        <v>83</v>
      </c>
    </row>
    <row r="282" spans="1:18" ht="15.75" x14ac:dyDescent="0.25">
      <c r="A282" s="1">
        <v>203.14439999999999</v>
      </c>
      <c r="B282" s="1">
        <v>203.14160000000001</v>
      </c>
      <c r="C282" s="1">
        <v>203.14240000000001</v>
      </c>
      <c r="D282" s="1">
        <v>203.14109999999999</v>
      </c>
      <c r="E282" s="1">
        <f t="shared" si="8"/>
        <v>203.14240000000001</v>
      </c>
      <c r="F282" s="1">
        <f t="shared" si="9"/>
        <v>202.13509999999999</v>
      </c>
      <c r="G282" s="1" t="str">
        <f>IF(INDEX('[1]Main v4'!C$2:C$3363,MATCH($E282,'[1]Main v4'!$A$2:$A$3363,0),0)=0,"",INDEX('[1]Main v4'!C$2:C$3363,MATCH($E282,'[1]Main v4'!$A$2:$A$3363,0),0))</f>
        <v>C14H18O</v>
      </c>
      <c r="H282" s="1" t="str">
        <f>IF(INDEX('[1]Main v4'!D$2:D$3363,MATCH($E282,'[1]Main v4'!$A$2:$A$3363,0),0)=0,"",INDEX('[1]Main v4'!D$2:D$3363,MATCH($E282,'[1]Main v4'!$A$2:$A$3363,0),0))</f>
        <v/>
      </c>
      <c r="I282" s="1">
        <f>INDEX('[1]Main v4'!K$2:K$3363,MATCH($E282,'[1]Main v4'!$A$2:$A$3363,0),0)</f>
        <v>5540691.5</v>
      </c>
      <c r="J282" s="1">
        <f>INDEX('[1]Main v4'!L$2:L$3363,MATCH($E282,'[1]Main v4'!$A$2:$A$3363,0),0)</f>
        <v>1713827.125</v>
      </c>
      <c r="K282" s="4">
        <f>INDEX('[1]Main v4'!M$2:M$3363,MATCH($E282,'[1]Main v4'!$A$2:$A$3363,0),0)</f>
        <v>3.2329348854249229</v>
      </c>
      <c r="L282" s="2">
        <f>IFERROR(INDEX('[2]r2 analysis primary smoke main'!$J$2:$J$2058,MATCH(D282,'[2]r2 analysis primary smoke main'!$A$2:$A$2058,0),0),"")</f>
        <v>0.82263219352176553</v>
      </c>
      <c r="M282" s="2">
        <f>IFERROR(INDEX('[2]r2 analysis primary smoke main'!$T$2:$T$2058,MATCH(D282,'[2]r2 analysis primary smoke main'!$A$2:$A$2058,0),0),"")</f>
        <v>0.89734878815567953</v>
      </c>
      <c r="N282" s="1" t="s">
        <v>12</v>
      </c>
      <c r="O282" s="1"/>
      <c r="P282" s="1"/>
      <c r="Q282" t="s">
        <v>72</v>
      </c>
      <c r="R282" t="s">
        <v>83</v>
      </c>
    </row>
    <row r="283" spans="1:18" ht="15.75" x14ac:dyDescent="0.25">
      <c r="A283" s="1">
        <v>205.1601</v>
      </c>
      <c r="B283" s="1">
        <v>205.15960000000001</v>
      </c>
      <c r="C283" s="1">
        <v>205.15719999999999</v>
      </c>
      <c r="D283" s="1">
        <v>205.15690000000001</v>
      </c>
      <c r="E283" s="1">
        <f t="shared" si="8"/>
        <v>205.1585</v>
      </c>
      <c r="F283" s="1">
        <f t="shared" si="9"/>
        <v>204.15119999999999</v>
      </c>
      <c r="G283" s="1" t="str">
        <f>IF(INDEX('[1]Main v4'!C$2:C$3363,MATCH($E283,'[1]Main v4'!$A$2:$A$3363,0),0)=0,"",INDEX('[1]Main v4'!C$2:C$3363,MATCH($E283,'[1]Main v4'!$A$2:$A$3363,0),0))</f>
        <v>C14H20O</v>
      </c>
      <c r="H283" s="1" t="str">
        <f>IF(INDEX('[1]Main v4'!D$2:D$3363,MATCH($E283,'[1]Main v4'!$A$2:$A$3363,0),0)=0,"",INDEX('[1]Main v4'!D$2:D$3363,MATCH($E283,'[1]Main v4'!$A$2:$A$3363,0),0))</f>
        <v/>
      </c>
      <c r="I283" s="1">
        <f>INDEX('[1]Main v4'!K$2:K$3363,MATCH($E283,'[1]Main v4'!$A$2:$A$3363,0),0)</f>
        <v>6688707</v>
      </c>
      <c r="J283" s="1">
        <f>INDEX('[1]Main v4'!L$2:L$3363,MATCH($E283,'[1]Main v4'!$A$2:$A$3363,0),0)</f>
        <v>1713827.125</v>
      </c>
      <c r="K283" s="4">
        <f>INDEX('[1]Main v4'!M$2:M$3363,MATCH($E283,'[1]Main v4'!$A$2:$A$3363,0),0)</f>
        <v>3.902789786922062</v>
      </c>
      <c r="L283" s="2">
        <f>IFERROR(INDEX('[2]r2 analysis primary smoke main'!$J$2:$J$2058,MATCH(D283,'[2]r2 analysis primary smoke main'!$A$2:$A$2058,0),0),"")</f>
        <v>0.88044959754326801</v>
      </c>
      <c r="M283" s="2">
        <f>IFERROR(INDEX('[2]r2 analysis primary smoke main'!$T$2:$T$2058,MATCH(D283,'[2]r2 analysis primary smoke main'!$A$2:$A$2058,0),0),"")</f>
        <v>0.88017177878548258</v>
      </c>
      <c r="N283" s="1" t="s">
        <v>12</v>
      </c>
      <c r="O283" s="1"/>
      <c r="P283" s="1"/>
      <c r="Q283" t="s">
        <v>72</v>
      </c>
      <c r="R283" t="s">
        <v>83</v>
      </c>
    </row>
    <row r="284" spans="1:18" ht="15.75" x14ac:dyDescent="0.25">
      <c r="A284" s="1">
        <v>207.17490000000001</v>
      </c>
      <c r="B284" s="1">
        <v>207.17070000000001</v>
      </c>
      <c r="C284" s="1">
        <v>207.17310000000001</v>
      </c>
      <c r="D284" s="1">
        <v>207.1728</v>
      </c>
      <c r="E284" s="1">
        <f t="shared" si="8"/>
        <v>207.1729</v>
      </c>
      <c r="F284" s="1">
        <f t="shared" si="9"/>
        <v>206.16560000000001</v>
      </c>
      <c r="G284" s="1" t="str">
        <f>IF(INDEX('[1]Main v4'!C$2:C$3363,MATCH($E284,'[1]Main v4'!$A$2:$A$3363,0),0)=0,"",INDEX('[1]Main v4'!C$2:C$3363,MATCH($E284,'[1]Main v4'!$A$2:$A$3363,0),0))</f>
        <v>C14H22O</v>
      </c>
      <c r="H284" s="1" t="str">
        <f>IF(INDEX('[1]Main v4'!D$2:D$3363,MATCH($E284,'[1]Main v4'!$A$2:$A$3363,0),0)=0,"",INDEX('[1]Main v4'!D$2:D$3363,MATCH($E284,'[1]Main v4'!$A$2:$A$3363,0),0))</f>
        <v/>
      </c>
      <c r="I284" s="1">
        <f>INDEX('[1]Main v4'!K$2:K$3363,MATCH($E284,'[1]Main v4'!$A$2:$A$3363,0),0)</f>
        <v>7264972</v>
      </c>
      <c r="J284" s="1">
        <f>INDEX('[1]Main v4'!L$2:L$3363,MATCH($E284,'[1]Main v4'!$A$2:$A$3363,0),0)</f>
        <v>1622750</v>
      </c>
      <c r="K284" s="4">
        <f>INDEX('[1]Main v4'!M$2:M$3363,MATCH($E284,'[1]Main v4'!$A$2:$A$3363,0),0)</f>
        <v>4.4769508550300419</v>
      </c>
      <c r="L284" s="2">
        <f>IFERROR(INDEX('[2]r2 analysis primary smoke main'!$J$2:$J$2058,MATCH(D284,'[2]r2 analysis primary smoke main'!$A$2:$A$2058,0),0),"")</f>
        <v>0.93230027662953296</v>
      </c>
      <c r="M284" s="2">
        <f>IFERROR(INDEX('[2]r2 analysis primary smoke main'!$T$2:$T$2058,MATCH(D284,'[2]r2 analysis primary smoke main'!$A$2:$A$2058,0),0),"")</f>
        <v>0.80568822290138242</v>
      </c>
      <c r="N284" s="1" t="s">
        <v>12</v>
      </c>
      <c r="O284" s="1"/>
      <c r="P284" s="1"/>
      <c r="Q284" t="s">
        <v>72</v>
      </c>
      <c r="R284" t="s">
        <v>83</v>
      </c>
    </row>
    <row r="285" spans="1:18" ht="15.75" x14ac:dyDescent="0.25">
      <c r="A285" s="1">
        <v>209.1858</v>
      </c>
      <c r="B285" s="1">
        <v>209.18870000000001</v>
      </c>
      <c r="C285" s="1">
        <v>209.185</v>
      </c>
      <c r="D285" s="1">
        <v>209.185</v>
      </c>
      <c r="E285" s="1">
        <f t="shared" si="8"/>
        <v>209.18610000000001</v>
      </c>
      <c r="F285" s="1">
        <f t="shared" si="9"/>
        <v>208.1788</v>
      </c>
      <c r="G285" s="1" t="str">
        <f>IF(INDEX('[1]Main v4'!C$2:C$3363,MATCH($E285,'[1]Main v4'!$A$2:$A$3363,0),0)=0,"",INDEX('[1]Main v4'!C$2:C$3363,MATCH($E285,'[1]Main v4'!$A$2:$A$3363,0),0))</f>
        <v>C14H24O</v>
      </c>
      <c r="H285" s="1" t="str">
        <f>IF(INDEX('[1]Main v4'!D$2:D$3363,MATCH($E285,'[1]Main v4'!$A$2:$A$3363,0),0)=0,"",INDEX('[1]Main v4'!D$2:D$3363,MATCH($E285,'[1]Main v4'!$A$2:$A$3363,0),0))</f>
        <v/>
      </c>
      <c r="I285" s="1">
        <f>INDEX('[1]Main v4'!K$2:K$3363,MATCH($E285,'[1]Main v4'!$A$2:$A$3363,0),0)</f>
        <v>2185896</v>
      </c>
      <c r="J285" s="1">
        <f>INDEX('[1]Main v4'!L$2:L$3363,MATCH($E285,'[1]Main v4'!$A$2:$A$3363,0),0)</f>
        <v>1078269.875</v>
      </c>
      <c r="K285" s="4">
        <f>INDEX('[1]Main v4'!M$2:M$3363,MATCH($E285,'[1]Main v4'!$A$2:$A$3363,0),0)</f>
        <v>2.0272253270546021</v>
      </c>
      <c r="L285" s="2">
        <f>IFERROR(INDEX('[2]r2 analysis primary smoke main'!$J$2:$J$2058,MATCH(D285,'[2]r2 analysis primary smoke main'!$A$2:$A$2058,0),0),"")</f>
        <v>0.92961890119109447</v>
      </c>
      <c r="M285" s="2">
        <f>IFERROR(INDEX('[2]r2 analysis primary smoke main'!$T$2:$T$2058,MATCH(D285,'[2]r2 analysis primary smoke main'!$A$2:$A$2058,0),0),"")</f>
        <v>0.72932082119623698</v>
      </c>
      <c r="N285" s="1" t="s">
        <v>12</v>
      </c>
      <c r="O285" s="1"/>
      <c r="P285" s="1"/>
      <c r="Q285" t="s">
        <v>72</v>
      </c>
      <c r="R285" t="s">
        <v>83</v>
      </c>
    </row>
    <row r="286" spans="1:18" ht="15.75" x14ac:dyDescent="0.25">
      <c r="A286" s="1">
        <v>217.15989999999999</v>
      </c>
      <c r="B286" s="1">
        <v>217.15790000000001</v>
      </c>
      <c r="C286" s="1">
        <v>217.15719999999999</v>
      </c>
      <c r="D286" s="1">
        <v>217.15649999999999</v>
      </c>
      <c r="E286" s="1">
        <f t="shared" si="8"/>
        <v>217.15790000000001</v>
      </c>
      <c r="F286" s="1">
        <f t="shared" si="9"/>
        <v>216.1506</v>
      </c>
      <c r="G286" s="1" t="str">
        <f>IF(INDEX('[1]Main v4'!C$2:C$3363,MATCH($E286,'[1]Main v4'!$A$2:$A$3363,0),0)=0,"",INDEX('[1]Main v4'!C$2:C$3363,MATCH($E286,'[1]Main v4'!$A$2:$A$3363,0),0))</f>
        <v>C15H20O</v>
      </c>
      <c r="H286" s="1" t="str">
        <f>IF(INDEX('[1]Main v4'!D$2:D$3363,MATCH($E286,'[1]Main v4'!$A$2:$A$3363,0),0)=0,"",INDEX('[1]Main v4'!D$2:D$3363,MATCH($E286,'[1]Main v4'!$A$2:$A$3363,0),0))</f>
        <v/>
      </c>
      <c r="I286" s="1">
        <f>INDEX('[1]Main v4'!K$2:K$3363,MATCH($E286,'[1]Main v4'!$A$2:$A$3363,0),0)</f>
        <v>3805488.75</v>
      </c>
      <c r="J286" s="1">
        <f>INDEX('[1]Main v4'!L$2:L$3363,MATCH($E286,'[1]Main v4'!$A$2:$A$3363,0),0)</f>
        <v>757320.8125</v>
      </c>
      <c r="K286" s="4">
        <f>INDEX('[1]Main v4'!M$2:M$3363,MATCH($E286,'[1]Main v4'!$A$2:$A$3363,0),0)</f>
        <v>5.0249361792100489</v>
      </c>
      <c r="L286" s="2">
        <f>IFERROR(INDEX('[2]r2 analysis primary smoke main'!$J$2:$J$2058,MATCH(D286,'[2]r2 analysis primary smoke main'!$A$2:$A$2058,0),0),"")</f>
        <v>0.80239683915585502</v>
      </c>
      <c r="M286" s="2">
        <f>IFERROR(INDEX('[2]r2 analysis primary smoke main'!$T$2:$T$2058,MATCH(D286,'[2]r2 analysis primary smoke main'!$A$2:$A$2058,0),0),"")</f>
        <v>0.90681983655234499</v>
      </c>
      <c r="N286" s="1" t="s">
        <v>12</v>
      </c>
      <c r="O286" s="1"/>
      <c r="P286" s="1"/>
      <c r="Q286" t="s">
        <v>72</v>
      </c>
      <c r="R286" t="s">
        <v>83</v>
      </c>
    </row>
    <row r="287" spans="1:18" ht="15.75" x14ac:dyDescent="0.25">
      <c r="A287" s="1">
        <v>219.1737</v>
      </c>
      <c r="B287" s="1">
        <v>219.17359999999999</v>
      </c>
      <c r="C287" s="1">
        <v>219.17179999999999</v>
      </c>
      <c r="D287" s="1">
        <v>219.1729</v>
      </c>
      <c r="E287" s="1">
        <f t="shared" si="8"/>
        <v>219.173</v>
      </c>
      <c r="F287" s="1">
        <f t="shared" si="9"/>
        <v>218.16569999999999</v>
      </c>
      <c r="G287" s="1" t="str">
        <f>IF(INDEX('[1]Main v4'!C$2:C$3363,MATCH($E287,'[1]Main v4'!$A$2:$A$3363,0),0)=0,"",INDEX('[1]Main v4'!C$2:C$3363,MATCH($E287,'[1]Main v4'!$A$2:$A$3363,0),0))</f>
        <v>C15H22O</v>
      </c>
      <c r="H287" s="1" t="str">
        <f>IF(INDEX('[1]Main v4'!D$2:D$3363,MATCH($E287,'[1]Main v4'!$A$2:$A$3363,0),0)=0,"",INDEX('[1]Main v4'!D$2:D$3363,MATCH($E287,'[1]Main v4'!$A$2:$A$3363,0),0))</f>
        <v/>
      </c>
      <c r="I287" s="1">
        <f>INDEX('[1]Main v4'!K$2:K$3363,MATCH($E287,'[1]Main v4'!$A$2:$A$3363,0),0)</f>
        <v>5657124.5</v>
      </c>
      <c r="J287" s="1">
        <f>INDEX('[1]Main v4'!L$2:L$3363,MATCH($E287,'[1]Main v4'!$A$2:$A$3363,0),0)</f>
        <v>774930.75</v>
      </c>
      <c r="K287" s="4">
        <f>INDEX('[1]Main v4'!M$2:M$3363,MATCH($E287,'[1]Main v4'!$A$2:$A$3363,0),0)</f>
        <v>7.3001677891863244</v>
      </c>
      <c r="L287" s="2">
        <f>IFERROR(INDEX('[2]r2 analysis primary smoke main'!$J$2:$J$2058,MATCH(D287,'[2]r2 analysis primary smoke main'!$A$2:$A$2058,0),0),"")</f>
        <v>0.87262800807003005</v>
      </c>
      <c r="M287" s="2">
        <f>IFERROR(INDEX('[2]r2 analysis primary smoke main'!$T$2:$T$2058,MATCH(D287,'[2]r2 analysis primary smoke main'!$A$2:$A$2058,0),0),"")</f>
        <v>0.87477898791576947</v>
      </c>
      <c r="N287" s="1" t="s">
        <v>12</v>
      </c>
      <c r="O287" s="1"/>
      <c r="P287" s="1"/>
      <c r="Q287" t="s">
        <v>72</v>
      </c>
      <c r="R287" t="s">
        <v>83</v>
      </c>
    </row>
    <row r="288" spans="1:18" ht="15.75" x14ac:dyDescent="0.25">
      <c r="A288" s="1">
        <v>221.19110000000001</v>
      </c>
      <c r="B288" s="1">
        <v>221.18960000000001</v>
      </c>
      <c r="C288" s="1">
        <v>221.1968</v>
      </c>
      <c r="D288" s="1">
        <v>221.1883</v>
      </c>
      <c r="E288" s="1">
        <f t="shared" si="8"/>
        <v>221.19149999999999</v>
      </c>
      <c r="F288" s="1">
        <f t="shared" si="9"/>
        <v>220.1842</v>
      </c>
      <c r="G288" s="1" t="str">
        <f>IF(INDEX('[1]Main v4'!C$2:C$3363,MATCH($E288,'[1]Main v4'!$A$2:$A$3363,0),0)=0,"",INDEX('[1]Main v4'!C$2:C$3363,MATCH($E288,'[1]Main v4'!$A$2:$A$3363,0),0))</f>
        <v>C15H24O</v>
      </c>
      <c r="H288" s="1" t="str">
        <f>IF(INDEX('[1]Main v4'!D$2:D$3363,MATCH($E288,'[1]Main v4'!$A$2:$A$3363,0),0)=0,"",INDEX('[1]Main v4'!D$2:D$3363,MATCH($E288,'[1]Main v4'!$A$2:$A$3363,0),0))</f>
        <v>Sesquiterpenoids</v>
      </c>
      <c r="I288" s="1">
        <f>INDEX('[1]Main v4'!K$2:K$3363,MATCH($E288,'[1]Main v4'!$A$2:$A$3363,0),0)</f>
        <v>5094188.5</v>
      </c>
      <c r="J288" s="1">
        <f>INDEX('[1]Main v4'!L$2:L$3363,MATCH($E288,'[1]Main v4'!$A$2:$A$3363,0),0)</f>
        <v>576475.625</v>
      </c>
      <c r="K288" s="4">
        <f>INDEX('[1]Main v4'!M$2:M$3363,MATCH($E288,'[1]Main v4'!$A$2:$A$3363,0),0)</f>
        <v>8.8367803929264142</v>
      </c>
      <c r="L288" s="2">
        <f>IFERROR(INDEX('[2]r2 analysis primary smoke main'!$J$2:$J$2058,MATCH(D288,'[2]r2 analysis primary smoke main'!$A$2:$A$2058,0),0),"")</f>
        <v>0.91047056158270001</v>
      </c>
      <c r="M288" s="2">
        <f>IFERROR(INDEX('[2]r2 analysis primary smoke main'!$T$2:$T$2058,MATCH(D288,'[2]r2 analysis primary smoke main'!$A$2:$A$2058,0),0),"")</f>
        <v>0.82036774187178607</v>
      </c>
      <c r="N288" s="1" t="s">
        <v>12</v>
      </c>
      <c r="O288" s="1"/>
      <c r="P288" s="1"/>
      <c r="Q288" t="s">
        <v>72</v>
      </c>
      <c r="R288" t="s">
        <v>83</v>
      </c>
    </row>
    <row r="289" spans="1:18" ht="15.75" x14ac:dyDescent="0.25">
      <c r="A289" s="1">
        <v>223.20590000000001</v>
      </c>
      <c r="B289" s="1">
        <v>223.2012</v>
      </c>
      <c r="C289" s="1">
        <v>223.2011</v>
      </c>
      <c r="D289" s="1">
        <v>223.2022</v>
      </c>
      <c r="E289" s="1">
        <f t="shared" si="8"/>
        <v>223.20259999999999</v>
      </c>
      <c r="F289" s="1">
        <f t="shared" si="9"/>
        <v>222.1953</v>
      </c>
      <c r="G289" s="1" t="str">
        <f>IF(INDEX('[1]Main v4'!C$2:C$3363,MATCH($E289,'[1]Main v4'!$A$2:$A$3363,0),0)=0,"",INDEX('[1]Main v4'!C$2:C$3363,MATCH($E289,'[1]Main v4'!$A$2:$A$3363,0),0))</f>
        <v>C15H26O</v>
      </c>
      <c r="H289" s="1" t="str">
        <f>IF(INDEX('[1]Main v4'!D$2:D$3363,MATCH($E289,'[1]Main v4'!$A$2:$A$3363,0),0)=0,"",INDEX('[1]Main v4'!D$2:D$3363,MATCH($E289,'[1]Main v4'!$A$2:$A$3363,0),0))</f>
        <v>Sesquiterpenoids</v>
      </c>
      <c r="I289" s="1">
        <f>INDEX('[1]Main v4'!K$2:K$3363,MATCH($E289,'[1]Main v4'!$A$2:$A$3363,0),0)</f>
        <v>1977992.25</v>
      </c>
      <c r="J289" s="1">
        <f>INDEX('[1]Main v4'!L$2:L$3363,MATCH($E289,'[1]Main v4'!$A$2:$A$3363,0),0)</f>
        <v>396181.84375</v>
      </c>
      <c r="K289" s="4">
        <f>INDEX('[1]Main v4'!M$2:M$3363,MATCH($E289,'[1]Main v4'!$A$2:$A$3363,0),0)</f>
        <v>4.9926372982608447</v>
      </c>
      <c r="L289" s="2">
        <f>IFERROR(INDEX('[2]r2 analysis primary smoke main'!$J$2:$J$2058,MATCH(D289,'[2]r2 analysis primary smoke main'!$A$2:$A$2058,0),0),"")</f>
        <v>0.92899266520447554</v>
      </c>
      <c r="M289" s="2">
        <f>IFERROR(INDEX('[2]r2 analysis primary smoke main'!$T$2:$T$2058,MATCH(D289,'[2]r2 analysis primary smoke main'!$A$2:$A$2058,0),0),"")</f>
        <v>0.77568676408081949</v>
      </c>
      <c r="N289" s="1"/>
      <c r="O289" s="1"/>
      <c r="P289" s="1"/>
      <c r="Q289" t="s">
        <v>72</v>
      </c>
      <c r="R289" t="s">
        <v>83</v>
      </c>
    </row>
    <row r="290" spans="1:18" ht="15.75" x14ac:dyDescent="0.25">
      <c r="A290" s="1">
        <v>225.22190000000001</v>
      </c>
      <c r="B290" s="1">
        <v>225.2122</v>
      </c>
      <c r="C290" s="1">
        <v>225.21960000000001</v>
      </c>
      <c r="D290" s="1">
        <v>225.21960000000001</v>
      </c>
      <c r="E290" s="1">
        <f t="shared" si="8"/>
        <v>225.2183</v>
      </c>
      <c r="F290" s="1">
        <f t="shared" si="9"/>
        <v>224.21100000000001</v>
      </c>
      <c r="G290" s="1" t="str">
        <f>IF(INDEX('[1]Main v4'!C$2:C$3363,MATCH($E290,'[1]Main v4'!$A$2:$A$3363,0),0)=0,"",INDEX('[1]Main v4'!C$2:C$3363,MATCH($E290,'[1]Main v4'!$A$2:$A$3363,0),0))</f>
        <v>C15H28O</v>
      </c>
      <c r="H290" s="1" t="str">
        <f>IF(INDEX('[1]Main v4'!D$2:D$3363,MATCH($E290,'[1]Main v4'!$A$2:$A$3363,0),0)=0,"",INDEX('[1]Main v4'!D$2:D$3363,MATCH($E290,'[1]Main v4'!$A$2:$A$3363,0),0))</f>
        <v/>
      </c>
      <c r="I290" s="1">
        <f>INDEX('[1]Main v4'!K$2:K$3363,MATCH($E290,'[1]Main v4'!$A$2:$A$3363,0),0)</f>
        <v>1346434.5</v>
      </c>
      <c r="J290" s="1">
        <f>INDEX('[1]Main v4'!L$2:L$3363,MATCH($E290,'[1]Main v4'!$A$2:$A$3363,0),0)</f>
        <v>396181.84375</v>
      </c>
      <c r="K290" s="4">
        <f>INDEX('[1]Main v4'!M$2:M$3363,MATCH($E290,'[1]Main v4'!$A$2:$A$3363,0),0)</f>
        <v>3.3985265131171221</v>
      </c>
      <c r="L290" s="2">
        <f>IFERROR(INDEX('[2]r2 analysis primary smoke main'!$J$2:$J$2058,MATCH(D290,'[2]r2 analysis primary smoke main'!$A$2:$A$2058,0),0),"")</f>
        <v>0.94239446819900952</v>
      </c>
      <c r="M290" s="2">
        <f>IFERROR(INDEX('[2]r2 analysis primary smoke main'!$T$2:$T$2058,MATCH(D290,'[2]r2 analysis primary smoke main'!$A$2:$A$2058,0),0),"")</f>
        <v>0.71756923436456654</v>
      </c>
      <c r="N290" s="1"/>
      <c r="O290" s="1"/>
      <c r="P290" s="1"/>
      <c r="Q290" t="s">
        <v>72</v>
      </c>
      <c r="R290" t="s">
        <v>83</v>
      </c>
    </row>
    <row r="291" spans="1:18" ht="15.75" x14ac:dyDescent="0.25">
      <c r="A291" s="1">
        <v>227.238</v>
      </c>
      <c r="B291" s="1">
        <v>227.2363</v>
      </c>
      <c r="C291" s="1">
        <v>227.23429999999999</v>
      </c>
      <c r="D291" s="1">
        <v>227.23500000000001</v>
      </c>
      <c r="E291" s="1">
        <f t="shared" si="8"/>
        <v>227.23589999999999</v>
      </c>
      <c r="F291" s="1">
        <f t="shared" si="9"/>
        <v>226.2286</v>
      </c>
      <c r="G291" s="1" t="str">
        <f>IF(INDEX('[1]Main v4'!C$2:C$3363,MATCH($E291,'[1]Main v4'!$A$2:$A$3363,0),0)=0,"",INDEX('[1]Main v4'!C$2:C$3363,MATCH($E291,'[1]Main v4'!$A$2:$A$3363,0),0))</f>
        <v>C15H30O</v>
      </c>
      <c r="H291" s="1" t="str">
        <f>IF(INDEX('[1]Main v4'!D$2:D$3363,MATCH($E291,'[1]Main v4'!$A$2:$A$3363,0),0)=0,"",INDEX('[1]Main v4'!D$2:D$3363,MATCH($E291,'[1]Main v4'!$A$2:$A$3363,0),0))</f>
        <v>C15 Carbonyls</v>
      </c>
      <c r="I291" s="1">
        <f>INDEX('[1]Main v4'!K$2:K$3363,MATCH($E291,'[1]Main v4'!$A$2:$A$3363,0),0)</f>
        <v>1182028</v>
      </c>
      <c r="J291" s="1">
        <f>INDEX('[1]Main v4'!L$2:L$3363,MATCH($E291,'[1]Main v4'!$A$2:$A$3363,0),0)</f>
        <v>297069.0625</v>
      </c>
      <c r="K291" s="4">
        <f>INDEX('[1]Main v4'!M$2:M$3363,MATCH($E291,'[1]Main v4'!$A$2:$A$3363,0),0)</f>
        <v>3.9789670120899916</v>
      </c>
      <c r="L291" s="2">
        <f>IFERROR(INDEX('[2]r2 analysis primary smoke main'!$J$2:$J$2058,MATCH(D291,'[2]r2 analysis primary smoke main'!$A$2:$A$2058,0),0),"")</f>
        <v>0.76920658743633696</v>
      </c>
      <c r="M291" s="2">
        <f>IFERROR(INDEX('[2]r2 analysis primary smoke main'!$T$2:$T$2058,MATCH(D291,'[2]r2 analysis primary smoke main'!$A$2:$A$2058,0),0),"")</f>
        <v>0.83909460433362204</v>
      </c>
      <c r="N291" s="1" t="s">
        <v>12</v>
      </c>
      <c r="O291" s="1"/>
      <c r="P291" s="1"/>
      <c r="Q291" t="s">
        <v>72</v>
      </c>
      <c r="R291" t="s">
        <v>83</v>
      </c>
    </row>
    <row r="292" spans="1:18" ht="15.75" x14ac:dyDescent="0.25">
      <c r="A292" s="1">
        <v>231.17500000000001</v>
      </c>
      <c r="B292" s="1">
        <v>231.178</v>
      </c>
      <c r="C292" s="1">
        <v>231.1729</v>
      </c>
      <c r="D292" s="1">
        <v>231.17150000000001</v>
      </c>
      <c r="E292" s="1">
        <f t="shared" si="8"/>
        <v>231.17439999999999</v>
      </c>
      <c r="F292" s="1">
        <f t="shared" si="9"/>
        <v>230.1671</v>
      </c>
      <c r="G292" s="1" t="str">
        <f>IF(INDEX('[1]Main v4'!C$2:C$3363,MATCH($E292,'[1]Main v4'!$A$2:$A$3363,0),0)=0,"",INDEX('[1]Main v4'!C$2:C$3363,MATCH($E292,'[1]Main v4'!$A$2:$A$3363,0),0))</f>
        <v>C16H22O</v>
      </c>
      <c r="H292" s="1" t="str">
        <f>IF(INDEX('[1]Main v4'!D$2:D$3363,MATCH($E292,'[1]Main v4'!$A$2:$A$3363,0),0)=0,"",INDEX('[1]Main v4'!D$2:D$3363,MATCH($E292,'[1]Main v4'!$A$2:$A$3363,0),0))</f>
        <v/>
      </c>
      <c r="I292" s="1">
        <f>INDEX('[1]Main v4'!K$2:K$3363,MATCH($E292,'[1]Main v4'!$A$2:$A$3363,0),0)</f>
        <v>928019</v>
      </c>
      <c r="J292" s="1">
        <f>INDEX('[1]Main v4'!L$2:L$3363,MATCH($E292,'[1]Main v4'!$A$2:$A$3363,0),0)</f>
        <v>271193.625</v>
      </c>
      <c r="K292" s="4">
        <f>INDEX('[1]Main v4'!M$2:M$3363,MATCH($E292,'[1]Main v4'!$A$2:$A$3363,0),0)</f>
        <v>3.4219794067799345</v>
      </c>
      <c r="L292" s="2">
        <f>IFERROR(INDEX('[2]r2 analysis primary smoke main'!$J$2:$J$2058,MATCH(D292,'[2]r2 analysis primary smoke main'!$A$2:$A$2058,0),0),"")</f>
        <v>0.75234332601422493</v>
      </c>
      <c r="M292" s="2">
        <f>IFERROR(INDEX('[2]r2 analysis primary smoke main'!$T$2:$T$2058,MATCH(D292,'[2]r2 analysis primary smoke main'!$A$2:$A$2058,0),0),"")</f>
        <v>0.92081801537607744</v>
      </c>
      <c r="N292" s="1"/>
      <c r="O292" s="1"/>
      <c r="P292" s="1"/>
      <c r="Q292" t="s">
        <v>72</v>
      </c>
      <c r="R292" t="s">
        <v>83</v>
      </c>
    </row>
    <row r="293" spans="1:18" ht="15.75" x14ac:dyDescent="0.25">
      <c r="A293" s="1">
        <v>233.19040000000001</v>
      </c>
      <c r="B293" s="1" t="s">
        <v>12</v>
      </c>
      <c r="C293" s="1" t="s">
        <v>12</v>
      </c>
      <c r="D293" s="1">
        <v>233.18790000000001</v>
      </c>
      <c r="E293" s="1">
        <f t="shared" si="8"/>
        <v>233.1892</v>
      </c>
      <c r="F293" s="1">
        <f t="shared" si="9"/>
        <v>232.18190000000001</v>
      </c>
      <c r="G293" s="1" t="str">
        <f>IF(INDEX('[1]Main v4'!C$2:C$3363,MATCH($E293,'[1]Main v4'!$A$2:$A$3363,0),0)=0,"",INDEX('[1]Main v4'!C$2:C$3363,MATCH($E293,'[1]Main v4'!$A$2:$A$3363,0),0))</f>
        <v>C16H24O</v>
      </c>
      <c r="H293" s="1" t="str">
        <f>IF(INDEX('[1]Main v4'!D$2:D$3363,MATCH($E293,'[1]Main v4'!$A$2:$A$3363,0),0)=0,"",INDEX('[1]Main v4'!D$2:D$3363,MATCH($E293,'[1]Main v4'!$A$2:$A$3363,0),0))</f>
        <v/>
      </c>
      <c r="I293" s="1">
        <f>INDEX('[1]Main v4'!K$2:K$3363,MATCH($E293,'[1]Main v4'!$A$2:$A$3363,0),0)</f>
        <v>1196361.125</v>
      </c>
      <c r="J293" s="1">
        <f>INDEX('[1]Main v4'!L$2:L$3363,MATCH($E293,'[1]Main v4'!$A$2:$A$3363,0),0)</f>
        <v>245932.421875</v>
      </c>
      <c r="K293" s="4">
        <f>INDEX('[1]Main v4'!M$2:M$3363,MATCH($E293,'[1]Main v4'!$A$2:$A$3363,0),0)</f>
        <v>4.8645929474401477</v>
      </c>
      <c r="L293" s="2">
        <f>IFERROR(INDEX('[2]r2 analysis primary smoke main'!$J$2:$J$2058,MATCH(D293,'[2]r2 analysis primary smoke main'!$A$2:$A$2058,0),0),"")</f>
        <v>0.83379292042059849</v>
      </c>
      <c r="M293" s="2">
        <f>IFERROR(INDEX('[2]r2 analysis primary smoke main'!$T$2:$T$2058,MATCH(D293,'[2]r2 analysis primary smoke main'!$A$2:$A$2058,0),0),"")</f>
        <v>0.83814033059255999</v>
      </c>
      <c r="N293" s="1"/>
      <c r="O293" s="1"/>
      <c r="P293" s="1"/>
      <c r="Q293" t="s">
        <v>72</v>
      </c>
      <c r="R293" t="s">
        <v>83</v>
      </c>
    </row>
    <row r="294" spans="1:18" ht="15.75" x14ac:dyDescent="0.25">
      <c r="A294" s="1">
        <v>239.23699999999999</v>
      </c>
      <c r="B294" s="1">
        <v>239.23500000000001</v>
      </c>
      <c r="C294" s="1">
        <v>239.2345</v>
      </c>
      <c r="D294" s="1">
        <v>239.23320000000001</v>
      </c>
      <c r="E294" s="1">
        <f t="shared" si="8"/>
        <v>239.23490000000001</v>
      </c>
      <c r="F294" s="1">
        <f t="shared" si="9"/>
        <v>238.2276</v>
      </c>
      <c r="G294" s="1" t="str">
        <f>IF(INDEX('[1]Main v4'!C$2:C$3363,MATCH($E294,'[1]Main v4'!$A$2:$A$3363,0),0)=0,"",INDEX('[1]Main v4'!C$2:C$3363,MATCH($E294,'[1]Main v4'!$A$2:$A$3363,0),0))</f>
        <v>C16H30O</v>
      </c>
      <c r="H294" s="1" t="str">
        <f>IF(INDEX('[1]Main v4'!D$2:D$3363,MATCH($E294,'[1]Main v4'!$A$2:$A$3363,0),0)=0,"",INDEX('[1]Main v4'!D$2:D$3363,MATCH($E294,'[1]Main v4'!$A$2:$A$3363,0),0))</f>
        <v>Hexadecanoic acid fragment</v>
      </c>
      <c r="I294" s="1">
        <f>INDEX('[1]Main v4'!K$2:K$3363,MATCH($E294,'[1]Main v4'!$A$2:$A$3363,0),0)</f>
        <v>379927.3125</v>
      </c>
      <c r="J294" s="1">
        <f>INDEX('[1]Main v4'!L$2:L$3363,MATCH($E294,'[1]Main v4'!$A$2:$A$3363,0),0)</f>
        <v>178229.578125</v>
      </c>
      <c r="K294" s="4">
        <f>INDEX('[1]Main v4'!M$2:M$3363,MATCH($E294,'[1]Main v4'!$A$2:$A$3363,0),0)</f>
        <v>2.1316737462821171</v>
      </c>
      <c r="L294" s="2">
        <f>IFERROR(INDEX('[2]r2 analysis primary smoke main'!$J$2:$J$2058,MATCH(D294,'[2]r2 analysis primary smoke main'!$A$2:$A$2058,0),0),"")</f>
        <v>0.75502353148493051</v>
      </c>
      <c r="M294" s="2">
        <f>IFERROR(INDEX('[2]r2 analysis primary smoke main'!$T$2:$T$2058,MATCH(D294,'[2]r2 analysis primary smoke main'!$A$2:$A$2058,0),0),"")</f>
        <v>0.84411249453530901</v>
      </c>
      <c r="N294" s="1"/>
      <c r="O294" s="1"/>
      <c r="P294" s="1"/>
      <c r="Q294" t="s">
        <v>72</v>
      </c>
      <c r="R294" t="s">
        <v>83</v>
      </c>
    </row>
    <row r="295" spans="1:18" ht="15.75" x14ac:dyDescent="0.25">
      <c r="A295" s="1">
        <v>245.19040000000001</v>
      </c>
      <c r="B295" s="1">
        <v>245.18819999999999</v>
      </c>
      <c r="C295" s="1">
        <v>245.1927</v>
      </c>
      <c r="D295" s="1">
        <v>245.18799999999999</v>
      </c>
      <c r="E295" s="1">
        <f t="shared" si="8"/>
        <v>245.18979999999999</v>
      </c>
      <c r="F295" s="1">
        <f t="shared" si="9"/>
        <v>244.1825</v>
      </c>
      <c r="G295" s="1" t="str">
        <f>IF(INDEX('[1]Main v4'!C$2:C$3363,MATCH($E295,'[1]Main v4'!$A$2:$A$3363,0),0)=0,"",INDEX('[1]Main v4'!C$2:C$3363,MATCH($E295,'[1]Main v4'!$A$2:$A$3363,0),0))</f>
        <v>C17H24O</v>
      </c>
      <c r="H295" s="1" t="str">
        <f>IF(INDEX('[1]Main v4'!D$2:D$3363,MATCH($E295,'[1]Main v4'!$A$2:$A$3363,0),0)=0,"",INDEX('[1]Main v4'!D$2:D$3363,MATCH($E295,'[1]Main v4'!$A$2:$A$3363,0),0))</f>
        <v/>
      </c>
      <c r="I295" s="1">
        <f>INDEX('[1]Main v4'!K$2:K$3363,MATCH($E295,'[1]Main v4'!$A$2:$A$3363,0),0)</f>
        <v>400263.21875</v>
      </c>
      <c r="J295" s="1">
        <f>INDEX('[1]Main v4'!L$2:L$3363,MATCH($E295,'[1]Main v4'!$A$2:$A$3363,0),0)</f>
        <v>152156.875</v>
      </c>
      <c r="K295" s="4">
        <f>INDEX('[1]Main v4'!M$2:M$3363,MATCH($E295,'[1]Main v4'!$A$2:$A$3363,0),0)</f>
        <v>2.6305956845525382</v>
      </c>
      <c r="L295" s="2">
        <f>IFERROR(INDEX('[2]r2 analysis primary smoke main'!$J$2:$J$2058,MATCH(D295,'[2]r2 analysis primary smoke main'!$A$2:$A$2058,0),0),"")</f>
        <v>0.66601609933400141</v>
      </c>
      <c r="M295" s="2">
        <f>IFERROR(INDEX('[2]r2 analysis primary smoke main'!$T$2:$T$2058,MATCH(D295,'[2]r2 analysis primary smoke main'!$A$2:$A$2058,0),0),"")</f>
        <v>0.90089226107172404</v>
      </c>
      <c r="N295" s="1"/>
      <c r="O295" s="1"/>
      <c r="P295" s="1"/>
      <c r="Q295" t="s">
        <v>72</v>
      </c>
      <c r="R295" t="s">
        <v>83</v>
      </c>
    </row>
    <row r="296" spans="1:18" ht="15.75" x14ac:dyDescent="0.25">
      <c r="A296" s="1">
        <v>247.2079</v>
      </c>
      <c r="B296" s="1">
        <v>247.20740000000001</v>
      </c>
      <c r="C296" s="1">
        <v>247.20259999999999</v>
      </c>
      <c r="D296" s="1">
        <v>247.20259999999999</v>
      </c>
      <c r="E296" s="1">
        <f t="shared" si="8"/>
        <v>247.20509999999999</v>
      </c>
      <c r="F296" s="1">
        <f t="shared" si="9"/>
        <v>246.1978</v>
      </c>
      <c r="G296" s="1" t="str">
        <f>IF(INDEX('[1]Main v4'!C$2:C$3363,MATCH($E296,'[1]Main v4'!$A$2:$A$3363,0),0)=0,"",INDEX('[1]Main v4'!C$2:C$3363,MATCH($E296,'[1]Main v4'!$A$2:$A$3363,0),0))</f>
        <v>C17H26O</v>
      </c>
      <c r="H296" s="1" t="str">
        <f>IF(INDEX('[1]Main v4'!D$2:D$3363,MATCH($E296,'[1]Main v4'!$A$2:$A$3363,0),0)=0,"",INDEX('[1]Main v4'!D$2:D$3363,MATCH($E296,'[1]Main v4'!$A$2:$A$3363,0),0))</f>
        <v/>
      </c>
      <c r="I296" s="1">
        <f>INDEX('[1]Main v4'!K$2:K$3363,MATCH($E296,'[1]Main v4'!$A$2:$A$3363,0),0)</f>
        <v>463043.40625</v>
      </c>
      <c r="J296" s="1">
        <f>INDEX('[1]Main v4'!L$2:L$3363,MATCH($E296,'[1]Main v4'!$A$2:$A$3363,0),0)</f>
        <v>122378.390625</v>
      </c>
      <c r="K296" s="4">
        <f>INDEX('[1]Main v4'!M$2:M$3363,MATCH($E296,'[1]Main v4'!$A$2:$A$3363,0),0)</f>
        <v>3.7837023667755885</v>
      </c>
      <c r="L296" s="2">
        <f>IFERROR(INDEX('[2]r2 analysis primary smoke main'!$J$2:$J$2058,MATCH(D296,'[2]r2 analysis primary smoke main'!$A$2:$A$2058,0),0),"")</f>
        <v>0.72418036915561457</v>
      </c>
      <c r="M296" s="2">
        <f>IFERROR(INDEX('[2]r2 analysis primary smoke main'!$T$2:$T$2058,MATCH(D296,'[2]r2 analysis primary smoke main'!$A$2:$A$2058,0),0),"")</f>
        <v>0.86625009989110646</v>
      </c>
      <c r="N296" s="1"/>
      <c r="O296" s="1"/>
      <c r="P296" s="1"/>
      <c r="Q296" t="s">
        <v>72</v>
      </c>
      <c r="R296" t="s">
        <v>83</v>
      </c>
    </row>
    <row r="297" spans="1:18" ht="15.75" x14ac:dyDescent="0.25">
      <c r="A297" s="1">
        <v>261.22239999999999</v>
      </c>
      <c r="B297" s="1">
        <v>261.22280000000001</v>
      </c>
      <c r="C297" s="1">
        <v>261.21719999999999</v>
      </c>
      <c r="D297" s="1">
        <v>261.21510000000001</v>
      </c>
      <c r="E297" s="1">
        <f t="shared" si="8"/>
        <v>261.21940000000001</v>
      </c>
      <c r="F297" s="1">
        <f t="shared" si="9"/>
        <v>260.21210000000002</v>
      </c>
      <c r="G297" s="1" t="str">
        <f>IF(INDEX('[1]Main v4'!C$2:C$3363,MATCH($E297,'[1]Main v4'!$A$2:$A$3363,0),0)=0,"",INDEX('[1]Main v4'!C$2:C$3363,MATCH($E297,'[1]Main v4'!$A$2:$A$3363,0),0))</f>
        <v>C18H28O</v>
      </c>
      <c r="H297" s="1" t="str">
        <f>IF(INDEX('[1]Main v4'!D$2:D$3363,MATCH($E297,'[1]Main v4'!$A$2:$A$3363,0),0)=0,"",INDEX('[1]Main v4'!D$2:D$3363,MATCH($E297,'[1]Main v4'!$A$2:$A$3363,0),0))</f>
        <v>Linolenic acid (-OH)</v>
      </c>
      <c r="I297" s="1">
        <f>INDEX('[1]Main v4'!K$2:K$3363,MATCH($E297,'[1]Main v4'!$A$2:$A$3363,0),0)</f>
        <v>272735.34375</v>
      </c>
      <c r="J297" s="1">
        <f>INDEX('[1]Main v4'!L$2:L$3363,MATCH($E297,'[1]Main v4'!$A$2:$A$3363,0),0)</f>
        <v>84403.3984375</v>
      </c>
      <c r="K297" s="4">
        <f>INDEX('[1]Main v4'!M$2:M$3363,MATCH($E297,'[1]Main v4'!$A$2:$A$3363,0),0)</f>
        <v>3.2313313065463616</v>
      </c>
      <c r="L297" s="2">
        <f>IFERROR(INDEX('[2]r2 analysis primary smoke main'!$J$2:$J$2058,MATCH(D297,'[2]r2 analysis primary smoke main'!$A$2:$A$2058,0),0),"")</f>
        <v>0.61277342002080948</v>
      </c>
      <c r="M297" s="2">
        <f>IFERROR(INDEX('[2]r2 analysis primary smoke main'!$T$2:$T$2058,MATCH(D297,'[2]r2 analysis primary smoke main'!$A$2:$A$2058,0),0),"")</f>
        <v>0.861446704988173</v>
      </c>
      <c r="N297" s="1"/>
      <c r="O297" s="1"/>
      <c r="P297" s="1"/>
      <c r="Q297" t="s">
        <v>72</v>
      </c>
      <c r="R297" t="s">
        <v>83</v>
      </c>
    </row>
    <row r="298" spans="1:18" ht="15.75" x14ac:dyDescent="0.25">
      <c r="A298" s="1">
        <v>283.2996</v>
      </c>
      <c r="B298" s="1">
        <v>283.2996</v>
      </c>
      <c r="C298" s="1">
        <v>283.29309999999998</v>
      </c>
      <c r="D298" s="1">
        <v>283.29770000000002</v>
      </c>
      <c r="E298" s="1">
        <f t="shared" si="8"/>
        <v>283.29750000000001</v>
      </c>
      <c r="F298" s="1">
        <f t="shared" si="9"/>
        <v>282.29020000000003</v>
      </c>
      <c r="G298" s="1" t="str">
        <f>IF(INDEX('[1]Main v4'!C$2:C$3363,MATCH($E298,'[1]Main v4'!$A$2:$A$3363,0),0)=0,"",INDEX('[1]Main v4'!C$2:C$3363,MATCH($E298,'[1]Main v4'!$A$2:$A$3363,0),0))</f>
        <v>C19H38O</v>
      </c>
      <c r="H298" s="5" t="str">
        <f>IF(INDEX('[1]Main v4'!D$2:D$3363,MATCH($E298,'[1]Main v4'!$A$2:$A$3363,0),0)=0,"",INDEX('[1]Main v4'!D$2:D$3363,MATCH($E298,'[1]Main v4'!$A$2:$A$3363,0),0))</f>
        <v/>
      </c>
      <c r="I298" s="1">
        <f>INDEX('[1]Main v4'!K$2:K$3363,MATCH($E298,'[1]Main v4'!$A$2:$A$3363,0),0)</f>
        <v>209552.59375</v>
      </c>
      <c r="J298" s="1">
        <f>INDEX('[1]Main v4'!L$2:L$3363,MATCH($E298,'[1]Main v4'!$A$2:$A$3363,0),0)</f>
        <v>45829.5234375</v>
      </c>
      <c r="K298" s="4">
        <f>INDEX('[1]Main v4'!M$2:M$3363,MATCH($E298,'[1]Main v4'!$A$2:$A$3363,0),0)</f>
        <v>4.5724366747076761</v>
      </c>
      <c r="L298" s="2">
        <f>IFERROR(INDEX('[2]r2 analysis primary smoke main'!$J$2:$J$2058,MATCH(D298,'[2]r2 analysis primary smoke main'!$A$2:$A$2058,0),0),"")</f>
        <v>0.55303451642409651</v>
      </c>
      <c r="M298" s="2">
        <f>IFERROR(INDEX('[2]r2 analysis primary smoke main'!$T$2:$T$2058,MATCH(D298,'[2]r2 analysis primary smoke main'!$A$2:$A$2058,0),0),"")</f>
        <v>0.82474066868970097</v>
      </c>
      <c r="N298" s="1"/>
      <c r="O298" s="1"/>
      <c r="P298" s="1"/>
      <c r="Q298" t="s">
        <v>72</v>
      </c>
      <c r="R298" t="s">
        <v>83</v>
      </c>
    </row>
    <row r="299" spans="1:18" ht="15.75" x14ac:dyDescent="0.25">
      <c r="A299" s="1">
        <v>175.11080000000001</v>
      </c>
      <c r="B299" s="1">
        <v>175.1114</v>
      </c>
      <c r="C299" s="1"/>
      <c r="D299" s="1"/>
      <c r="E299" s="1">
        <f t="shared" si="8"/>
        <v>175.11109999999999</v>
      </c>
      <c r="F299" s="1">
        <f t="shared" si="9"/>
        <v>174.10380000000001</v>
      </c>
      <c r="G299" s="1" t="str">
        <f>IF(INDEX('[1]Main v4'!C$2:C$3363,MATCH($E299,'[1]Main v4'!$A$2:$A$3363,0),0)=0,"",INDEX('[1]Main v4'!C$2:C$3363,MATCH($E299,'[1]Main v4'!$A$2:$A$3363,0),0))</f>
        <v>C12H14O</v>
      </c>
      <c r="H299" s="1" t="str">
        <f>IF(INDEX('[1]Main v4'!D$2:D$3363,MATCH($E299,'[1]Main v4'!$A$2:$A$3363,0),0)=0,"",INDEX('[1]Main v4'!D$2:D$3363,MATCH($E299,'[1]Main v4'!$A$2:$A$3363,0),0))</f>
        <v/>
      </c>
      <c r="I299" s="1">
        <f>INDEX('[1]Main v4'!K$2:K$3363,MATCH($E299,'[1]Main v4'!$A$2:$A$3363,0),0)</f>
        <v>0</v>
      </c>
      <c r="J299" s="1">
        <f>INDEX('[1]Main v4'!L$2:L$3363,MATCH($E299,'[1]Main v4'!$A$2:$A$3363,0),0)</f>
        <v>0</v>
      </c>
      <c r="K299" s="4">
        <f>INDEX('[1]Main v4'!M$2:M$3363,MATCH($E299,'[1]Main v4'!$A$2:$A$3363,0),0)</f>
        <v>0</v>
      </c>
      <c r="L299" s="2" t="str">
        <f>IFERROR(INDEX('[2]r2 analysis primary smoke main'!$J$2:$J$2058,MATCH(D299,'[2]r2 analysis primary smoke main'!$A$2:$A$2058,0),0),"")</f>
        <v/>
      </c>
      <c r="M299" s="2" t="str">
        <f>IFERROR(INDEX('[2]r2 analysis primary smoke main'!$T$2:$T$2058,MATCH(D299,'[2]r2 analysis primary smoke main'!$A$2:$A$2058,0),0),"")</f>
        <v/>
      </c>
      <c r="N299" s="1"/>
      <c r="O299" s="1"/>
      <c r="P299" s="1"/>
      <c r="Q299" t="s">
        <v>72</v>
      </c>
      <c r="R299" t="s">
        <v>83</v>
      </c>
    </row>
    <row r="300" spans="1:18" ht="15.75" x14ac:dyDescent="0.25">
      <c r="A300" s="1">
        <v>61.028500000000001</v>
      </c>
      <c r="B300" s="1">
        <v>61.028300000000002</v>
      </c>
      <c r="C300" s="1">
        <v>61.028100000000002</v>
      </c>
      <c r="D300" s="1">
        <v>61.027799999999999</v>
      </c>
      <c r="E300" s="1">
        <f t="shared" si="8"/>
        <v>61.028199999999998</v>
      </c>
      <c r="F300" s="1">
        <f t="shared" si="9"/>
        <v>60.020899999999997</v>
      </c>
      <c r="G300" s="1" t="str">
        <f>IF(INDEX('[1]Main v4'!C$2:C$3363,MATCH($E300,'[1]Main v4'!$A$2:$A$3363,0),0)=0,"",INDEX('[1]Main v4'!C$2:C$3363,MATCH($E300,'[1]Main v4'!$A$2:$A$3363,0),0))</f>
        <v>C2H4O2</v>
      </c>
      <c r="H300" s="1" t="str">
        <f>IF(INDEX('[1]Main v4'!D$2:D$3363,MATCH($E300,'[1]Main v4'!$A$2:$A$3363,0),0)=0,"",INDEX('[1]Main v4'!D$2:D$3363,MATCH($E300,'[1]Main v4'!$A$2:$A$3363,0),0))</f>
        <v>Acetic Acid</v>
      </c>
      <c r="I300" s="1">
        <f>INDEX('[1]Main v4'!K$2:K$3363,MATCH($E300,'[1]Main v4'!$A$2:$A$3363,0),0)</f>
        <v>928839168</v>
      </c>
      <c r="J300" s="1">
        <f>INDEX('[1]Main v4'!L$2:L$3363,MATCH($E300,'[1]Main v4'!$A$2:$A$3363,0),0)</f>
        <v>4547860</v>
      </c>
      <c r="K300" s="4">
        <f>INDEX('[1]Main v4'!M$2:M$3363,MATCH($E300,'[1]Main v4'!$A$2:$A$3363,0),0)</f>
        <v>204.23653498568558</v>
      </c>
      <c r="L300" s="2">
        <f>IFERROR(INDEX('[2]r2 analysis primary smoke main'!$J$2:$J$2058,MATCH(D300,'[2]r2 analysis primary smoke main'!$A$2:$A$2058,0),0),"")</f>
        <v>0.7189343988225505</v>
      </c>
      <c r="M300" s="2">
        <f>IFERROR(INDEX('[2]r2 analysis primary smoke main'!$T$2:$T$2058,MATCH(D300,'[2]r2 analysis primary smoke main'!$A$2:$A$2058,0),0),"")</f>
        <v>0.238482352246986</v>
      </c>
      <c r="N300" s="1" t="s">
        <v>12</v>
      </c>
      <c r="O300" s="1"/>
      <c r="P300" s="1">
        <v>1</v>
      </c>
      <c r="Q300" t="s">
        <v>72</v>
      </c>
      <c r="R300" t="s">
        <v>84</v>
      </c>
    </row>
    <row r="301" spans="1:18" ht="15.75" x14ac:dyDescent="0.25">
      <c r="A301" s="1">
        <v>62.031799999999997</v>
      </c>
      <c r="B301" s="1">
        <v>62.031300000000002</v>
      </c>
      <c r="C301" s="1">
        <v>62.031100000000002</v>
      </c>
      <c r="D301" s="1">
        <v>62.030999999999999</v>
      </c>
      <c r="E301" s="1">
        <f t="shared" si="8"/>
        <v>62.031300000000002</v>
      </c>
      <c r="F301" s="1">
        <f t="shared" si="9"/>
        <v>61.024000000000001</v>
      </c>
      <c r="G301" s="1" t="str">
        <f>IF(INDEX('[1]Main v4'!C$2:C$3363,MATCH($E301,'[1]Main v4'!$A$2:$A$3363,0),0)=0,"",INDEX('[1]Main v4'!C$2:C$3363,MATCH($E301,'[1]Main v4'!$A$2:$A$3363,0),0))</f>
        <v>C2H4O2 (1x 13C)</v>
      </c>
      <c r="H301" s="1" t="str">
        <f>IF(INDEX('[1]Main v4'!D$2:D$3363,MATCH($E301,'[1]Main v4'!$A$2:$A$3363,0),0)=0,"",INDEX('[1]Main v4'!D$2:D$3363,MATCH($E301,'[1]Main v4'!$A$2:$A$3363,0),0))</f>
        <v>Acetic Acid isotope</v>
      </c>
      <c r="I301" s="1">
        <f>INDEX('[1]Main v4'!K$2:K$3363,MATCH($E301,'[1]Main v4'!$A$2:$A$3363,0),0)</f>
        <v>20661106</v>
      </c>
      <c r="J301" s="1">
        <f>INDEX('[1]Main v4'!L$2:L$3363,MATCH($E301,'[1]Main v4'!$A$2:$A$3363,0),0)</f>
        <v>2276171.25</v>
      </c>
      <c r="K301" s="4">
        <f>INDEX('[1]Main v4'!M$2:M$3363,MATCH($E301,'[1]Main v4'!$A$2:$A$3363,0),0)</f>
        <v>9.0771316086168827</v>
      </c>
      <c r="L301" s="2">
        <f>IFERROR(INDEX('[2]r2 analysis primary smoke main'!$J$2:$J$2058,MATCH(D301,'[2]r2 analysis primary smoke main'!$A$2:$A$2058,0),0),"")</f>
        <v>0.72260909718549804</v>
      </c>
      <c r="M301" s="2">
        <f>IFERROR(INDEX('[2]r2 analysis primary smoke main'!$T$2:$T$2058,MATCH(D301,'[2]r2 analysis primary smoke main'!$A$2:$A$2058,0),0),"")</f>
        <v>0.24292506035385697</v>
      </c>
      <c r="N301" s="1" t="s">
        <v>12</v>
      </c>
      <c r="O301" s="1"/>
      <c r="P301" s="1">
        <v>1</v>
      </c>
      <c r="Q301" t="s">
        <v>72</v>
      </c>
      <c r="R301" t="s">
        <v>84</v>
      </c>
    </row>
    <row r="302" spans="1:18" ht="15.75" x14ac:dyDescent="0.25">
      <c r="A302" s="1">
        <v>63.043999999999997</v>
      </c>
      <c r="B302" s="1">
        <v>63.043500000000002</v>
      </c>
      <c r="C302" s="1">
        <v>63.043500000000002</v>
      </c>
      <c r="D302" s="1">
        <v>63.043199999999999</v>
      </c>
      <c r="E302" s="1">
        <f t="shared" si="8"/>
        <v>63.043599999999998</v>
      </c>
      <c r="F302" s="1">
        <f t="shared" si="9"/>
        <v>62.036299999999997</v>
      </c>
      <c r="G302" s="1" t="str">
        <f>IF(INDEX('[1]Main v4'!C$2:C$3363,MATCH($E302,'[1]Main v4'!$A$2:$A$3363,0),0)=0,"",INDEX('[1]Main v4'!C$2:C$3363,MATCH($E302,'[1]Main v4'!$A$2:$A$3363,0),0))</f>
        <v>C2H6O2</v>
      </c>
      <c r="H302" s="1" t="str">
        <f>IF(INDEX('[1]Main v4'!D$2:D$3363,MATCH($E302,'[1]Main v4'!$A$2:$A$3363,0),0)=0,"",INDEX('[1]Main v4'!D$2:D$3363,MATCH($E302,'[1]Main v4'!$A$2:$A$3363,0),0))</f>
        <v>Ethylene glycol</v>
      </c>
      <c r="I302" s="1">
        <f>INDEX('[1]Main v4'!K$2:K$3363,MATCH($E302,'[1]Main v4'!$A$2:$A$3363,0),0)</f>
        <v>33721628</v>
      </c>
      <c r="J302" s="1">
        <f>INDEX('[1]Main v4'!L$2:L$3363,MATCH($E302,'[1]Main v4'!$A$2:$A$3363,0),0)</f>
        <v>3120887.25</v>
      </c>
      <c r="K302" s="4">
        <f>INDEX('[1]Main v4'!M$2:M$3363,MATCH($E302,'[1]Main v4'!$A$2:$A$3363,0),0)</f>
        <v>10.805141390481184</v>
      </c>
      <c r="L302" s="2">
        <f>IFERROR(INDEX('[2]r2 analysis primary smoke main'!$J$2:$J$2058,MATCH(D302,'[2]r2 analysis primary smoke main'!$A$2:$A$2058,0),0),"")</f>
        <v>0.9745353152273375</v>
      </c>
      <c r="M302" s="2">
        <f>IFERROR(INDEX('[2]r2 analysis primary smoke main'!$T$2:$T$2058,MATCH(D302,'[2]r2 analysis primary smoke main'!$A$2:$A$2058,0),0),"")</f>
        <v>0.66877921304492449</v>
      </c>
      <c r="N302" s="1" t="s">
        <v>12</v>
      </c>
      <c r="O302" s="1"/>
      <c r="P302" s="1"/>
      <c r="Q302" t="s">
        <v>72</v>
      </c>
      <c r="R302" t="s">
        <v>84</v>
      </c>
    </row>
    <row r="303" spans="1:18" ht="15.75" x14ac:dyDescent="0.25">
      <c r="A303" s="1">
        <v>71.012900000000002</v>
      </c>
      <c r="B303" s="1">
        <v>71.0124</v>
      </c>
      <c r="C303" s="1">
        <v>71.012200000000007</v>
      </c>
      <c r="D303" s="1">
        <v>71.011899999999997</v>
      </c>
      <c r="E303" s="1">
        <f t="shared" si="8"/>
        <v>71.0124</v>
      </c>
      <c r="F303" s="1">
        <f t="shared" si="9"/>
        <v>70.005099999999999</v>
      </c>
      <c r="G303" s="1" t="str">
        <f>IF(INDEX('[1]Main v4'!C$2:C$3363,MATCH($E303,'[1]Main v4'!$A$2:$A$3363,0),0)=0,"",INDEX('[1]Main v4'!C$2:C$3363,MATCH($E303,'[1]Main v4'!$A$2:$A$3363,0),0))</f>
        <v>C3H2O2</v>
      </c>
      <c r="H303" s="1" t="str">
        <f>IF(INDEX('[1]Main v4'!D$2:D$3363,MATCH($E303,'[1]Main v4'!$A$2:$A$3363,0),0)=0,"",INDEX('[1]Main v4'!D$2:D$3363,MATCH($E303,'[1]Main v4'!$A$2:$A$3363,0),0))</f>
        <v/>
      </c>
      <c r="I303" s="1">
        <f>INDEX('[1]Main v4'!K$2:K$3363,MATCH($E303,'[1]Main v4'!$A$2:$A$3363,0),0)</f>
        <v>21500378</v>
      </c>
      <c r="J303" s="1">
        <f>INDEX('[1]Main v4'!L$2:L$3363,MATCH($E303,'[1]Main v4'!$A$2:$A$3363,0),0)</f>
        <v>3164477.5</v>
      </c>
      <c r="K303" s="4">
        <f>INDEX('[1]Main v4'!M$2:M$3363,MATCH($E303,'[1]Main v4'!$A$2:$A$3363,0),0)</f>
        <v>6.7942900526232215</v>
      </c>
      <c r="L303" s="2">
        <f>IFERROR(INDEX('[2]r2 analysis primary smoke main'!$J$2:$J$2058,MATCH(D303,'[2]r2 analysis primary smoke main'!$A$2:$A$2058,0),0),"")</f>
        <v>0.91778027951481045</v>
      </c>
      <c r="M303" s="2">
        <f>IFERROR(INDEX('[2]r2 analysis primary smoke main'!$T$2:$T$2058,MATCH(D303,'[2]r2 analysis primary smoke main'!$A$2:$A$2058,0),0),"")</f>
        <v>0.73014980699947951</v>
      </c>
      <c r="N303" s="1" t="s">
        <v>11</v>
      </c>
      <c r="O303" s="1"/>
      <c r="P303" s="1"/>
      <c r="Q303" t="s">
        <v>72</v>
      </c>
      <c r="R303" t="s">
        <v>84</v>
      </c>
    </row>
    <row r="304" spans="1:18" ht="15.75" x14ac:dyDescent="0.25">
      <c r="A304" s="1">
        <v>73.028599999999997</v>
      </c>
      <c r="B304" s="1">
        <v>73.028000000000006</v>
      </c>
      <c r="C304" s="1">
        <v>73.027799999999999</v>
      </c>
      <c r="D304" s="1">
        <v>73.027500000000003</v>
      </c>
      <c r="E304" s="1">
        <f t="shared" si="8"/>
        <v>73.028000000000006</v>
      </c>
      <c r="F304" s="1">
        <f t="shared" si="9"/>
        <v>72.020700000000005</v>
      </c>
      <c r="G304" s="1" t="str">
        <f>IF(INDEX('[1]Main v4'!C$2:C$3363,MATCH($E304,'[1]Main v4'!$A$2:$A$3363,0),0)=0,"",INDEX('[1]Main v4'!C$2:C$3363,MATCH($E304,'[1]Main v4'!$A$2:$A$3363,0),0))</f>
        <v>C3H4O2</v>
      </c>
      <c r="H304" s="1" t="str">
        <f>IF(INDEX('[1]Main v4'!D$2:D$3363,MATCH($E304,'[1]Main v4'!$A$2:$A$3363,0),0)=0,"",INDEX('[1]Main v4'!D$2:D$3363,MATCH($E304,'[1]Main v4'!$A$2:$A$3363,0),0))</f>
        <v>Various (methylglyoxal, acrylic acid)</v>
      </c>
      <c r="I304" s="1">
        <f>INDEX('[1]Main v4'!K$2:K$3363,MATCH($E304,'[1]Main v4'!$A$2:$A$3363,0),0)</f>
        <v>41676700</v>
      </c>
      <c r="J304" s="1">
        <f>INDEX('[1]Main v4'!L$2:L$3363,MATCH($E304,'[1]Main v4'!$A$2:$A$3363,0),0)</f>
        <v>3485851.75</v>
      </c>
      <c r="K304" s="4">
        <f>INDEX('[1]Main v4'!M$2:M$3363,MATCH($E304,'[1]Main v4'!$A$2:$A$3363,0),0)</f>
        <v>11.955958826992571</v>
      </c>
      <c r="L304" s="2">
        <f>IFERROR(INDEX('[2]r2 analysis primary smoke main'!$J$2:$J$2058,MATCH(D304,'[2]r2 analysis primary smoke main'!$A$2:$A$2058,0),0),"")</f>
        <v>0.83093889886797645</v>
      </c>
      <c r="M304" s="2">
        <f>IFERROR(INDEX('[2]r2 analysis primary smoke main'!$T$2:$T$2058,MATCH(D304,'[2]r2 analysis primary smoke main'!$A$2:$A$2058,0),0),"")</f>
        <v>0.40963758176127052</v>
      </c>
      <c r="N304" s="1" t="s">
        <v>11</v>
      </c>
      <c r="O304" s="1"/>
      <c r="P304" s="1"/>
      <c r="Q304" t="s">
        <v>72</v>
      </c>
      <c r="R304" t="s">
        <v>84</v>
      </c>
    </row>
    <row r="305" spans="1:18" ht="15.75" x14ac:dyDescent="0.25">
      <c r="A305" s="1">
        <v>75.044499999999999</v>
      </c>
      <c r="B305" s="1">
        <v>75.043899999999994</v>
      </c>
      <c r="C305" s="1">
        <v>75.043999999999997</v>
      </c>
      <c r="D305" s="1">
        <v>75.043599999999998</v>
      </c>
      <c r="E305" s="1">
        <f t="shared" si="8"/>
        <v>75.043999999999997</v>
      </c>
      <c r="F305" s="1">
        <f t="shared" si="9"/>
        <v>74.036699999999996</v>
      </c>
      <c r="G305" s="1" t="str">
        <f>IF(INDEX('[1]Main v4'!C$2:C$3363,MATCH($E305,'[1]Main v4'!$A$2:$A$3363,0),0)=0,"",INDEX('[1]Main v4'!C$2:C$3363,MATCH($E305,'[1]Main v4'!$A$2:$A$3363,0),0))</f>
        <v>C3H6O2</v>
      </c>
      <c r="H305" s="5" t="str">
        <f>IF(INDEX('[1]Main v4'!D$2:D$3363,MATCH($E305,'[1]Main v4'!$A$2:$A$3363,0),0)=0,"",INDEX('[1]Main v4'!D$2:D$3363,MATCH($E305,'[1]Main v4'!$A$2:$A$3363,0),0))</f>
        <v>C3 ester, acid, or hydroxyacetone</v>
      </c>
      <c r="I305" s="1">
        <f>INDEX('[1]Main v4'!K$2:K$3363,MATCH($E305,'[1]Main v4'!$A$2:$A$3363,0),0)</f>
        <v>1494474880</v>
      </c>
      <c r="J305" s="1">
        <f>INDEX('[1]Main v4'!L$2:L$3363,MATCH($E305,'[1]Main v4'!$A$2:$A$3363,0),0)</f>
        <v>7868284.5</v>
      </c>
      <c r="K305" s="4">
        <f>INDEX('[1]Main v4'!M$2:M$3363,MATCH($E305,'[1]Main v4'!$A$2:$A$3363,0),0)</f>
        <v>189.93655859800188</v>
      </c>
      <c r="L305" s="2">
        <f>IFERROR(INDEX('[2]r2 analysis primary smoke main'!$J$2:$J$2058,MATCH(D305,'[2]r2 analysis primary smoke main'!$A$2:$A$2058,0),0),"")</f>
        <v>0.86418184705116752</v>
      </c>
      <c r="M305" s="2">
        <f>IFERROR(INDEX('[2]r2 analysis primary smoke main'!$T$2:$T$2058,MATCH(D305,'[2]r2 analysis primary smoke main'!$A$2:$A$2058,0),0),"")</f>
        <v>0.39529869879016299</v>
      </c>
      <c r="N305" s="1"/>
      <c r="O305" s="1"/>
      <c r="P305" s="1"/>
      <c r="Q305" t="s">
        <v>72</v>
      </c>
      <c r="R305" t="s">
        <v>84</v>
      </c>
    </row>
    <row r="306" spans="1:18" ht="15.75" x14ac:dyDescent="0.25">
      <c r="A306" s="1">
        <v>77.059799999999996</v>
      </c>
      <c r="B306" s="1">
        <v>77.06</v>
      </c>
      <c r="C306" s="1">
        <v>77.059299999999993</v>
      </c>
      <c r="D306" s="1">
        <v>77.058899999999994</v>
      </c>
      <c r="E306" s="1">
        <f t="shared" si="8"/>
        <v>77.0595</v>
      </c>
      <c r="F306" s="1">
        <f t="shared" si="9"/>
        <v>76.052199999999999</v>
      </c>
      <c r="G306" s="1" t="str">
        <f>IF(INDEX('[1]Main v4'!C$2:C$3363,MATCH($E306,'[1]Main v4'!$A$2:$A$3363,0),0)=0,"",INDEX('[1]Main v4'!C$2:C$3363,MATCH($E306,'[1]Main v4'!$A$2:$A$3363,0),0))</f>
        <v>C3H8O2</v>
      </c>
      <c r="H306" s="1" t="str">
        <f>IF(INDEX('[1]Main v4'!D$2:D$3363,MATCH($E306,'[1]Main v4'!$A$2:$A$3363,0),0)=0,"",INDEX('[1]Main v4'!D$2:D$3363,MATCH($E306,'[1]Main v4'!$A$2:$A$3363,0),0))</f>
        <v>Propylene glycol</v>
      </c>
      <c r="I306" s="1">
        <f>INDEX('[1]Main v4'!K$2:K$3363,MATCH($E306,'[1]Main v4'!$A$2:$A$3363,0),0)</f>
        <v>68843784</v>
      </c>
      <c r="J306" s="1">
        <f>INDEX('[1]Main v4'!L$2:L$3363,MATCH($E306,'[1]Main v4'!$A$2:$A$3363,0),0)</f>
        <v>8848983</v>
      </c>
      <c r="K306" s="4">
        <f>INDEX('[1]Main v4'!M$2:M$3363,MATCH($E306,'[1]Main v4'!$A$2:$A$3363,0),0)</f>
        <v>7.7798526678150468</v>
      </c>
      <c r="L306" s="2">
        <f>IFERROR(INDEX('[2]r2 analysis primary smoke main'!$J$2:$J$2058,MATCH(D306,'[2]r2 analysis primary smoke main'!$A$2:$A$2058,0),0),"")</f>
        <v>0.78474799521540906</v>
      </c>
      <c r="M306" s="2">
        <f>IFERROR(INDEX('[2]r2 analysis primary smoke main'!$T$2:$T$2058,MATCH(D306,'[2]r2 analysis primary smoke main'!$A$2:$A$2058,0),0),"")</f>
        <v>0.56066816204746295</v>
      </c>
      <c r="N306" s="1" t="s">
        <v>11</v>
      </c>
      <c r="O306" s="1"/>
      <c r="P306" s="1"/>
      <c r="Q306" t="s">
        <v>72</v>
      </c>
      <c r="R306" t="s">
        <v>84</v>
      </c>
    </row>
    <row r="307" spans="1:18" ht="15.75" x14ac:dyDescent="0.25">
      <c r="A307" s="1">
        <v>85.028899999999993</v>
      </c>
      <c r="B307" s="1">
        <v>85.028199999999998</v>
      </c>
      <c r="C307" s="1">
        <v>85.028000000000006</v>
      </c>
      <c r="D307" s="1">
        <v>85.027600000000007</v>
      </c>
      <c r="E307" s="1">
        <f t="shared" si="8"/>
        <v>85.028199999999998</v>
      </c>
      <c r="F307" s="1">
        <f t="shared" si="9"/>
        <v>84.020899999999997</v>
      </c>
      <c r="G307" s="1" t="str">
        <f>IF(INDEX('[1]Main v4'!C$2:C$3363,MATCH($E307,'[1]Main v4'!$A$2:$A$3363,0),0)=0,"",INDEX('[1]Main v4'!C$2:C$3363,MATCH($E307,'[1]Main v4'!$A$2:$A$3363,0),0))</f>
        <v>C4H4O2</v>
      </c>
      <c r="H307" s="5" t="str">
        <f>IF(INDEX('[1]Main v4'!D$2:D$3363,MATCH($E307,'[1]Main v4'!$A$2:$A$3363,0),0)=0,"",INDEX('[1]Main v4'!D$2:D$3363,MATCH($E307,'[1]Main v4'!$A$2:$A$3363,0),0))</f>
        <v>2-(3H)Furanone</v>
      </c>
      <c r="I307" s="1">
        <f>INDEX('[1]Main v4'!K$2:K$3363,MATCH($E307,'[1]Main v4'!$A$2:$A$3363,0),0)</f>
        <v>114277376</v>
      </c>
      <c r="J307" s="1">
        <f>INDEX('[1]Main v4'!L$2:L$3363,MATCH($E307,'[1]Main v4'!$A$2:$A$3363,0),0)</f>
        <v>10544383</v>
      </c>
      <c r="K307" s="4">
        <f>INDEX('[1]Main v4'!M$2:M$3363,MATCH($E307,'[1]Main v4'!$A$2:$A$3363,0),0)</f>
        <v>10.837748970233726</v>
      </c>
      <c r="L307" s="2">
        <f>IFERROR(INDEX('[2]r2 analysis primary smoke main'!$J$2:$J$2058,MATCH(D307,'[2]r2 analysis primary smoke main'!$A$2:$A$2058,0),0),"")</f>
        <v>0.82175981563822798</v>
      </c>
      <c r="M307" s="2">
        <f>IFERROR(INDEX('[2]r2 analysis primary smoke main'!$T$2:$T$2058,MATCH(D307,'[2]r2 analysis primary smoke main'!$A$2:$A$2058,0),0),"")</f>
        <v>0.36992609988269898</v>
      </c>
      <c r="N307" s="1" t="s">
        <v>11</v>
      </c>
      <c r="O307" s="1"/>
      <c r="P307" s="1">
        <v>1</v>
      </c>
      <c r="Q307" t="s">
        <v>72</v>
      </c>
      <c r="R307" t="s">
        <v>84</v>
      </c>
    </row>
    <row r="308" spans="1:18" ht="15.75" x14ac:dyDescent="0.25">
      <c r="A308" s="1">
        <v>87.044499999999999</v>
      </c>
      <c r="B308" s="1">
        <v>87.043800000000005</v>
      </c>
      <c r="C308" s="1">
        <v>87.043899999999994</v>
      </c>
      <c r="D308" s="1">
        <v>87.043300000000002</v>
      </c>
      <c r="E308" s="1">
        <f t="shared" si="8"/>
        <v>87.043899999999994</v>
      </c>
      <c r="F308" s="1">
        <f t="shared" si="9"/>
        <v>86.036600000000007</v>
      </c>
      <c r="G308" s="1" t="str">
        <f>IF(INDEX('[1]Main v4'!C$2:C$3363,MATCH($E308,'[1]Main v4'!$A$2:$A$3363,0),0)=0,"",INDEX('[1]Main v4'!C$2:C$3363,MATCH($E308,'[1]Main v4'!$A$2:$A$3363,0),0))</f>
        <v>C4H6O2</v>
      </c>
      <c r="H308" s="1" t="str">
        <f>IF(INDEX('[1]Main v4'!D$2:D$3363,MATCH($E308,'[1]Main v4'!$A$2:$A$3363,0),0)=0,"",INDEX('[1]Main v4'!D$2:D$3363,MATCH($E308,'[1]Main v4'!$A$2:$A$3363,0),0))</f>
        <v>2,3-Butanedione, Butyrolactone and others</v>
      </c>
      <c r="I308" s="1">
        <f>INDEX('[1]Main v4'!K$2:K$3363,MATCH($E308,'[1]Main v4'!$A$2:$A$3363,0),0)</f>
        <v>240528544</v>
      </c>
      <c r="J308" s="1">
        <f>INDEX('[1]Main v4'!L$2:L$3363,MATCH($E308,'[1]Main v4'!$A$2:$A$3363,0),0)</f>
        <v>9416709</v>
      </c>
      <c r="K308" s="4">
        <f>INDEX('[1]Main v4'!M$2:M$3363,MATCH($E308,'[1]Main v4'!$A$2:$A$3363,0),0)</f>
        <v>25.542739400782164</v>
      </c>
      <c r="L308" s="2">
        <f>IFERROR(INDEX('[2]r2 analysis primary smoke main'!$J$2:$J$2058,MATCH(D308,'[2]r2 analysis primary smoke main'!$A$2:$A$2058,0),0),"")</f>
        <v>0.91489606268573653</v>
      </c>
      <c r="M308" s="2">
        <f>IFERROR(INDEX('[2]r2 analysis primary smoke main'!$T$2:$T$2058,MATCH(D308,'[2]r2 analysis primary smoke main'!$A$2:$A$2058,0),0),"")</f>
        <v>0.48808884393823099</v>
      </c>
      <c r="N308" s="1" t="s">
        <v>71</v>
      </c>
      <c r="O308" s="1"/>
      <c r="P308" s="1"/>
      <c r="Q308" t="s">
        <v>72</v>
      </c>
      <c r="R308" t="s">
        <v>84</v>
      </c>
    </row>
    <row r="309" spans="1:18" ht="15.75" x14ac:dyDescent="0.25">
      <c r="A309" s="1">
        <v>89.060100000000006</v>
      </c>
      <c r="B309" s="1">
        <v>89.0595</v>
      </c>
      <c r="C309" s="1">
        <v>89.059299999999993</v>
      </c>
      <c r="D309" s="1">
        <v>89.058899999999994</v>
      </c>
      <c r="E309" s="1">
        <f t="shared" si="8"/>
        <v>89.0595</v>
      </c>
      <c r="F309" s="1">
        <f t="shared" si="9"/>
        <v>88.052199999999999</v>
      </c>
      <c r="G309" s="1" t="str">
        <f>IF(INDEX('[1]Main v4'!C$2:C$3363,MATCH($E309,'[1]Main v4'!$A$2:$A$3363,0),0)=0,"",INDEX('[1]Main v4'!C$2:C$3363,MATCH($E309,'[1]Main v4'!$A$2:$A$3363,0),0))</f>
        <v>C4H8O2</v>
      </c>
      <c r="H309" s="5" t="str">
        <f>IF(INDEX('[1]Main v4'!D$2:D$3363,MATCH($E309,'[1]Main v4'!$A$2:$A$3363,0),0)=0,"",INDEX('[1]Main v4'!D$2:D$3363,MATCH($E309,'[1]Main v4'!$A$2:$A$3363,0),0))</f>
        <v>Butanoic acid and ethyl acetate (among others)</v>
      </c>
      <c r="I309" s="1">
        <f>INDEX('[1]Main v4'!K$2:K$3363,MATCH($E309,'[1]Main v4'!$A$2:$A$3363,0),0)</f>
        <v>130516688</v>
      </c>
      <c r="J309" s="1">
        <f>INDEX('[1]Main v4'!L$2:L$3363,MATCH($E309,'[1]Main v4'!$A$2:$A$3363,0),0)</f>
        <v>7899348</v>
      </c>
      <c r="K309" s="4">
        <f>INDEX('[1]Main v4'!M$2:M$3363,MATCH($E309,'[1]Main v4'!$A$2:$A$3363,0),0)</f>
        <v>16.522463372926474</v>
      </c>
      <c r="L309" s="2">
        <f>IFERROR(INDEX('[2]r2 analysis primary smoke main'!$J$2:$J$2058,MATCH(D309,'[2]r2 analysis primary smoke main'!$A$2:$A$2058,0),0),"")</f>
        <v>0.91732487932544704</v>
      </c>
      <c r="M309" s="2">
        <f>IFERROR(INDEX('[2]r2 analysis primary smoke main'!$T$2:$T$2058,MATCH(D309,'[2]r2 analysis primary smoke main'!$A$2:$A$2058,0),0),"")</f>
        <v>0.47134460537235601</v>
      </c>
      <c r="N309" s="1" t="s">
        <v>11</v>
      </c>
      <c r="O309" s="1"/>
      <c r="P309" s="1"/>
      <c r="Q309" t="s">
        <v>72</v>
      </c>
      <c r="R309" t="s">
        <v>84</v>
      </c>
    </row>
    <row r="310" spans="1:18" ht="15.75" x14ac:dyDescent="0.25">
      <c r="A310" s="1">
        <v>97.0291</v>
      </c>
      <c r="B310" s="1">
        <v>97.028300000000002</v>
      </c>
      <c r="C310" s="1">
        <v>97.028700000000001</v>
      </c>
      <c r="D310" s="1">
        <v>97.027699999999996</v>
      </c>
      <c r="E310" s="1">
        <f t="shared" si="8"/>
        <v>97.028499999999994</v>
      </c>
      <c r="F310" s="1">
        <f t="shared" si="9"/>
        <v>96.021199999999993</v>
      </c>
      <c r="G310" s="1" t="str">
        <f>IF(INDEX('[1]Main v4'!C$2:C$3363,MATCH($E310,'[1]Main v4'!$A$2:$A$3363,0),0)=0,"",INDEX('[1]Main v4'!C$2:C$3363,MATCH($E310,'[1]Main v4'!$A$2:$A$3363,0),0))</f>
        <v>C5H4O2</v>
      </c>
      <c r="H310" s="5" t="str">
        <f>IF(INDEX('[1]Main v4'!D$2:D$3363,MATCH($E310,'[1]Main v4'!$A$2:$A$3363,0),0)=0,"",INDEX('[1]Main v4'!D$2:D$3363,MATCH($E310,'[1]Main v4'!$A$2:$A$3363,0),0))</f>
        <v>Furfural</v>
      </c>
      <c r="I310" s="1">
        <f>INDEX('[1]Main v4'!K$2:K$3363,MATCH($E310,'[1]Main v4'!$A$2:$A$3363,0),0)</f>
        <v>541555712</v>
      </c>
      <c r="J310" s="1">
        <f>INDEX('[1]Main v4'!L$2:L$3363,MATCH($E310,'[1]Main v4'!$A$2:$A$3363,0),0)</f>
        <v>9691661</v>
      </c>
      <c r="K310" s="4">
        <f>INDEX('[1]Main v4'!M$2:M$3363,MATCH($E310,'[1]Main v4'!$A$2:$A$3363,0),0)</f>
        <v>55.878524021836917</v>
      </c>
      <c r="L310" s="2">
        <f>IFERROR(INDEX('[2]r2 analysis primary smoke main'!$J$2:$J$2058,MATCH(D310,'[2]r2 analysis primary smoke main'!$A$2:$A$2058,0),0),"")</f>
        <v>0.98353620161799005</v>
      </c>
      <c r="M310" s="2">
        <f>IFERROR(INDEX('[2]r2 analysis primary smoke main'!$T$2:$T$2058,MATCH(D310,'[2]r2 analysis primary smoke main'!$A$2:$A$2058,0),0),"")</f>
        <v>0.65550842337144954</v>
      </c>
      <c r="N310" s="1" t="s">
        <v>11</v>
      </c>
      <c r="O310" s="1"/>
      <c r="P310" s="1">
        <v>1</v>
      </c>
      <c r="Q310" t="s">
        <v>72</v>
      </c>
      <c r="R310" t="s">
        <v>84</v>
      </c>
    </row>
    <row r="311" spans="1:18" ht="15.75" x14ac:dyDescent="0.25">
      <c r="A311" s="1">
        <v>99.044700000000006</v>
      </c>
      <c r="B311" s="1">
        <v>99.043999999999997</v>
      </c>
      <c r="C311" s="1">
        <v>99.043700000000001</v>
      </c>
      <c r="D311" s="1">
        <v>99.043199999999999</v>
      </c>
      <c r="E311" s="1">
        <f t="shared" si="8"/>
        <v>99.043899999999994</v>
      </c>
      <c r="F311" s="1">
        <f t="shared" si="9"/>
        <v>98.036600000000007</v>
      </c>
      <c r="G311" s="1" t="str">
        <f>IF(INDEX('[1]Main v4'!C$2:C$3363,MATCH($E311,'[1]Main v4'!$A$2:$A$3363,0),0)=0,"",INDEX('[1]Main v4'!C$2:C$3363,MATCH($E311,'[1]Main v4'!$A$2:$A$3363,0),0))</f>
        <v>C5H6O2</v>
      </c>
      <c r="H311" s="1" t="str">
        <f>IF(INDEX('[1]Main v4'!D$2:D$3363,MATCH($E311,'[1]Main v4'!$A$2:$A$3363,0),0)=0,"",INDEX('[1]Main v4'!D$2:D$3363,MATCH($E311,'[1]Main v4'!$A$2:$A$3363,0),0))</f>
        <v>Furfuryl alcohol</v>
      </c>
      <c r="I311" s="1">
        <f>INDEX('[1]Main v4'!K$2:K$3363,MATCH($E311,'[1]Main v4'!$A$2:$A$3363,0),0)</f>
        <v>120418360</v>
      </c>
      <c r="J311" s="1">
        <f>INDEX('[1]Main v4'!L$2:L$3363,MATCH($E311,'[1]Main v4'!$A$2:$A$3363,0),0)</f>
        <v>14318752</v>
      </c>
      <c r="K311" s="4">
        <f>INDEX('[1]Main v4'!M$2:M$3363,MATCH($E311,'[1]Main v4'!$A$2:$A$3363,0),0)</f>
        <v>8.4098362762341292</v>
      </c>
      <c r="L311" s="2">
        <f>IFERROR(INDEX('[2]r2 analysis primary smoke main'!$J$2:$J$2058,MATCH(D311,'[2]r2 analysis primary smoke main'!$A$2:$A$2058,0),0),"")</f>
        <v>0.89936817786161105</v>
      </c>
      <c r="M311" s="2">
        <f>IFERROR(INDEX('[2]r2 analysis primary smoke main'!$T$2:$T$2058,MATCH(D311,'[2]r2 analysis primary smoke main'!$A$2:$A$2058,0),0),"")</f>
        <v>0.4788629896696095</v>
      </c>
      <c r="N311" s="1" t="s">
        <v>11</v>
      </c>
      <c r="O311" s="1"/>
      <c r="P311" s="1"/>
      <c r="Q311" t="s">
        <v>72</v>
      </c>
      <c r="R311" t="s">
        <v>84</v>
      </c>
    </row>
    <row r="312" spans="1:18" ht="15.75" x14ac:dyDescent="0.25">
      <c r="A312" s="1">
        <v>101.0603</v>
      </c>
      <c r="B312" s="1">
        <v>101.05970000000001</v>
      </c>
      <c r="C312" s="1">
        <v>101.05929999999999</v>
      </c>
      <c r="D312" s="1">
        <v>101.05929999999999</v>
      </c>
      <c r="E312" s="1">
        <f t="shared" si="8"/>
        <v>101.05970000000001</v>
      </c>
      <c r="F312" s="1">
        <f t="shared" si="9"/>
        <v>100.05240000000001</v>
      </c>
      <c r="G312" s="1" t="str">
        <f>IF(INDEX('[1]Main v4'!C$2:C$3363,MATCH($E312,'[1]Main v4'!$A$2:$A$3363,0),0)=0,"",INDEX('[1]Main v4'!C$2:C$3363,MATCH($E312,'[1]Main v4'!$A$2:$A$3363,0),0))</f>
        <v>C5H8O2</v>
      </c>
      <c r="H312" s="1" t="str">
        <f>IF(INDEX('[1]Main v4'!D$2:D$3363,MATCH($E312,'[1]Main v4'!$A$2:$A$3363,0),0)=0,"",INDEX('[1]Main v4'!D$2:D$3363,MATCH($E312,'[1]Main v4'!$A$2:$A$3363,0),0))</f>
        <v>Methyl methacrylate and others</v>
      </c>
      <c r="I312" s="1">
        <f>INDEX('[1]Main v4'!K$2:K$3363,MATCH($E312,'[1]Main v4'!$A$2:$A$3363,0),0)</f>
        <v>548048256</v>
      </c>
      <c r="J312" s="1">
        <f>INDEX('[1]Main v4'!L$2:L$3363,MATCH($E312,'[1]Main v4'!$A$2:$A$3363,0),0)</f>
        <v>12630928</v>
      </c>
      <c r="K312" s="4">
        <f>INDEX('[1]Main v4'!M$2:M$3363,MATCH($E312,'[1]Main v4'!$A$2:$A$3363,0),0)</f>
        <v>43.389389599877383</v>
      </c>
      <c r="L312" s="2">
        <f>IFERROR(INDEX('[2]r2 analysis primary smoke main'!$J$2:$J$2058,MATCH(D312,'[2]r2 analysis primary smoke main'!$A$2:$A$2058,0),0),"")</f>
        <v>0.91630345191971507</v>
      </c>
      <c r="M312" s="2">
        <f>IFERROR(INDEX('[2]r2 analysis primary smoke main'!$T$2:$T$2058,MATCH(D312,'[2]r2 analysis primary smoke main'!$A$2:$A$2058,0),0),"")</f>
        <v>0.44833769932810597</v>
      </c>
      <c r="N312" s="1" t="s">
        <v>12</v>
      </c>
      <c r="O312" s="1"/>
      <c r="P312" s="1"/>
      <c r="Q312" t="s">
        <v>72</v>
      </c>
      <c r="R312" t="s">
        <v>84</v>
      </c>
    </row>
    <row r="313" spans="1:18" ht="15.75" x14ac:dyDescent="0.25">
      <c r="A313" s="1">
        <v>103.0759</v>
      </c>
      <c r="B313" s="1">
        <v>103.0753</v>
      </c>
      <c r="C313" s="1">
        <v>103.0746</v>
      </c>
      <c r="D313" s="1">
        <v>103.0745</v>
      </c>
      <c r="E313" s="1">
        <f t="shared" si="8"/>
        <v>103.07510000000001</v>
      </c>
      <c r="F313" s="1">
        <f t="shared" si="9"/>
        <v>102.06780000000001</v>
      </c>
      <c r="G313" s="1" t="str">
        <f>IF(INDEX('[1]Main v4'!C$2:C$3363,MATCH($E313,'[1]Main v4'!$A$2:$A$3363,0),0)=0,"",INDEX('[1]Main v4'!C$2:C$3363,MATCH($E313,'[1]Main v4'!$A$2:$A$3363,0),0))</f>
        <v>C5H10O2</v>
      </c>
      <c r="H313" s="1" t="str">
        <f>IF(INDEX('[1]Main v4'!D$2:D$3363,MATCH($E313,'[1]Main v4'!$A$2:$A$3363,0),0)=0,"",INDEX('[1]Main v4'!D$2:D$3363,MATCH($E313,'[1]Main v4'!$A$2:$A$3363,0),0))</f>
        <v>C5 Carbonyls, Acids, Esters</v>
      </c>
      <c r="I313" s="1">
        <f>INDEX('[1]Main v4'!K$2:K$3363,MATCH($E313,'[1]Main v4'!$A$2:$A$3363,0),0)</f>
        <v>28063998</v>
      </c>
      <c r="J313" s="1">
        <f>INDEX('[1]Main v4'!L$2:L$3363,MATCH($E313,'[1]Main v4'!$A$2:$A$3363,0),0)</f>
        <v>15276894</v>
      </c>
      <c r="K313" s="4">
        <f>INDEX('[1]Main v4'!M$2:M$3363,MATCH($E313,'[1]Main v4'!$A$2:$A$3363,0),0)</f>
        <v>1.8370224994688056</v>
      </c>
      <c r="L313" s="2">
        <f>IFERROR(INDEX('[2]r2 analysis primary smoke main'!$J$2:$J$2058,MATCH(D313,'[2]r2 analysis primary smoke main'!$A$2:$A$2058,0),0),"")</f>
        <v>0.93240315549622854</v>
      </c>
      <c r="M313" s="2">
        <f>IFERROR(INDEX('[2]r2 analysis primary smoke main'!$T$2:$T$2058,MATCH(D313,'[2]r2 analysis primary smoke main'!$A$2:$A$2058,0),0),"")</f>
        <v>0.48256310451738799</v>
      </c>
      <c r="N313" s="1" t="s">
        <v>11</v>
      </c>
      <c r="O313" s="1"/>
      <c r="P313" s="1"/>
      <c r="Q313" t="s">
        <v>72</v>
      </c>
      <c r="R313" t="s">
        <v>84</v>
      </c>
    </row>
    <row r="314" spans="1:18" ht="15.75" x14ac:dyDescent="0.25">
      <c r="A314" s="1">
        <v>109.029</v>
      </c>
      <c r="B314" s="1">
        <v>109.02849999999999</v>
      </c>
      <c r="C314" s="1">
        <v>109.0279</v>
      </c>
      <c r="D314" s="1">
        <v>109.0275</v>
      </c>
      <c r="E314" s="1">
        <f t="shared" si="8"/>
        <v>109.0282</v>
      </c>
      <c r="F314" s="1">
        <f t="shared" si="9"/>
        <v>108.0209</v>
      </c>
      <c r="G314" s="1" t="str">
        <f>IF(INDEX('[1]Main v4'!C$2:C$3363,MATCH($E314,'[1]Main v4'!$A$2:$A$3363,0),0)=0,"",INDEX('[1]Main v4'!C$2:C$3363,MATCH($E314,'[1]Main v4'!$A$2:$A$3363,0),0))</f>
        <v>C6H4O2</v>
      </c>
      <c r="H314" s="5" t="str">
        <f>IF(INDEX('[1]Main v4'!D$2:D$3363,MATCH($E314,'[1]Main v4'!$A$2:$A$3363,0),0)=0,"",INDEX('[1]Main v4'!D$2:D$3363,MATCH($E314,'[1]Main v4'!$A$2:$A$3363,0),0))</f>
        <v>Benzoquinones</v>
      </c>
      <c r="I314" s="1">
        <f>INDEX('[1]Main v4'!K$2:K$3363,MATCH($E314,'[1]Main v4'!$A$2:$A$3363,0),0)</f>
        <v>109114592</v>
      </c>
      <c r="J314" s="1">
        <f>INDEX('[1]Main v4'!L$2:L$3363,MATCH($E314,'[1]Main v4'!$A$2:$A$3363,0),0)</f>
        <v>14580013</v>
      </c>
      <c r="K314" s="4">
        <f>INDEX('[1]Main v4'!M$2:M$3363,MATCH($E314,'[1]Main v4'!$A$2:$A$3363,0),0)</f>
        <v>7.4838473737986382</v>
      </c>
      <c r="L314" s="2">
        <f>IFERROR(INDEX('[2]r2 analysis primary smoke main'!$J$2:$J$2058,MATCH(D314,'[2]r2 analysis primary smoke main'!$A$2:$A$2058,0),0),"")</f>
        <v>0.66988077860173445</v>
      </c>
      <c r="M314" s="2">
        <f>IFERROR(INDEX('[2]r2 analysis primary smoke main'!$T$2:$T$2058,MATCH(D314,'[2]r2 analysis primary smoke main'!$A$2:$A$2058,0),0),"")</f>
        <v>0.55179665711384096</v>
      </c>
      <c r="N314" s="1" t="s">
        <v>11</v>
      </c>
      <c r="O314" s="1"/>
      <c r="P314" s="1"/>
      <c r="Q314" t="s">
        <v>72</v>
      </c>
      <c r="R314" t="s">
        <v>84</v>
      </c>
    </row>
    <row r="315" spans="1:18" ht="15.75" x14ac:dyDescent="0.25">
      <c r="A315" s="1">
        <v>111.045</v>
      </c>
      <c r="B315" s="1">
        <v>111.0441</v>
      </c>
      <c r="C315" s="1">
        <v>111.04389999999999</v>
      </c>
      <c r="D315" s="1">
        <v>111.0432</v>
      </c>
      <c r="E315" s="1">
        <f t="shared" si="8"/>
        <v>111.0441</v>
      </c>
      <c r="F315" s="1">
        <f t="shared" si="9"/>
        <v>110.0368</v>
      </c>
      <c r="G315" s="1" t="str">
        <f>IF(INDEX('[1]Main v4'!C$2:C$3363,MATCH($E315,'[1]Main v4'!$A$2:$A$3363,0),0)=0,"",INDEX('[1]Main v4'!C$2:C$3363,MATCH($E315,'[1]Main v4'!$A$2:$A$3363,0),0))</f>
        <v>C6H6O2</v>
      </c>
      <c r="H315" s="1" t="str">
        <f>IF(INDEX('[1]Main v4'!D$2:D$3363,MATCH($E315,'[1]Main v4'!$A$2:$A$3363,0),0)=0,"",INDEX('[1]Main v4'!D$2:D$3363,MATCH($E315,'[1]Main v4'!$A$2:$A$3363,0),0))</f>
        <v>Furfural, 5-methyl-, 2-Acetylfuran, Catechols</v>
      </c>
      <c r="I315" s="1">
        <f>INDEX('[1]Main v4'!K$2:K$3363,MATCH($E315,'[1]Main v4'!$A$2:$A$3363,0),0)</f>
        <v>209657312</v>
      </c>
      <c r="J315" s="1">
        <f>INDEX('[1]Main v4'!L$2:L$3363,MATCH($E315,'[1]Main v4'!$A$2:$A$3363,0),0)</f>
        <v>12232538</v>
      </c>
      <c r="K315" s="4">
        <f>INDEX('[1]Main v4'!M$2:M$3363,MATCH($E315,'[1]Main v4'!$A$2:$A$3363,0),0)</f>
        <v>17.139314179935514</v>
      </c>
      <c r="L315" s="2">
        <f>IFERROR(INDEX('[2]r2 analysis primary smoke main'!$J$2:$J$2058,MATCH(D315,'[2]r2 analysis primary smoke main'!$A$2:$A$2058,0),0),"")</f>
        <v>0.96694128826510695</v>
      </c>
      <c r="M315" s="2">
        <f>IFERROR(INDEX('[2]r2 analysis primary smoke main'!$T$2:$T$2058,MATCH(D315,'[2]r2 analysis primary smoke main'!$A$2:$A$2058,0),0),"")</f>
        <v>0.6040168182097525</v>
      </c>
      <c r="N315" s="1" t="s">
        <v>11</v>
      </c>
      <c r="O315" s="1"/>
      <c r="P315" s="1">
        <v>1</v>
      </c>
      <c r="Q315" t="s">
        <v>72</v>
      </c>
      <c r="R315" t="s">
        <v>84</v>
      </c>
    </row>
    <row r="316" spans="1:18" ht="15.75" x14ac:dyDescent="0.25">
      <c r="A316" s="1">
        <v>113.0604</v>
      </c>
      <c r="B316" s="1">
        <v>113.0598</v>
      </c>
      <c r="C316" s="1">
        <v>113.0594</v>
      </c>
      <c r="D316" s="1">
        <v>113.05880000000001</v>
      </c>
      <c r="E316" s="1">
        <f t="shared" si="8"/>
        <v>113.0596</v>
      </c>
      <c r="F316" s="1">
        <f t="shared" si="9"/>
        <v>112.0523</v>
      </c>
      <c r="G316" s="1" t="str">
        <f>IF(INDEX('[1]Main v4'!C$2:C$3363,MATCH($E316,'[1]Main v4'!$A$2:$A$3363,0),0)=0,"",INDEX('[1]Main v4'!C$2:C$3363,MATCH($E316,'[1]Main v4'!$A$2:$A$3363,0),0))</f>
        <v>C6H8O2</v>
      </c>
      <c r="H316" s="1" t="str">
        <f>IF(INDEX('[1]Main v4'!D$2:D$3363,MATCH($E316,'[1]Main v4'!$A$2:$A$3363,0),0)=0,"",INDEX('[1]Main v4'!D$2:D$3363,MATCH($E316,'[1]Main v4'!$A$2:$A$3363,0),0))</f>
        <v>2-hydroxy-3-methyl-2-cyclopenten-1-one(?)</v>
      </c>
      <c r="I316" s="1">
        <f>INDEX('[1]Main v4'!K$2:K$3363,MATCH($E316,'[1]Main v4'!$A$2:$A$3363,0),0)</f>
        <v>106061216</v>
      </c>
      <c r="J316" s="1">
        <f>INDEX('[1]Main v4'!L$2:L$3363,MATCH($E316,'[1]Main v4'!$A$2:$A$3363,0),0)</f>
        <v>8801469</v>
      </c>
      <c r="K316" s="4">
        <f>INDEX('[1]Main v4'!M$2:M$3363,MATCH($E316,'[1]Main v4'!$A$2:$A$3363,0),0)</f>
        <v>12.050399314023602</v>
      </c>
      <c r="L316" s="2">
        <f>IFERROR(INDEX('[2]r2 analysis primary smoke main'!$J$2:$J$2058,MATCH(D316,'[2]r2 analysis primary smoke main'!$A$2:$A$2058,0),0),"")</f>
        <v>0.89963631471231653</v>
      </c>
      <c r="M316" s="2">
        <f>IFERROR(INDEX('[2]r2 analysis primary smoke main'!$T$2:$T$2058,MATCH(D316,'[2]r2 analysis primary smoke main'!$A$2:$A$2058,0),0),"")</f>
        <v>0.49587817731396</v>
      </c>
      <c r="N316" s="1" t="s">
        <v>11</v>
      </c>
      <c r="O316" s="1"/>
      <c r="P316" s="1"/>
      <c r="Q316" t="s">
        <v>72</v>
      </c>
      <c r="R316" t="s">
        <v>84</v>
      </c>
    </row>
    <row r="317" spans="1:18" ht="15.75" x14ac:dyDescent="0.25">
      <c r="A317" s="1">
        <v>115.0759</v>
      </c>
      <c r="B317" s="1">
        <v>115.0753</v>
      </c>
      <c r="C317" s="1">
        <v>115.0746</v>
      </c>
      <c r="D317" s="1">
        <v>115.07429999999999</v>
      </c>
      <c r="E317" s="1">
        <f t="shared" si="8"/>
        <v>115.075</v>
      </c>
      <c r="F317" s="1">
        <f t="shared" si="9"/>
        <v>114.0677</v>
      </c>
      <c r="G317" s="1" t="str">
        <f>IF(INDEX('[1]Main v4'!C$2:C$3363,MATCH($E317,'[1]Main v4'!$A$2:$A$3363,0),0)=0,"",INDEX('[1]Main v4'!C$2:C$3363,MATCH($E317,'[1]Main v4'!$A$2:$A$3363,0),0))</f>
        <v>C6H10O2</v>
      </c>
      <c r="H317" s="1" t="str">
        <f>IF(INDEX('[1]Main v4'!D$2:D$3363,MATCH($E317,'[1]Main v4'!$A$2:$A$3363,0),0)=0,"",INDEX('[1]Main v4'!D$2:D$3363,MATCH($E317,'[1]Main v4'!$A$2:$A$3363,0),0))</f>
        <v>C6 diketones and esters</v>
      </c>
      <c r="I317" s="1">
        <f>INDEX('[1]Main v4'!K$2:K$3363,MATCH($E317,'[1]Main v4'!$A$2:$A$3363,0),0)</f>
        <v>31193500</v>
      </c>
      <c r="J317" s="1">
        <f>INDEX('[1]Main v4'!L$2:L$3363,MATCH($E317,'[1]Main v4'!$A$2:$A$3363,0),0)</f>
        <v>4706487</v>
      </c>
      <c r="K317" s="4">
        <f>INDEX('[1]Main v4'!M$2:M$3363,MATCH($E317,'[1]Main v4'!$A$2:$A$3363,0),0)</f>
        <v>6.6277671647664169</v>
      </c>
      <c r="L317" s="2">
        <f>IFERROR(INDEX('[2]r2 analysis primary smoke main'!$J$2:$J$2058,MATCH(D317,'[2]r2 analysis primary smoke main'!$A$2:$A$2058,0),0),"")</f>
        <v>0.95421077448001601</v>
      </c>
      <c r="M317" s="2">
        <f>IFERROR(INDEX('[2]r2 analysis primary smoke main'!$T$2:$T$2058,MATCH(D317,'[2]r2 analysis primary smoke main'!$A$2:$A$2058,0),0),"")</f>
        <v>0.53378240211285655</v>
      </c>
      <c r="N317" s="1"/>
      <c r="O317" s="1"/>
      <c r="P317" s="1"/>
      <c r="Q317" t="s">
        <v>72</v>
      </c>
      <c r="R317" t="s">
        <v>84</v>
      </c>
    </row>
    <row r="318" spans="1:18" ht="15.75" x14ac:dyDescent="0.25">
      <c r="A318" s="1">
        <v>117.09099999999999</v>
      </c>
      <c r="B318" s="1">
        <v>117.0912</v>
      </c>
      <c r="C318" s="1">
        <v>117.08969999999999</v>
      </c>
      <c r="D318" s="1">
        <v>117.0899</v>
      </c>
      <c r="E318" s="1">
        <f t="shared" si="8"/>
        <v>117.09050000000001</v>
      </c>
      <c r="F318" s="1">
        <f t="shared" si="9"/>
        <v>116.08320000000001</v>
      </c>
      <c r="G318" s="1" t="str">
        <f>IF(INDEX('[1]Main v4'!C$2:C$3363,MATCH($E318,'[1]Main v4'!$A$2:$A$3363,0),0)=0,"",INDEX('[1]Main v4'!C$2:C$3363,MATCH($E318,'[1]Main v4'!$A$2:$A$3363,0),0))</f>
        <v>C6H12O2</v>
      </c>
      <c r="H318" s="1" t="str">
        <f>IF(INDEX('[1]Main v4'!D$2:D$3363,MATCH($E318,'[1]Main v4'!$A$2:$A$3363,0),0)=0,"",INDEX('[1]Main v4'!D$2:D$3363,MATCH($E318,'[1]Main v4'!$A$2:$A$3363,0),0))</f>
        <v>C6 esters</v>
      </c>
      <c r="I318" s="1">
        <f>INDEX('[1]Main v4'!K$2:K$3363,MATCH($E318,'[1]Main v4'!$A$2:$A$3363,0),0)</f>
        <v>16364388</v>
      </c>
      <c r="J318" s="1">
        <f>INDEX('[1]Main v4'!L$2:L$3363,MATCH($E318,'[1]Main v4'!$A$2:$A$3363,0),0)</f>
        <v>4822190</v>
      </c>
      <c r="K318" s="4">
        <f>INDEX('[1]Main v4'!M$2:M$3363,MATCH($E318,'[1]Main v4'!$A$2:$A$3363,0),0)</f>
        <v>3.3935593578851102</v>
      </c>
      <c r="L318" s="2">
        <f>IFERROR(INDEX('[2]r2 analysis primary smoke main'!$J$2:$J$2058,MATCH(D318,'[2]r2 analysis primary smoke main'!$A$2:$A$2058,0),0),"")</f>
        <v>0.93586706434197997</v>
      </c>
      <c r="M318" s="2">
        <f>IFERROR(INDEX('[2]r2 analysis primary smoke main'!$T$2:$T$2058,MATCH(D318,'[2]r2 analysis primary smoke main'!$A$2:$A$2058,0),0),"")</f>
        <v>0.64414638597941054</v>
      </c>
      <c r="N318" s="1" t="s">
        <v>11</v>
      </c>
      <c r="O318" s="1"/>
      <c r="P318" s="1"/>
      <c r="Q318" t="s">
        <v>72</v>
      </c>
      <c r="R318" t="s">
        <v>84</v>
      </c>
    </row>
    <row r="319" spans="1:18" ht="15.75" x14ac:dyDescent="0.25">
      <c r="A319" s="1">
        <v>123.0448</v>
      </c>
      <c r="B319" s="1">
        <v>123.044</v>
      </c>
      <c r="C319" s="1">
        <v>123.04340000000001</v>
      </c>
      <c r="D319" s="1">
        <v>123.0431</v>
      </c>
      <c r="E319" s="1">
        <f t="shared" si="8"/>
        <v>123.0438</v>
      </c>
      <c r="F319" s="1">
        <f t="shared" si="9"/>
        <v>122.0365</v>
      </c>
      <c r="G319" s="1" t="str">
        <f>IF(INDEX('[1]Main v4'!C$2:C$3363,MATCH($E319,'[1]Main v4'!$A$2:$A$3363,0),0)=0,"",INDEX('[1]Main v4'!C$2:C$3363,MATCH($E319,'[1]Main v4'!$A$2:$A$3363,0),0))</f>
        <v>C7H6O2</v>
      </c>
      <c r="H319" s="1" t="str">
        <f>IF(INDEX('[1]Main v4'!D$2:D$3363,MATCH($E319,'[1]Main v4'!$A$2:$A$3363,0),0)=0,"",INDEX('[1]Main v4'!D$2:D$3363,MATCH($E319,'[1]Main v4'!$A$2:$A$3363,0),0))</f>
        <v>Benzoic acid</v>
      </c>
      <c r="I319" s="1">
        <f>INDEX('[1]Main v4'!K$2:K$3363,MATCH($E319,'[1]Main v4'!$A$2:$A$3363,0),0)</f>
        <v>16966872</v>
      </c>
      <c r="J319" s="1">
        <f>INDEX('[1]Main v4'!L$2:L$3363,MATCH($E319,'[1]Main v4'!$A$2:$A$3363,0),0)</f>
        <v>9340875</v>
      </c>
      <c r="K319" s="4">
        <f>INDEX('[1]Main v4'!M$2:M$3363,MATCH($E319,'[1]Main v4'!$A$2:$A$3363,0),0)</f>
        <v>1.8164114175599182</v>
      </c>
      <c r="L319" s="2">
        <f>IFERROR(INDEX('[2]r2 analysis primary smoke main'!$J$2:$J$2058,MATCH(D319,'[2]r2 analysis primary smoke main'!$A$2:$A$2058,0),0),"")</f>
        <v>0.95611270414617744</v>
      </c>
      <c r="M319" s="2">
        <f>IFERROR(INDEX('[2]r2 analysis primary smoke main'!$T$2:$T$2058,MATCH(D319,'[2]r2 analysis primary smoke main'!$A$2:$A$2058,0),0),"")</f>
        <v>0.76054093093874653</v>
      </c>
      <c r="N319" s="1" t="s">
        <v>11</v>
      </c>
      <c r="O319" s="1"/>
      <c r="P319" s="1"/>
      <c r="Q319" t="s">
        <v>72</v>
      </c>
      <c r="R319" t="s">
        <v>84</v>
      </c>
    </row>
    <row r="320" spans="1:18" ht="15.75" x14ac:dyDescent="0.25">
      <c r="A320" s="1">
        <v>125.05889999999999</v>
      </c>
      <c r="B320" s="1">
        <v>125.0591</v>
      </c>
      <c r="C320" s="1">
        <v>125.0592</v>
      </c>
      <c r="D320" s="1">
        <v>125.0585</v>
      </c>
      <c r="E320" s="1">
        <f t="shared" si="8"/>
        <v>125.05889999999999</v>
      </c>
      <c r="F320" s="1">
        <f t="shared" si="9"/>
        <v>124.05159999999999</v>
      </c>
      <c r="G320" s="1" t="str">
        <f>IF(INDEX('[1]Main v4'!C$2:C$3363,MATCH($E320,'[1]Main v4'!$A$2:$A$3363,0),0)=0,"",INDEX('[1]Main v4'!C$2:C$3363,MATCH($E320,'[1]Main v4'!$A$2:$A$3363,0),0))</f>
        <v>C7H8O2</v>
      </c>
      <c r="H320" s="1" t="str">
        <f>IF(INDEX('[1]Main v4'!D$2:D$3363,MATCH($E320,'[1]Main v4'!$A$2:$A$3363,0),0)=0,"",INDEX('[1]Main v4'!D$2:D$3363,MATCH($E320,'[1]Main v4'!$A$2:$A$3363,0),0))</f>
        <v>Guaiacol</v>
      </c>
      <c r="I320" s="1">
        <f>INDEX('[1]Main v4'!K$2:K$3363,MATCH($E320,'[1]Main v4'!$A$2:$A$3363,0),0)</f>
        <v>69257432</v>
      </c>
      <c r="J320" s="1">
        <f>INDEX('[1]Main v4'!L$2:L$3363,MATCH($E320,'[1]Main v4'!$A$2:$A$3363,0),0)</f>
        <v>9353428</v>
      </c>
      <c r="K320" s="4">
        <f>INDEX('[1]Main v4'!M$2:M$3363,MATCH($E320,'[1]Main v4'!$A$2:$A$3363,0),0)</f>
        <v>7.4044972602558117</v>
      </c>
      <c r="L320" s="2">
        <f>IFERROR(INDEX('[2]r2 analysis primary smoke main'!$J$2:$J$2058,MATCH(D320,'[2]r2 analysis primary smoke main'!$A$2:$A$2058,0),0),"")</f>
        <v>0.95666040197477054</v>
      </c>
      <c r="M320" s="2">
        <f>IFERROR(INDEX('[2]r2 analysis primary smoke main'!$T$2:$T$2058,MATCH(D320,'[2]r2 analysis primary smoke main'!$A$2:$A$2058,0),0),"")</f>
        <v>0.64670255230396201</v>
      </c>
      <c r="N320" s="1" t="s">
        <v>12</v>
      </c>
      <c r="O320" s="1"/>
      <c r="P320" s="1">
        <v>1</v>
      </c>
      <c r="Q320" t="s">
        <v>72</v>
      </c>
      <c r="R320" t="s">
        <v>84</v>
      </c>
    </row>
    <row r="321" spans="1:18" ht="15.75" x14ac:dyDescent="0.25">
      <c r="A321" s="1">
        <v>127.0758</v>
      </c>
      <c r="B321" s="1">
        <v>127.0754</v>
      </c>
      <c r="C321" s="1">
        <v>127.0746</v>
      </c>
      <c r="D321" s="1">
        <v>127.0742</v>
      </c>
      <c r="E321" s="1">
        <f t="shared" si="8"/>
        <v>127.075</v>
      </c>
      <c r="F321" s="1">
        <f t="shared" si="9"/>
        <v>126.0677</v>
      </c>
      <c r="G321" s="1" t="str">
        <f>IF(INDEX('[1]Main v4'!C$2:C$3363,MATCH($E321,'[1]Main v4'!$A$2:$A$3363,0),0)=0,"",INDEX('[1]Main v4'!C$2:C$3363,MATCH($E321,'[1]Main v4'!$A$2:$A$3363,0),0))</f>
        <v>C7H10O2</v>
      </c>
      <c r="H321" s="1" t="str">
        <f>IF(INDEX('[1]Main v4'!D$2:D$3363,MATCH($E321,'[1]Main v4'!$A$2:$A$3363,0),0)=0,"",INDEX('[1]Main v4'!D$2:D$3363,MATCH($E321,'[1]Main v4'!$A$2:$A$3363,0),0))</f>
        <v/>
      </c>
      <c r="I321" s="1">
        <f>INDEX('[1]Main v4'!K$2:K$3363,MATCH($E321,'[1]Main v4'!$A$2:$A$3363,0),0)</f>
        <v>48683684</v>
      </c>
      <c r="J321" s="1">
        <f>INDEX('[1]Main v4'!L$2:L$3363,MATCH($E321,'[1]Main v4'!$A$2:$A$3363,0),0)</f>
        <v>7999475.5</v>
      </c>
      <c r="K321" s="4">
        <f>INDEX('[1]Main v4'!M$2:M$3363,MATCH($E321,'[1]Main v4'!$A$2:$A$3363,0),0)</f>
        <v>6.085859504163742</v>
      </c>
      <c r="L321" s="2">
        <f>IFERROR(INDEX('[2]r2 analysis primary smoke main'!$J$2:$J$2058,MATCH(D321,'[2]r2 analysis primary smoke main'!$A$2:$A$2058,0),0),"")</f>
        <v>0.93739150226800749</v>
      </c>
      <c r="M321" s="2">
        <f>IFERROR(INDEX('[2]r2 analysis primary smoke main'!$T$2:$T$2058,MATCH(D321,'[2]r2 analysis primary smoke main'!$A$2:$A$2058,0),0),"")</f>
        <v>0.57655321130141501</v>
      </c>
      <c r="N321" s="1" t="s">
        <v>11</v>
      </c>
      <c r="O321" s="1"/>
      <c r="P321" s="1"/>
      <c r="Q321" t="s">
        <v>72</v>
      </c>
      <c r="R321" t="s">
        <v>84</v>
      </c>
    </row>
    <row r="322" spans="1:18" ht="15.75" x14ac:dyDescent="0.25">
      <c r="A322" s="1">
        <v>137.06020000000001</v>
      </c>
      <c r="B322" s="1">
        <v>137.05950000000001</v>
      </c>
      <c r="C322" s="1">
        <v>137.05850000000001</v>
      </c>
      <c r="D322" s="1">
        <v>137.05799999999999</v>
      </c>
      <c r="E322" s="1">
        <f t="shared" ref="E322:E385" si="10">VALUE(FIXED(AVERAGE(A322:D322),4))</f>
        <v>137.0591</v>
      </c>
      <c r="F322" s="1">
        <f t="shared" ref="F322:F385" si="11">VALUE(FIXED(E322-1.007276,4))</f>
        <v>136.05179999999999</v>
      </c>
      <c r="G322" s="1" t="str">
        <f>IF(INDEX('[1]Main v4'!C$2:C$3363,MATCH($E322,'[1]Main v4'!$A$2:$A$3363,0),0)=0,"",INDEX('[1]Main v4'!C$2:C$3363,MATCH($E322,'[1]Main v4'!$A$2:$A$3363,0),0))</f>
        <v>C8H8O2</v>
      </c>
      <c r="H322" s="1" t="str">
        <f>IF(INDEX('[1]Main v4'!D$2:D$3363,MATCH($E322,'[1]Main v4'!$A$2:$A$3363,0),0)=0,"",INDEX('[1]Main v4'!D$2:D$3363,MATCH($E322,'[1]Main v4'!$A$2:$A$3363,0),0))</f>
        <v/>
      </c>
      <c r="I322" s="1">
        <f>INDEX('[1]Main v4'!K$2:K$3363,MATCH($E322,'[1]Main v4'!$A$2:$A$3363,0),0)</f>
        <v>16730701</v>
      </c>
      <c r="J322" s="1">
        <f>INDEX('[1]Main v4'!L$2:L$3363,MATCH($E322,'[1]Main v4'!$A$2:$A$3363,0),0)</f>
        <v>8634165</v>
      </c>
      <c r="K322" s="4">
        <f>INDEX('[1]Main v4'!M$2:M$3363,MATCH($E322,'[1]Main v4'!$A$2:$A$3363,0),0)</f>
        <v>1.9377323690246828</v>
      </c>
      <c r="L322" s="2">
        <f>IFERROR(INDEX('[2]r2 analysis primary smoke main'!$J$2:$J$2058,MATCH(D322,'[2]r2 analysis primary smoke main'!$A$2:$A$2058,0),0),"")</f>
        <v>0.96548411701724501</v>
      </c>
      <c r="M322" s="2">
        <f>IFERROR(INDEX('[2]r2 analysis primary smoke main'!$T$2:$T$2058,MATCH(D322,'[2]r2 analysis primary smoke main'!$A$2:$A$2058,0),0),"")</f>
        <v>0.77466565313327851</v>
      </c>
      <c r="N322" s="1" t="s">
        <v>11</v>
      </c>
      <c r="O322" s="1"/>
      <c r="P322" s="1"/>
      <c r="Q322" t="s">
        <v>72</v>
      </c>
      <c r="R322" t="s">
        <v>84</v>
      </c>
    </row>
    <row r="323" spans="1:18" ht="15.75" x14ac:dyDescent="0.25">
      <c r="A323" s="1">
        <v>139.07599999999999</v>
      </c>
      <c r="B323" s="1">
        <v>139.0745</v>
      </c>
      <c r="C323" s="1">
        <v>139.0745</v>
      </c>
      <c r="D323" s="1">
        <v>139.0737</v>
      </c>
      <c r="E323" s="1">
        <f t="shared" si="10"/>
        <v>139.07470000000001</v>
      </c>
      <c r="F323" s="1">
        <f t="shared" si="11"/>
        <v>138.06739999999999</v>
      </c>
      <c r="G323" s="1" t="str">
        <f>IF(INDEX('[1]Main v4'!C$2:C$3363,MATCH($E323,'[1]Main v4'!$A$2:$A$3363,0),0)=0,"",INDEX('[1]Main v4'!C$2:C$3363,MATCH($E323,'[1]Main v4'!$A$2:$A$3363,0),0))</f>
        <v>C8H10O2</v>
      </c>
      <c r="H323" s="1" t="str">
        <f>IF(INDEX('[1]Main v4'!D$2:D$3363,MATCH($E323,'[1]Main v4'!$A$2:$A$3363,0),0)=0,"",INDEX('[1]Main v4'!D$2:D$3363,MATCH($E323,'[1]Main v4'!$A$2:$A$3363,0),0))</f>
        <v>Methylguaiacol</v>
      </c>
      <c r="I323" s="1">
        <f>INDEX('[1]Main v4'!K$2:K$3363,MATCH($E323,'[1]Main v4'!$A$2:$A$3363,0),0)</f>
        <v>34754036</v>
      </c>
      <c r="J323" s="1">
        <f>INDEX('[1]Main v4'!L$2:L$3363,MATCH($E323,'[1]Main v4'!$A$2:$A$3363,0),0)</f>
        <v>6477405</v>
      </c>
      <c r="K323" s="4">
        <f>INDEX('[1]Main v4'!M$2:M$3363,MATCH($E323,'[1]Main v4'!$A$2:$A$3363,0),0)</f>
        <v>5.365425814813185</v>
      </c>
      <c r="L323" s="2">
        <f>IFERROR(INDEX('[2]r2 analysis primary smoke main'!$J$2:$J$2058,MATCH(D323,'[2]r2 analysis primary smoke main'!$A$2:$A$2058,0),0),"")</f>
        <v>0.96392610418220304</v>
      </c>
      <c r="M323" s="2">
        <f>IFERROR(INDEX('[2]r2 analysis primary smoke main'!$T$2:$T$2058,MATCH(D323,'[2]r2 analysis primary smoke main'!$A$2:$A$2058,0),0),"")</f>
        <v>0.64597027998353496</v>
      </c>
      <c r="N323" s="1" t="s">
        <v>12</v>
      </c>
      <c r="O323" s="1"/>
      <c r="P323" s="1"/>
      <c r="Q323" t="s">
        <v>72</v>
      </c>
      <c r="R323" t="s">
        <v>84</v>
      </c>
    </row>
    <row r="324" spans="1:18" ht="15.75" x14ac:dyDescent="0.25">
      <c r="A324" s="1">
        <v>141.09190000000001</v>
      </c>
      <c r="B324" s="1">
        <v>141.09139999999999</v>
      </c>
      <c r="C324" s="1">
        <v>141.09010000000001</v>
      </c>
      <c r="D324" s="1">
        <v>141.08949999999999</v>
      </c>
      <c r="E324" s="1">
        <f t="shared" si="10"/>
        <v>141.0907</v>
      </c>
      <c r="F324" s="1">
        <f t="shared" si="11"/>
        <v>140.08340000000001</v>
      </c>
      <c r="G324" s="1" t="str">
        <f>IF(INDEX('[1]Main v4'!C$2:C$3363,MATCH($E324,'[1]Main v4'!$A$2:$A$3363,0),0)=0,"",INDEX('[1]Main v4'!C$2:C$3363,MATCH($E324,'[1]Main v4'!$A$2:$A$3363,0),0))</f>
        <v>C8H12O2</v>
      </c>
      <c r="H324" s="1" t="str">
        <f>IF(INDEX('[1]Main v4'!D$2:D$3363,MATCH($E324,'[1]Main v4'!$A$2:$A$3363,0),0)=0,"",INDEX('[1]Main v4'!D$2:D$3363,MATCH($E324,'[1]Main v4'!$A$2:$A$3363,0),0))</f>
        <v/>
      </c>
      <c r="I324" s="1">
        <f>INDEX('[1]Main v4'!K$2:K$3363,MATCH($E324,'[1]Main v4'!$A$2:$A$3363,0),0)</f>
        <v>22688506</v>
      </c>
      <c r="J324" s="1">
        <f>INDEX('[1]Main v4'!L$2:L$3363,MATCH($E324,'[1]Main v4'!$A$2:$A$3363,0),0)</f>
        <v>5937449.5</v>
      </c>
      <c r="K324" s="4">
        <f>INDEX('[1]Main v4'!M$2:M$3363,MATCH($E324,'[1]Main v4'!$A$2:$A$3363,0),0)</f>
        <v>3.8212545639335542</v>
      </c>
      <c r="L324" s="2">
        <f>IFERROR(INDEX('[2]r2 analysis primary smoke main'!$J$2:$J$2058,MATCH(D324,'[2]r2 analysis primary smoke main'!$A$2:$A$2058,0),0),"")</f>
        <v>0.95559164601866098</v>
      </c>
      <c r="M324" s="2">
        <f>IFERROR(INDEX('[2]r2 analysis primary smoke main'!$T$2:$T$2058,MATCH(D324,'[2]r2 analysis primary smoke main'!$A$2:$A$2058,0),0),"")</f>
        <v>0.60593126773334705</v>
      </c>
      <c r="N324" s="1" t="s">
        <v>11</v>
      </c>
      <c r="O324" s="1"/>
      <c r="P324" s="1"/>
      <c r="Q324" t="s">
        <v>72</v>
      </c>
      <c r="R324" t="s">
        <v>84</v>
      </c>
    </row>
    <row r="325" spans="1:18" ht="15.75" x14ac:dyDescent="0.25">
      <c r="A325" s="1">
        <v>151.0753</v>
      </c>
      <c r="B325" s="1">
        <v>151.07409999999999</v>
      </c>
      <c r="C325" s="1">
        <v>151.07419999999999</v>
      </c>
      <c r="D325" s="1">
        <v>151.0735</v>
      </c>
      <c r="E325" s="1">
        <f t="shared" si="10"/>
        <v>151.07429999999999</v>
      </c>
      <c r="F325" s="1">
        <f t="shared" si="11"/>
        <v>150.06700000000001</v>
      </c>
      <c r="G325" s="1" t="str">
        <f>IF(INDEX('[1]Main v4'!C$2:C$3363,MATCH($E325,'[1]Main v4'!$A$2:$A$3363,0),0)=0,"",INDEX('[1]Main v4'!C$2:C$3363,MATCH($E325,'[1]Main v4'!$A$2:$A$3363,0),0))</f>
        <v>C9H10O2</v>
      </c>
      <c r="H325" s="1" t="str">
        <f>IF(INDEX('[1]Main v4'!D$2:D$3363,MATCH($E325,'[1]Main v4'!$A$2:$A$3363,0),0)=0,"",INDEX('[1]Main v4'!D$2:D$3363,MATCH($E325,'[1]Main v4'!$A$2:$A$3363,0),0))</f>
        <v>Vinylguaiacol</v>
      </c>
      <c r="I325" s="1">
        <f>INDEX('[1]Main v4'!K$2:K$3363,MATCH($E325,'[1]Main v4'!$A$2:$A$3363,0),0)</f>
        <v>22143060</v>
      </c>
      <c r="J325" s="1">
        <f>INDEX('[1]Main v4'!L$2:L$3363,MATCH($E325,'[1]Main v4'!$A$2:$A$3363,0),0)</f>
        <v>4719209.5</v>
      </c>
      <c r="K325" s="4">
        <f>INDEX('[1]Main v4'!M$2:M$3363,MATCH($E325,'[1]Main v4'!$A$2:$A$3363,0),0)</f>
        <v>4.6921121005541284</v>
      </c>
      <c r="L325" s="2">
        <f>IFERROR(INDEX('[2]r2 analysis primary smoke main'!$J$2:$J$2058,MATCH(D325,'[2]r2 analysis primary smoke main'!$A$2:$A$2058,0),0),"")</f>
        <v>0.95038734096239796</v>
      </c>
      <c r="M325" s="2">
        <f>IFERROR(INDEX('[2]r2 analysis primary smoke main'!$T$2:$T$2058,MATCH(D325,'[2]r2 analysis primary smoke main'!$A$2:$A$2058,0),0),"")</f>
        <v>0.72277900670443795</v>
      </c>
      <c r="N325" s="1" t="s">
        <v>12</v>
      </c>
      <c r="O325" s="1"/>
      <c r="P325" s="1"/>
      <c r="Q325" t="s">
        <v>72</v>
      </c>
      <c r="R325" t="s">
        <v>84</v>
      </c>
    </row>
    <row r="326" spans="1:18" ht="15.75" x14ac:dyDescent="0.25">
      <c r="A326" s="1">
        <v>153.0909</v>
      </c>
      <c r="B326" s="1">
        <v>153.0909</v>
      </c>
      <c r="C326" s="1">
        <v>153.08959999999999</v>
      </c>
      <c r="D326" s="1">
        <v>153.0889</v>
      </c>
      <c r="E326" s="1">
        <f t="shared" si="10"/>
        <v>153.09010000000001</v>
      </c>
      <c r="F326" s="1">
        <f t="shared" si="11"/>
        <v>152.08279999999999</v>
      </c>
      <c r="G326" s="1" t="str">
        <f>IF(INDEX('[1]Main v4'!C$2:C$3363,MATCH($E326,'[1]Main v4'!$A$2:$A$3363,0),0)=0,"",INDEX('[1]Main v4'!C$2:C$3363,MATCH($E326,'[1]Main v4'!$A$2:$A$3363,0),0))</f>
        <v>C9H12O2</v>
      </c>
      <c r="H326" s="1" t="str">
        <f>IF(INDEX('[1]Main v4'!D$2:D$3363,MATCH($E326,'[1]Main v4'!$A$2:$A$3363,0),0)=0,"",INDEX('[1]Main v4'!D$2:D$3363,MATCH($E326,'[1]Main v4'!$A$2:$A$3363,0),0))</f>
        <v/>
      </c>
      <c r="I326" s="1">
        <f>INDEX('[1]Main v4'!K$2:K$3363,MATCH($E326,'[1]Main v4'!$A$2:$A$3363,0),0)</f>
        <v>21517642</v>
      </c>
      <c r="J326" s="1">
        <f>INDEX('[1]Main v4'!L$2:L$3363,MATCH($E326,'[1]Main v4'!$A$2:$A$3363,0),0)</f>
        <v>4604913.5</v>
      </c>
      <c r="K326" s="4">
        <f>INDEX('[1]Main v4'!M$2:M$3363,MATCH($E326,'[1]Main v4'!$A$2:$A$3363,0),0)</f>
        <v>4.6727570452734888</v>
      </c>
      <c r="L326" s="2">
        <f>IFERROR(INDEX('[2]r2 analysis primary smoke main'!$J$2:$J$2058,MATCH(D326,'[2]r2 analysis primary smoke main'!$A$2:$A$2058,0),0),"")</f>
        <v>0.96415171094623298</v>
      </c>
      <c r="M326" s="2">
        <f>IFERROR(INDEX('[2]r2 analysis primary smoke main'!$T$2:$T$2058,MATCH(D326,'[2]r2 analysis primary smoke main'!$A$2:$A$2058,0),0),"")</f>
        <v>0.64352982719991147</v>
      </c>
      <c r="N326" s="1"/>
      <c r="O326" s="1"/>
      <c r="P326" s="1"/>
      <c r="Q326" t="s">
        <v>72</v>
      </c>
      <c r="R326" t="s">
        <v>84</v>
      </c>
    </row>
    <row r="327" spans="1:18" ht="15.75" x14ac:dyDescent="0.25">
      <c r="A327" s="1">
        <v>165.09370000000001</v>
      </c>
      <c r="B327" s="1">
        <v>165.0874</v>
      </c>
      <c r="C327" s="1">
        <v>165.089</v>
      </c>
      <c r="D327" s="1">
        <v>165.0882</v>
      </c>
      <c r="E327" s="1">
        <f t="shared" si="10"/>
        <v>165.08959999999999</v>
      </c>
      <c r="F327" s="1">
        <f t="shared" si="11"/>
        <v>164.0823</v>
      </c>
      <c r="G327" s="1" t="str">
        <f>IF(INDEX('[1]Main v4'!C$2:C$3363,MATCH($E327,'[1]Main v4'!$A$2:$A$3363,0),0)=0,"",INDEX('[1]Main v4'!C$2:C$3363,MATCH($E327,'[1]Main v4'!$A$2:$A$3363,0),0))</f>
        <v>C10H12O2</v>
      </c>
      <c r="H327" s="1" t="str">
        <f>IF(INDEX('[1]Main v4'!D$2:D$3363,MATCH($E327,'[1]Main v4'!$A$2:$A$3363,0),0)=0,"",INDEX('[1]Main v4'!D$2:D$3363,MATCH($E327,'[1]Main v4'!$A$2:$A$3363,0),0))</f>
        <v>Eugenol</v>
      </c>
      <c r="I327" s="1">
        <f>INDEX('[1]Main v4'!K$2:K$3363,MATCH($E327,'[1]Main v4'!$A$2:$A$3363,0),0)</f>
        <v>15022675</v>
      </c>
      <c r="J327" s="1">
        <f>INDEX('[1]Main v4'!L$2:L$3363,MATCH($E327,'[1]Main v4'!$A$2:$A$3363,0),0)</f>
        <v>5717297</v>
      </c>
      <c r="K327" s="4">
        <f>INDEX('[1]Main v4'!M$2:M$3363,MATCH($E327,'[1]Main v4'!$A$2:$A$3363,0),0)</f>
        <v>2.6275834542092182</v>
      </c>
      <c r="L327" s="2">
        <f>IFERROR(INDEX('[2]r2 analysis primary smoke main'!$J$2:$J$2058,MATCH(D327,'[2]r2 analysis primary smoke main'!$A$2:$A$2058,0),0),"")</f>
        <v>0.94051438145987643</v>
      </c>
      <c r="M327" s="2">
        <f>IFERROR(INDEX('[2]r2 analysis primary smoke main'!$T$2:$T$2058,MATCH(D327,'[2]r2 analysis primary smoke main'!$A$2:$A$2058,0),0),"")</f>
        <v>0.74588847445955597</v>
      </c>
      <c r="N327" s="1"/>
      <c r="O327" s="1"/>
      <c r="P327" s="1"/>
      <c r="Q327" t="s">
        <v>72</v>
      </c>
      <c r="R327" t="s">
        <v>84</v>
      </c>
    </row>
    <row r="328" spans="1:18" ht="15.75" x14ac:dyDescent="0.25">
      <c r="A328" s="1">
        <v>181.1267</v>
      </c>
      <c r="B328" s="1">
        <v>181.12289999999999</v>
      </c>
      <c r="C328" s="1">
        <v>181.1198</v>
      </c>
      <c r="D328" s="1">
        <v>181.1191</v>
      </c>
      <c r="E328" s="1">
        <f t="shared" si="10"/>
        <v>181.12209999999999</v>
      </c>
      <c r="F328" s="1">
        <f t="shared" si="11"/>
        <v>180.1148</v>
      </c>
      <c r="G328" s="1" t="str">
        <f>IF(INDEX('[1]Main v4'!C$2:C$3363,MATCH($E328,'[1]Main v4'!$A$2:$A$3363,0),0)=0,"",INDEX('[1]Main v4'!C$2:C$3363,MATCH($E328,'[1]Main v4'!$A$2:$A$3363,0),0))</f>
        <v>C11H16O2</v>
      </c>
      <c r="H328" s="1" t="str">
        <f>IF(INDEX('[1]Main v4'!D$2:D$3363,MATCH($E328,'[1]Main v4'!$A$2:$A$3363,0),0)=0,"",INDEX('[1]Main v4'!D$2:D$3363,MATCH($E328,'[1]Main v4'!$A$2:$A$3363,0),0))</f>
        <v/>
      </c>
      <c r="I328" s="1">
        <f>INDEX('[1]Main v4'!K$2:K$3363,MATCH($E328,'[1]Main v4'!$A$2:$A$3363,0),0)</f>
        <v>6576197.5</v>
      </c>
      <c r="J328" s="1">
        <f>INDEX('[1]Main v4'!L$2:L$3363,MATCH($E328,'[1]Main v4'!$A$2:$A$3363,0),0)</f>
        <v>2316772</v>
      </c>
      <c r="K328" s="4">
        <f>INDEX('[1]Main v4'!M$2:M$3363,MATCH($E328,'[1]Main v4'!$A$2:$A$3363,0),0)</f>
        <v>2.8385173422330725</v>
      </c>
      <c r="L328" s="2">
        <f>IFERROR(INDEX('[2]r2 analysis primary smoke main'!$J$2:$J$2058,MATCH(D328,'[2]r2 analysis primary smoke main'!$A$2:$A$2058,0),0),"")</f>
        <v>0.92689791636664243</v>
      </c>
      <c r="M328" s="2">
        <f>IFERROR(INDEX('[2]r2 analysis primary smoke main'!$T$2:$T$2058,MATCH(D328,'[2]r2 analysis primary smoke main'!$A$2:$A$2058,0),0),"")</f>
        <v>0.68778492537628999</v>
      </c>
      <c r="N328" s="1"/>
      <c r="O328" s="1"/>
      <c r="P328" s="1"/>
      <c r="Q328" t="s">
        <v>72</v>
      </c>
      <c r="R328" t="s">
        <v>84</v>
      </c>
    </row>
    <row r="329" spans="1:18" ht="15.75" x14ac:dyDescent="0.25">
      <c r="A329" s="1">
        <v>197.15270000000001</v>
      </c>
      <c r="B329" s="1">
        <v>197.1542</v>
      </c>
      <c r="C329" s="1"/>
      <c r="D329" s="1">
        <v>197.1609</v>
      </c>
      <c r="E329" s="1">
        <f t="shared" si="10"/>
        <v>197.1559</v>
      </c>
      <c r="F329" s="1">
        <f t="shared" si="11"/>
        <v>196.14859999999999</v>
      </c>
      <c r="G329" s="1" t="str">
        <f>IF(INDEX('[1]Main v4'!C$2:C$3363,MATCH($E329,'[1]Main v4'!$A$2:$A$3363,0),0)=0,"",INDEX('[1]Main v4'!C$2:C$3363,MATCH($E329,'[1]Main v4'!$A$2:$A$3363,0),0))</f>
        <v>C12H20O2</v>
      </c>
      <c r="H329" s="1" t="str">
        <f>IF(INDEX('[1]Main v4'!D$2:D$3363,MATCH($E329,'[1]Main v4'!$A$2:$A$3363,0),0)=0,"",INDEX('[1]Main v4'!D$2:D$3363,MATCH($E329,'[1]Main v4'!$A$2:$A$3363,0),0))</f>
        <v>Geranyl acetate</v>
      </c>
      <c r="I329" s="1">
        <f>INDEX('[1]Main v4'!K$2:K$3363,MATCH($E329,'[1]Main v4'!$A$2:$A$3363,0),0)</f>
        <v>1589420.875</v>
      </c>
      <c r="J329" s="1">
        <f>INDEX('[1]Main v4'!L$2:L$3363,MATCH($E329,'[1]Main v4'!$A$2:$A$3363,0),0)</f>
        <v>1274075.625</v>
      </c>
      <c r="K329" s="4">
        <f>INDEX('[1]Main v4'!M$2:M$3363,MATCH($E329,'[1]Main v4'!$A$2:$A$3363,0),0)</f>
        <v>1.247509051905769</v>
      </c>
      <c r="L329" s="2">
        <f>IFERROR(INDEX('[2]r2 analysis primary smoke main'!$J$2:$J$2058,MATCH(D329,'[2]r2 analysis primary smoke main'!$A$2:$A$2058,0),0),"")</f>
        <v>0.86576735488616707</v>
      </c>
      <c r="M329" s="2">
        <f>IFERROR(INDEX('[2]r2 analysis primary smoke main'!$T$2:$T$2058,MATCH(D329,'[2]r2 analysis primary smoke main'!$A$2:$A$2058,0),0),"")</f>
        <v>0.77532807848914942</v>
      </c>
      <c r="N329" s="1"/>
      <c r="O329" s="1"/>
      <c r="P329" s="1"/>
      <c r="Q329" t="s">
        <v>72</v>
      </c>
      <c r="R329" t="s">
        <v>84</v>
      </c>
    </row>
    <row r="330" spans="1:18" ht="15.75" x14ac:dyDescent="0.25">
      <c r="A330" s="1">
        <v>203.1087</v>
      </c>
      <c r="B330" s="1">
        <v>203.10380000000001</v>
      </c>
      <c r="C330" s="1">
        <v>203.1037</v>
      </c>
      <c r="D330" s="1">
        <v>203.1026</v>
      </c>
      <c r="E330" s="1">
        <f t="shared" si="10"/>
        <v>203.10470000000001</v>
      </c>
      <c r="F330" s="1">
        <f t="shared" si="11"/>
        <v>202.09739999999999</v>
      </c>
      <c r="G330" s="1" t="str">
        <f>IF(INDEX('[1]Main v4'!C$2:C$3363,MATCH($E330,'[1]Main v4'!$A$2:$A$3363,0),0)=0,"",INDEX('[1]Main v4'!C$2:C$3363,MATCH($E330,'[1]Main v4'!$A$2:$A$3363,0),0))</f>
        <v>C13H14O2</v>
      </c>
      <c r="H330" s="1" t="str">
        <f>IF(INDEX('[1]Main v4'!D$2:D$3363,MATCH($E330,'[1]Main v4'!$A$2:$A$3363,0),0)=0,"",INDEX('[1]Main v4'!D$2:D$3363,MATCH($E330,'[1]Main v4'!$A$2:$A$3363,0),0))</f>
        <v/>
      </c>
      <c r="I330" s="1">
        <f>INDEX('[1]Main v4'!K$2:K$3363,MATCH($E330,'[1]Main v4'!$A$2:$A$3363,0),0)</f>
        <v>5094540.5</v>
      </c>
      <c r="J330" s="1">
        <f>INDEX('[1]Main v4'!L$2:L$3363,MATCH($E330,'[1]Main v4'!$A$2:$A$3363,0),0)</f>
        <v>1713827.125</v>
      </c>
      <c r="K330" s="4">
        <f>INDEX('[1]Main v4'!M$2:M$3363,MATCH($E330,'[1]Main v4'!$A$2:$A$3363,0),0)</f>
        <v>2.9726104959390232</v>
      </c>
      <c r="L330" s="2">
        <f>IFERROR(INDEX('[2]r2 analysis primary smoke main'!$J$2:$J$2058,MATCH(D330,'[2]r2 analysis primary smoke main'!$A$2:$A$2058,0),0),"")</f>
        <v>0.72016753434225</v>
      </c>
      <c r="M330" s="2">
        <f>IFERROR(INDEX('[2]r2 analysis primary smoke main'!$T$2:$T$2058,MATCH(D330,'[2]r2 analysis primary smoke main'!$A$2:$A$2058,0),0),"")</f>
        <v>0.87144186203564544</v>
      </c>
      <c r="N330" s="1"/>
      <c r="O330" s="1"/>
      <c r="P330" s="1"/>
      <c r="Q330" t="s">
        <v>72</v>
      </c>
      <c r="R330" t="s">
        <v>84</v>
      </c>
    </row>
    <row r="331" spans="1:18" ht="15.75" x14ac:dyDescent="0.25">
      <c r="A331" s="1">
        <v>205.12540000000001</v>
      </c>
      <c r="B331" s="1">
        <v>205.12270000000001</v>
      </c>
      <c r="C331" s="1">
        <v>205.1223</v>
      </c>
      <c r="D331" s="1">
        <v>205.1207</v>
      </c>
      <c r="E331" s="1">
        <f t="shared" si="10"/>
        <v>205.12280000000001</v>
      </c>
      <c r="F331" s="1">
        <f t="shared" si="11"/>
        <v>204.1155</v>
      </c>
      <c r="G331" s="1" t="str">
        <f>IF(INDEX('[1]Main v4'!C$2:C$3363,MATCH($E331,'[1]Main v4'!$A$2:$A$3363,0),0)=0,"",INDEX('[1]Main v4'!C$2:C$3363,MATCH($E331,'[1]Main v4'!$A$2:$A$3363,0),0))</f>
        <v>C13H16O2</v>
      </c>
      <c r="H331" s="1" t="str">
        <f>IF(INDEX('[1]Main v4'!D$2:D$3363,MATCH($E331,'[1]Main v4'!$A$2:$A$3363,0),0)=0,"",INDEX('[1]Main v4'!D$2:D$3363,MATCH($E331,'[1]Main v4'!$A$2:$A$3363,0),0))</f>
        <v/>
      </c>
      <c r="I331" s="1">
        <f>INDEX('[1]Main v4'!K$2:K$3363,MATCH($E331,'[1]Main v4'!$A$2:$A$3363,0),0)</f>
        <v>2657049.5</v>
      </c>
      <c r="J331" s="1">
        <f>INDEX('[1]Main v4'!L$2:L$3363,MATCH($E331,'[1]Main v4'!$A$2:$A$3363,0),0)</f>
        <v>1713827.125</v>
      </c>
      <c r="K331" s="4">
        <f>INDEX('[1]Main v4'!M$2:M$3363,MATCH($E331,'[1]Main v4'!$A$2:$A$3363,0),0)</f>
        <v>1.5503602791909366</v>
      </c>
      <c r="L331" s="2">
        <f>IFERROR(INDEX('[2]r2 analysis primary smoke main'!$J$2:$J$2058,MATCH(D331,'[2]r2 analysis primary smoke main'!$A$2:$A$2058,0),0),"")</f>
        <v>0.79245258799716844</v>
      </c>
      <c r="M331" s="2">
        <f>IFERROR(INDEX('[2]r2 analysis primary smoke main'!$T$2:$T$2058,MATCH(D331,'[2]r2 analysis primary smoke main'!$A$2:$A$2058,0),0),"")</f>
        <v>0.91137123389287145</v>
      </c>
      <c r="N331" s="1" t="s">
        <v>12</v>
      </c>
      <c r="O331" s="1"/>
      <c r="P331" s="1"/>
      <c r="Q331" t="s">
        <v>72</v>
      </c>
      <c r="R331" t="s">
        <v>84</v>
      </c>
    </row>
    <row r="332" spans="1:18" ht="15.75" x14ac:dyDescent="0.25">
      <c r="A332" s="1">
        <v>207.1404</v>
      </c>
      <c r="B332" s="1">
        <v>207.1369</v>
      </c>
      <c r="C332" s="1">
        <v>207.13839999999999</v>
      </c>
      <c r="D332" s="1">
        <v>207.137</v>
      </c>
      <c r="E332" s="1">
        <f t="shared" si="10"/>
        <v>207.13820000000001</v>
      </c>
      <c r="F332" s="1">
        <f t="shared" si="11"/>
        <v>206.1309</v>
      </c>
      <c r="G332" s="1" t="str">
        <f>IF(INDEX('[1]Main v4'!C$2:C$3363,MATCH($E332,'[1]Main v4'!$A$2:$A$3363,0),0)=0,"",INDEX('[1]Main v4'!C$2:C$3363,MATCH($E332,'[1]Main v4'!$A$2:$A$3363,0),0))</f>
        <v>C13H18O2</v>
      </c>
      <c r="H332" s="1" t="str">
        <f>IF(INDEX('[1]Main v4'!D$2:D$3363,MATCH($E332,'[1]Main v4'!$A$2:$A$3363,0),0)=0,"",INDEX('[1]Main v4'!D$2:D$3363,MATCH($E332,'[1]Main v4'!$A$2:$A$3363,0),0))</f>
        <v/>
      </c>
      <c r="I332" s="1">
        <f>INDEX('[1]Main v4'!K$2:K$3363,MATCH($E332,'[1]Main v4'!$A$2:$A$3363,0),0)</f>
        <v>3356743</v>
      </c>
      <c r="J332" s="1">
        <f>INDEX('[1]Main v4'!L$2:L$3363,MATCH($E332,'[1]Main v4'!$A$2:$A$3363,0),0)</f>
        <v>1622750</v>
      </c>
      <c r="K332" s="4">
        <f>INDEX('[1]Main v4'!M$2:M$3363,MATCH($E332,'[1]Main v4'!$A$2:$A$3363,0),0)</f>
        <v>2.0685521491295642</v>
      </c>
      <c r="L332" s="2">
        <f>IFERROR(INDEX('[2]r2 analysis primary smoke main'!$J$2:$J$2058,MATCH(D332,'[2]r2 analysis primary smoke main'!$A$2:$A$2058,0),0),"")</f>
        <v>0.87878637863178899</v>
      </c>
      <c r="M332" s="2">
        <f>IFERROR(INDEX('[2]r2 analysis primary smoke main'!$T$2:$T$2058,MATCH(D332,'[2]r2 analysis primary smoke main'!$A$2:$A$2058,0),0),"")</f>
        <v>0.85274613240514097</v>
      </c>
      <c r="N332" s="1" t="s">
        <v>12</v>
      </c>
      <c r="O332" s="1"/>
      <c r="P332" s="1"/>
      <c r="Q332" t="s">
        <v>72</v>
      </c>
      <c r="R332" t="s">
        <v>84</v>
      </c>
    </row>
    <row r="333" spans="1:18" ht="15.75" x14ac:dyDescent="0.25">
      <c r="A333" s="1">
        <v>209.1557</v>
      </c>
      <c r="B333" s="1">
        <v>209.1533</v>
      </c>
      <c r="C333" s="1">
        <v>209.1499</v>
      </c>
      <c r="D333" s="1">
        <v>209.15219999999999</v>
      </c>
      <c r="E333" s="1">
        <f t="shared" si="10"/>
        <v>209.15280000000001</v>
      </c>
      <c r="F333" s="1">
        <f t="shared" si="11"/>
        <v>208.1455</v>
      </c>
      <c r="G333" s="1" t="str">
        <f>IF(INDEX('[1]Main v4'!C$2:C$3363,MATCH($E333,'[1]Main v4'!$A$2:$A$3363,0),0)=0,"",INDEX('[1]Main v4'!C$2:C$3363,MATCH($E333,'[1]Main v4'!$A$2:$A$3363,0),0))</f>
        <v>C13H20O2</v>
      </c>
      <c r="H333" s="1" t="str">
        <f>IF(INDEX('[1]Main v4'!D$2:D$3363,MATCH($E333,'[1]Main v4'!$A$2:$A$3363,0),0)=0,"",INDEX('[1]Main v4'!D$2:D$3363,MATCH($E333,'[1]Main v4'!$A$2:$A$3363,0),0))</f>
        <v/>
      </c>
      <c r="I333" s="1">
        <f>INDEX('[1]Main v4'!K$2:K$3363,MATCH($E333,'[1]Main v4'!$A$2:$A$3363,0),0)</f>
        <v>5748705</v>
      </c>
      <c r="J333" s="1">
        <f>INDEX('[1]Main v4'!L$2:L$3363,MATCH($E333,'[1]Main v4'!$A$2:$A$3363,0),0)</f>
        <v>1065929.75</v>
      </c>
      <c r="K333" s="4">
        <f>INDEX('[1]Main v4'!M$2:M$3363,MATCH($E333,'[1]Main v4'!$A$2:$A$3363,0),0)</f>
        <v>5.3931368366442536</v>
      </c>
      <c r="L333" s="2">
        <f>IFERROR(INDEX('[2]r2 analysis primary smoke main'!$J$2:$J$2058,MATCH(D333,'[2]r2 analysis primary smoke main'!$A$2:$A$2058,0),0),"")</f>
        <v>0.92591418597354702</v>
      </c>
      <c r="M333" s="2">
        <f>IFERROR(INDEX('[2]r2 analysis primary smoke main'!$T$2:$T$2058,MATCH(D333,'[2]r2 analysis primary smoke main'!$A$2:$A$2058,0),0),"")</f>
        <v>0.80877904050972949</v>
      </c>
      <c r="N333" s="1" t="s">
        <v>12</v>
      </c>
      <c r="O333" s="1"/>
      <c r="P333" s="1"/>
      <c r="Q333" t="s">
        <v>72</v>
      </c>
      <c r="R333" t="s">
        <v>84</v>
      </c>
    </row>
    <row r="334" spans="1:18" ht="15.75" x14ac:dyDescent="0.25">
      <c r="A334" s="1">
        <v>211.16909999999999</v>
      </c>
      <c r="B334" s="1">
        <v>211.16900000000001</v>
      </c>
      <c r="C334" s="1">
        <v>211.16489999999999</v>
      </c>
      <c r="D334" s="1">
        <v>211.16370000000001</v>
      </c>
      <c r="E334" s="1">
        <f t="shared" si="10"/>
        <v>211.16669999999999</v>
      </c>
      <c r="F334" s="1">
        <f t="shared" si="11"/>
        <v>210.15940000000001</v>
      </c>
      <c r="G334" s="1" t="str">
        <f>IF(INDEX('[1]Main v4'!C$2:C$3363,MATCH($E334,'[1]Main v4'!$A$2:$A$3363,0),0)=0,"",INDEX('[1]Main v4'!C$2:C$3363,MATCH($E334,'[1]Main v4'!$A$2:$A$3363,0),0))</f>
        <v>C13H22O2</v>
      </c>
      <c r="H334" s="1" t="str">
        <f>IF(INDEX('[1]Main v4'!D$2:D$3363,MATCH($E334,'[1]Main v4'!$A$2:$A$3363,0),0)=0,"",INDEX('[1]Main v4'!D$2:D$3363,MATCH($E334,'[1]Main v4'!$A$2:$A$3363,0),0))</f>
        <v/>
      </c>
      <c r="I334" s="1">
        <f>INDEX('[1]Main v4'!K$2:K$3363,MATCH($E334,'[1]Main v4'!$A$2:$A$3363,0),0)</f>
        <v>2357911.25</v>
      </c>
      <c r="J334" s="1">
        <f>INDEX('[1]Main v4'!L$2:L$3363,MATCH($E334,'[1]Main v4'!$A$2:$A$3363,0),0)</f>
        <v>951177</v>
      </c>
      <c r="K334" s="4">
        <f>INDEX('[1]Main v4'!M$2:M$3363,MATCH($E334,'[1]Main v4'!$A$2:$A$3363,0),0)</f>
        <v>2.4789405652155172</v>
      </c>
      <c r="L334" s="2">
        <f>IFERROR(INDEX('[2]r2 analysis primary smoke main'!$J$2:$J$2058,MATCH(D334,'[2]r2 analysis primary smoke main'!$A$2:$A$2058,0),0),"")</f>
        <v>0.89947793769486895</v>
      </c>
      <c r="M334" s="2">
        <f>IFERROR(INDEX('[2]r2 analysis primary smoke main'!$T$2:$T$2058,MATCH(D334,'[2]r2 analysis primary smoke main'!$A$2:$A$2058,0),0),"")</f>
        <v>0.79473836037146706</v>
      </c>
      <c r="N334" s="1"/>
      <c r="O334" s="1"/>
      <c r="P334" s="1"/>
      <c r="Q334" t="s">
        <v>72</v>
      </c>
      <c r="R334" t="s">
        <v>84</v>
      </c>
    </row>
    <row r="335" spans="1:18" ht="15.75" x14ac:dyDescent="0.25">
      <c r="A335" s="1">
        <v>217.124</v>
      </c>
      <c r="B335" s="1">
        <v>217.13059999999999</v>
      </c>
      <c r="C335" s="1">
        <v>217.12200000000001</v>
      </c>
      <c r="D335" s="1">
        <v>217.1208</v>
      </c>
      <c r="E335" s="1">
        <f t="shared" si="10"/>
        <v>217.12440000000001</v>
      </c>
      <c r="F335" s="1">
        <f t="shared" si="11"/>
        <v>216.11709999999999</v>
      </c>
      <c r="G335" s="1" t="str">
        <f>IF(INDEX('[1]Main v4'!C$2:C$3363,MATCH($E335,'[1]Main v4'!$A$2:$A$3363,0),0)=0,"",INDEX('[1]Main v4'!C$2:C$3363,MATCH($E335,'[1]Main v4'!$A$2:$A$3363,0),0))</f>
        <v>C14H16O2</v>
      </c>
      <c r="H335" s="1" t="str">
        <f>IF(INDEX('[1]Main v4'!D$2:D$3363,MATCH($E335,'[1]Main v4'!$A$2:$A$3363,0),0)=0,"",INDEX('[1]Main v4'!D$2:D$3363,MATCH($E335,'[1]Main v4'!$A$2:$A$3363,0),0))</f>
        <v/>
      </c>
      <c r="I335" s="1">
        <f>INDEX('[1]Main v4'!K$2:K$3363,MATCH($E335,'[1]Main v4'!$A$2:$A$3363,0),0)</f>
        <v>2925946.5</v>
      </c>
      <c r="J335" s="1">
        <f>INDEX('[1]Main v4'!L$2:L$3363,MATCH($E335,'[1]Main v4'!$A$2:$A$3363,0),0)</f>
        <v>757320.8125</v>
      </c>
      <c r="K335" s="4">
        <f>INDEX('[1]Main v4'!M$2:M$3363,MATCH($E335,'[1]Main v4'!$A$2:$A$3363,0),0)</f>
        <v>3.8635495706781464</v>
      </c>
      <c r="L335" s="2">
        <f>IFERROR(INDEX('[2]r2 analysis primary smoke main'!$J$2:$J$2058,MATCH(D335,'[2]r2 analysis primary smoke main'!$A$2:$A$2058,0),0),"")</f>
        <v>0.66195183315122952</v>
      </c>
      <c r="M335" s="2">
        <f>IFERROR(INDEX('[2]r2 analysis primary smoke main'!$T$2:$T$2058,MATCH(D335,'[2]r2 analysis primary smoke main'!$A$2:$A$2058,0),0),"")</f>
        <v>0.88344749617063445</v>
      </c>
      <c r="N335" s="1" t="s">
        <v>12</v>
      </c>
      <c r="O335" s="1"/>
      <c r="P335" s="1"/>
      <c r="Q335" t="s">
        <v>72</v>
      </c>
      <c r="R335" t="s">
        <v>84</v>
      </c>
    </row>
    <row r="336" spans="1:18" ht="15.75" x14ac:dyDescent="0.25">
      <c r="A336" s="1">
        <v>221.15440000000001</v>
      </c>
      <c r="B336" s="1">
        <v>221.15520000000001</v>
      </c>
      <c r="C336" s="1">
        <v>221.15289999999999</v>
      </c>
      <c r="D336" s="1">
        <v>221.15199999999999</v>
      </c>
      <c r="E336" s="1">
        <f t="shared" si="10"/>
        <v>221.15360000000001</v>
      </c>
      <c r="F336" s="1">
        <f t="shared" si="11"/>
        <v>220.1463</v>
      </c>
      <c r="G336" s="1" t="str">
        <f>IF(INDEX('[1]Main v4'!C$2:C$3363,MATCH($E336,'[1]Main v4'!$A$2:$A$3363,0),0)=0,"",INDEX('[1]Main v4'!C$2:C$3363,MATCH($E336,'[1]Main v4'!$A$2:$A$3363,0),0))</f>
        <v>C14H20O2</v>
      </c>
      <c r="H336" s="1" t="str">
        <f>IF(INDEX('[1]Main v4'!D$2:D$3363,MATCH($E336,'[1]Main v4'!$A$2:$A$3363,0),0)=0,"",INDEX('[1]Main v4'!D$2:D$3363,MATCH($E336,'[1]Main v4'!$A$2:$A$3363,0),0))</f>
        <v/>
      </c>
      <c r="I336" s="1">
        <f>INDEX('[1]Main v4'!K$2:K$3363,MATCH($E336,'[1]Main v4'!$A$2:$A$3363,0),0)</f>
        <v>2402322.5</v>
      </c>
      <c r="J336" s="1">
        <f>INDEX('[1]Main v4'!L$2:L$3363,MATCH($E336,'[1]Main v4'!$A$2:$A$3363,0),0)</f>
        <v>576475.625</v>
      </c>
      <c r="K336" s="4">
        <f>INDEX('[1]Main v4'!M$2:M$3363,MATCH($E336,'[1]Main v4'!$A$2:$A$3363,0),0)</f>
        <v>4.1672577223017884</v>
      </c>
      <c r="L336" s="2">
        <f>IFERROR(INDEX('[2]r2 analysis primary smoke main'!$J$2:$J$2058,MATCH(D336,'[2]r2 analysis primary smoke main'!$A$2:$A$2058,0),0),"")</f>
        <v>0.88143732143086251</v>
      </c>
      <c r="M336" s="2">
        <f>IFERROR(INDEX('[2]r2 analysis primary smoke main'!$T$2:$T$2058,MATCH(D336,'[2]r2 analysis primary smoke main'!$A$2:$A$2058,0),0),"")</f>
        <v>0.79896565643883055</v>
      </c>
      <c r="N336" s="1" t="s">
        <v>12</v>
      </c>
      <c r="O336" s="1"/>
      <c r="P336" s="1"/>
      <c r="Q336" t="s">
        <v>72</v>
      </c>
      <c r="R336" t="s">
        <v>84</v>
      </c>
    </row>
    <row r="337" spans="1:18" ht="15.75" x14ac:dyDescent="0.25">
      <c r="A337" s="1">
        <v>223.17240000000001</v>
      </c>
      <c r="B337" s="1">
        <v>223.1688</v>
      </c>
      <c r="C337" s="1">
        <v>223.16839999999999</v>
      </c>
      <c r="D337" s="1">
        <v>223.16650000000001</v>
      </c>
      <c r="E337" s="1">
        <f t="shared" si="10"/>
        <v>223.16900000000001</v>
      </c>
      <c r="F337" s="1">
        <f t="shared" si="11"/>
        <v>222.1617</v>
      </c>
      <c r="G337" s="1" t="str">
        <f>IF(INDEX('[1]Main v4'!C$2:C$3363,MATCH($E337,'[1]Main v4'!$A$2:$A$3363,0),0)=0,"",INDEX('[1]Main v4'!C$2:C$3363,MATCH($E337,'[1]Main v4'!$A$2:$A$3363,0),0))</f>
        <v>C14H22O2</v>
      </c>
      <c r="H337" s="1" t="str">
        <f>IF(INDEX('[1]Main v4'!D$2:D$3363,MATCH($E337,'[1]Main v4'!$A$2:$A$3363,0),0)=0,"",INDEX('[1]Main v4'!D$2:D$3363,MATCH($E337,'[1]Main v4'!$A$2:$A$3363,0),0))</f>
        <v/>
      </c>
      <c r="I337" s="1">
        <f>INDEX('[1]Main v4'!K$2:K$3363,MATCH($E337,'[1]Main v4'!$A$2:$A$3363,0),0)</f>
        <v>1448170.5</v>
      </c>
      <c r="J337" s="1">
        <f>INDEX('[1]Main v4'!L$2:L$3363,MATCH($E337,'[1]Main v4'!$A$2:$A$3363,0),0)</f>
        <v>428071.03125</v>
      </c>
      <c r="K337" s="4">
        <f>INDEX('[1]Main v4'!M$2:M$3363,MATCH($E337,'[1]Main v4'!$A$2:$A$3363,0),0)</f>
        <v>3.3830144865706795</v>
      </c>
      <c r="L337" s="2">
        <f>IFERROR(INDEX('[2]r2 analysis primary smoke main'!$J$2:$J$2058,MATCH(D337,'[2]r2 analysis primary smoke main'!$A$2:$A$2058,0),0),"")</f>
        <v>0.82928682919726104</v>
      </c>
      <c r="M337" s="2">
        <f>IFERROR(INDEX('[2]r2 analysis primary smoke main'!$T$2:$T$2058,MATCH(D337,'[2]r2 analysis primary smoke main'!$A$2:$A$2058,0),0),"")</f>
        <v>0.89826495856171595</v>
      </c>
      <c r="N337" s="1"/>
      <c r="O337" s="1"/>
      <c r="P337" s="1"/>
      <c r="Q337" t="s">
        <v>72</v>
      </c>
      <c r="R337" t="s">
        <v>84</v>
      </c>
    </row>
    <row r="338" spans="1:18" ht="15.75" x14ac:dyDescent="0.25">
      <c r="A338" s="1">
        <v>229.22030000000001</v>
      </c>
      <c r="B338" s="1">
        <v>229.21250000000001</v>
      </c>
      <c r="C338" s="1">
        <v>229.21119999999999</v>
      </c>
      <c r="D338" s="1">
        <v>229.2105</v>
      </c>
      <c r="E338" s="1">
        <f t="shared" si="10"/>
        <v>229.21360000000001</v>
      </c>
      <c r="F338" s="1">
        <f t="shared" si="11"/>
        <v>228.2063</v>
      </c>
      <c r="G338" s="1" t="str">
        <f>IF(INDEX('[1]Main v4'!C$2:C$3363,MATCH($E338,'[1]Main v4'!$A$2:$A$3363,0),0)=0,"",INDEX('[1]Main v4'!C$2:C$3363,MATCH($E338,'[1]Main v4'!$A$2:$A$3363,0),0))</f>
        <v>C14H28O2</v>
      </c>
      <c r="H338" s="1" t="str">
        <f>IF(INDEX('[1]Main v4'!D$2:D$3363,MATCH($E338,'[1]Main v4'!$A$2:$A$3363,0),0)=0,"",INDEX('[1]Main v4'!D$2:D$3363,MATCH($E338,'[1]Main v4'!$A$2:$A$3363,0),0))</f>
        <v/>
      </c>
      <c r="I338" s="1">
        <f>INDEX('[1]Main v4'!K$2:K$3363,MATCH($E338,'[1]Main v4'!$A$2:$A$3363,0),0)</f>
        <v>714062.6875</v>
      </c>
      <c r="J338" s="1">
        <f>INDEX('[1]Main v4'!L$2:L$3363,MATCH($E338,'[1]Main v4'!$A$2:$A$3363,0),0)</f>
        <v>271193.625</v>
      </c>
      <c r="K338" s="4">
        <f>INDEX('[1]Main v4'!M$2:M$3363,MATCH($E338,'[1]Main v4'!$A$2:$A$3363,0),0)</f>
        <v>2.6330364052621076</v>
      </c>
      <c r="L338" s="2">
        <f>IFERROR(INDEX('[2]r2 analysis primary smoke main'!$J$2:$J$2058,MATCH(D338,'[2]r2 analysis primary smoke main'!$A$2:$A$2058,0),0),"")</f>
        <v>0.66522426932816647</v>
      </c>
      <c r="M338" s="2">
        <f>IFERROR(INDEX('[2]r2 analysis primary smoke main'!$T$2:$T$2058,MATCH(D338,'[2]r2 analysis primary smoke main'!$A$2:$A$2058,0),0),"")</f>
        <v>0.7172740476879671</v>
      </c>
      <c r="N338" s="1"/>
      <c r="O338" s="1"/>
      <c r="P338" s="1"/>
      <c r="Q338" t="s">
        <v>72</v>
      </c>
      <c r="R338" t="s">
        <v>84</v>
      </c>
    </row>
    <row r="339" spans="1:18" ht="15.75" x14ac:dyDescent="0.25">
      <c r="A339" s="1">
        <v>233.15520000000001</v>
      </c>
      <c r="B339" s="1">
        <v>233.1525</v>
      </c>
      <c r="C339" s="1">
        <v>233.1525</v>
      </c>
      <c r="D339" s="1">
        <v>233.1534</v>
      </c>
      <c r="E339" s="1">
        <f t="shared" si="10"/>
        <v>233.1534</v>
      </c>
      <c r="F339" s="1">
        <f t="shared" si="11"/>
        <v>232.14609999999999</v>
      </c>
      <c r="G339" s="1" t="str">
        <f>IF(INDEX('[1]Main v4'!C$2:C$3363,MATCH($E339,'[1]Main v4'!$A$2:$A$3363,0),0)=0,"",INDEX('[1]Main v4'!C$2:C$3363,MATCH($E339,'[1]Main v4'!$A$2:$A$3363,0),0))</f>
        <v>C15H20O2</v>
      </c>
      <c r="H339" s="1" t="str">
        <f>IF(INDEX('[1]Main v4'!D$2:D$3363,MATCH($E339,'[1]Main v4'!$A$2:$A$3363,0),0)=0,"",INDEX('[1]Main v4'!D$2:D$3363,MATCH($E339,'[1]Main v4'!$A$2:$A$3363,0),0))</f>
        <v/>
      </c>
      <c r="I339" s="1">
        <f>INDEX('[1]Main v4'!K$2:K$3363,MATCH($E339,'[1]Main v4'!$A$2:$A$3363,0),0)</f>
        <v>1218967.125</v>
      </c>
      <c r="J339" s="1">
        <f>INDEX('[1]Main v4'!L$2:L$3363,MATCH($E339,'[1]Main v4'!$A$2:$A$3363,0),0)</f>
        <v>228530.109375</v>
      </c>
      <c r="K339" s="4">
        <f>INDEX('[1]Main v4'!M$2:M$3363,MATCH($E339,'[1]Main v4'!$A$2:$A$3363,0),0)</f>
        <v>5.333945397102009</v>
      </c>
      <c r="L339" s="2">
        <f>IFERROR(INDEX('[2]r2 analysis primary smoke main'!$J$2:$J$2058,MATCH(D339,'[2]r2 analysis primary smoke main'!$A$2:$A$2058,0),0),"")</f>
        <v>0.63550934854009</v>
      </c>
      <c r="M339" s="2">
        <f>IFERROR(INDEX('[2]r2 analysis primary smoke main'!$T$2:$T$2058,MATCH(D339,'[2]r2 analysis primary smoke main'!$A$2:$A$2058,0),0),"")</f>
        <v>0.88513719969198057</v>
      </c>
      <c r="N339" s="1"/>
      <c r="O339" s="1"/>
      <c r="P339" s="1"/>
      <c r="Q339" t="s">
        <v>72</v>
      </c>
      <c r="R339" t="s">
        <v>84</v>
      </c>
    </row>
    <row r="340" spans="1:18" ht="15.75" x14ac:dyDescent="0.25">
      <c r="A340" s="1">
        <v>235.17089999999999</v>
      </c>
      <c r="B340" s="1">
        <v>235.1678</v>
      </c>
      <c r="C340" s="1">
        <v>235.16489999999999</v>
      </c>
      <c r="D340" s="1">
        <v>235.16460000000001</v>
      </c>
      <c r="E340" s="1">
        <f t="shared" si="10"/>
        <v>235.1671</v>
      </c>
      <c r="F340" s="1">
        <f t="shared" si="11"/>
        <v>234.15979999999999</v>
      </c>
      <c r="G340" s="1" t="str">
        <f>IF(INDEX('[1]Main v4'!C$2:C$3363,MATCH($E340,'[1]Main v4'!$A$2:$A$3363,0),0)=0,"",INDEX('[1]Main v4'!C$2:C$3363,MATCH($E340,'[1]Main v4'!$A$2:$A$3363,0),0))</f>
        <v>C15H22O2</v>
      </c>
      <c r="H340" s="1" t="str">
        <f>IF(INDEX('[1]Main v4'!D$2:D$3363,MATCH($E340,'[1]Main v4'!$A$2:$A$3363,0),0)=0,"",INDEX('[1]Main v4'!D$2:D$3363,MATCH($E340,'[1]Main v4'!$A$2:$A$3363,0),0))</f>
        <v/>
      </c>
      <c r="I340" s="1">
        <f>INDEX('[1]Main v4'!K$2:K$3363,MATCH($E340,'[1]Main v4'!$A$2:$A$3363,0),0)</f>
        <v>2298340.5</v>
      </c>
      <c r="J340" s="1">
        <f>INDEX('[1]Main v4'!L$2:L$3363,MATCH($E340,'[1]Main v4'!$A$2:$A$3363,0),0)</f>
        <v>271193.625</v>
      </c>
      <c r="K340" s="4">
        <f>INDEX('[1]Main v4'!M$2:M$3363,MATCH($E340,'[1]Main v4'!$A$2:$A$3363,0),0)</f>
        <v>8.4749060749492173</v>
      </c>
      <c r="L340" s="2">
        <f>IFERROR(INDEX('[2]r2 analysis primary smoke main'!$J$2:$J$2058,MATCH(D340,'[2]r2 analysis primary smoke main'!$A$2:$A$2058,0),0),"")</f>
        <v>0.79927110217890951</v>
      </c>
      <c r="M340" s="2">
        <f>IFERROR(INDEX('[2]r2 analysis primary smoke main'!$T$2:$T$2058,MATCH(D340,'[2]r2 analysis primary smoke main'!$A$2:$A$2058,0),0),"")</f>
        <v>0.85177898003956254</v>
      </c>
      <c r="N340" s="1"/>
      <c r="O340" s="1"/>
      <c r="P340" s="1"/>
      <c r="Q340" t="s">
        <v>72</v>
      </c>
      <c r="R340" t="s">
        <v>84</v>
      </c>
    </row>
    <row r="341" spans="1:18" ht="15.75" x14ac:dyDescent="0.25">
      <c r="A341" s="1">
        <v>243.23439999999999</v>
      </c>
      <c r="B341" s="1">
        <v>243.23070000000001</v>
      </c>
      <c r="C341" s="1">
        <v>243.2251</v>
      </c>
      <c r="D341" s="1">
        <v>243.22980000000001</v>
      </c>
      <c r="E341" s="1">
        <f t="shared" si="10"/>
        <v>243.23</v>
      </c>
      <c r="F341" s="1">
        <f t="shared" si="11"/>
        <v>242.2227</v>
      </c>
      <c r="G341" s="1" t="str">
        <f>IF(INDEX('[1]Main v4'!C$2:C$3363,MATCH($E341,'[1]Main v4'!$A$2:$A$3363,0),0)=0,"",INDEX('[1]Main v4'!C$2:C$3363,MATCH($E341,'[1]Main v4'!$A$2:$A$3363,0),0))</f>
        <v>C15H30O2</v>
      </c>
      <c r="H341" s="1" t="str">
        <f>IF(INDEX('[1]Main v4'!D$2:D$3363,MATCH($E341,'[1]Main v4'!$A$2:$A$3363,0),0)=0,"",INDEX('[1]Main v4'!D$2:D$3363,MATCH($E341,'[1]Main v4'!$A$2:$A$3363,0),0))</f>
        <v/>
      </c>
      <c r="I341" s="1">
        <f>INDEX('[1]Main v4'!K$2:K$3363,MATCH($E341,'[1]Main v4'!$A$2:$A$3363,0),0)</f>
        <v>807151</v>
      </c>
      <c r="J341" s="1">
        <f>INDEX('[1]Main v4'!L$2:L$3363,MATCH($E341,'[1]Main v4'!$A$2:$A$3363,0),0)</f>
        <v>159709.125</v>
      </c>
      <c r="K341" s="4">
        <f>INDEX('[1]Main v4'!M$2:M$3363,MATCH($E341,'[1]Main v4'!$A$2:$A$3363,0),0)</f>
        <v>5.0538815487217779</v>
      </c>
      <c r="L341" s="2">
        <f>IFERROR(INDEX('[2]r2 analysis primary smoke main'!$J$2:$J$2058,MATCH(D341,'[2]r2 analysis primary smoke main'!$A$2:$A$2058,0),0),"")</f>
        <v>0.64591997256452505</v>
      </c>
      <c r="M341" s="2">
        <f>IFERROR(INDEX('[2]r2 analysis primary smoke main'!$T$2:$T$2058,MATCH(D341,'[2]r2 analysis primary smoke main'!$A$2:$A$2058,0),0),"")</f>
        <v>0.71737855803018702</v>
      </c>
      <c r="N341" s="1"/>
      <c r="O341" s="1"/>
      <c r="P341" s="1"/>
      <c r="Q341" t="s">
        <v>72</v>
      </c>
      <c r="R341" t="s">
        <v>84</v>
      </c>
    </row>
    <row r="342" spans="1:18" ht="15.75" x14ac:dyDescent="0.25">
      <c r="A342" s="1">
        <v>245.245</v>
      </c>
      <c r="B342" s="1">
        <v>245.2473</v>
      </c>
      <c r="C342" s="1">
        <v>245.24549999999999</v>
      </c>
      <c r="D342" s="1">
        <v>245.2448</v>
      </c>
      <c r="E342" s="1">
        <f t="shared" si="10"/>
        <v>245.2457</v>
      </c>
      <c r="F342" s="1">
        <f t="shared" si="11"/>
        <v>244.23840000000001</v>
      </c>
      <c r="G342" s="1" t="str">
        <f>IF(INDEX('[1]Main v4'!C$2:C$3363,MATCH($E342,'[1]Main v4'!$A$2:$A$3363,0),0)=0,"",INDEX('[1]Main v4'!C$2:C$3363,MATCH($E342,'[1]Main v4'!$A$2:$A$3363,0),0))</f>
        <v>C15H32O2</v>
      </c>
      <c r="H342" s="1" t="str">
        <f>IF(INDEX('[1]Main v4'!D$2:D$3363,MATCH($E342,'[1]Main v4'!$A$2:$A$3363,0),0)=0,"",INDEX('[1]Main v4'!D$2:D$3363,MATCH($E342,'[1]Main v4'!$A$2:$A$3363,0),0))</f>
        <v/>
      </c>
      <c r="I342" s="1">
        <f>INDEX('[1]Main v4'!K$2:K$3363,MATCH($E342,'[1]Main v4'!$A$2:$A$3363,0),0)</f>
        <v>1388014.25</v>
      </c>
      <c r="J342" s="1">
        <f>INDEX('[1]Main v4'!L$2:L$3363,MATCH($E342,'[1]Main v4'!$A$2:$A$3363,0),0)</f>
        <v>159709.125</v>
      </c>
      <c r="K342" s="4">
        <f>INDEX('[1]Main v4'!M$2:M$3363,MATCH($E342,'[1]Main v4'!$A$2:$A$3363,0),0)</f>
        <v>8.69088882679684</v>
      </c>
      <c r="L342" s="2">
        <f>IFERROR(INDEX('[2]r2 analysis primary smoke main'!$J$2:$J$2058,MATCH(D342,'[2]r2 analysis primary smoke main'!$A$2:$A$2058,0),0),"")</f>
        <v>0.68351583608415201</v>
      </c>
      <c r="M342" s="2">
        <f>IFERROR(INDEX('[2]r2 analysis primary smoke main'!$T$2:$T$2058,MATCH(D342,'[2]r2 analysis primary smoke main'!$A$2:$A$2058,0),0),"")</f>
        <v>0.80453055169570598</v>
      </c>
      <c r="N342" s="1"/>
      <c r="O342" s="1"/>
      <c r="P342" s="1"/>
      <c r="Q342" t="s">
        <v>72</v>
      </c>
      <c r="R342" t="s">
        <v>84</v>
      </c>
    </row>
    <row r="343" spans="1:18" ht="15.75" x14ac:dyDescent="0.25">
      <c r="A343" s="1">
        <v>79.039299999999997</v>
      </c>
      <c r="B343" s="1">
        <v>79.038700000000006</v>
      </c>
      <c r="C343" s="1">
        <v>79.038799999999995</v>
      </c>
      <c r="D343" s="1">
        <v>79.038499999999999</v>
      </c>
      <c r="E343" s="1">
        <f t="shared" si="10"/>
        <v>79.038799999999995</v>
      </c>
      <c r="F343" s="1">
        <f t="shared" si="11"/>
        <v>78.031499999999994</v>
      </c>
      <c r="G343" s="1" t="str">
        <f>IF(INDEX('[1]Main v4'!C$2:C$3363,MATCH($E343,'[1]Main v4'!$A$2:$A$3363,0),0)=0,"",INDEX('[1]Main v4'!C$2:C$3363,MATCH($E343,'[1]Main v4'!$A$2:$A$3363,0),0))</f>
        <v>C2H6O3</v>
      </c>
      <c r="H343" s="1" t="str">
        <f>IF(INDEX('[1]Main v4'!D$2:D$3363,MATCH($E343,'[1]Main v4'!$A$2:$A$3363,0),0)=0,"",INDEX('[1]Main v4'!D$2:D$3363,MATCH($E343,'[1]Main v4'!$A$2:$A$3363,0),0))</f>
        <v/>
      </c>
      <c r="I343" s="1">
        <f>INDEX('[1]Main v4'!K$2:K$3363,MATCH($E343,'[1]Main v4'!$A$2:$A$3363,0),0)</f>
        <v>56566848</v>
      </c>
      <c r="J343" s="1">
        <f>INDEX('[1]Main v4'!L$2:L$3363,MATCH($E343,'[1]Main v4'!$A$2:$A$3363,0),0)</f>
        <v>10544383</v>
      </c>
      <c r="K343" s="4">
        <f>INDEX('[1]Main v4'!M$2:M$3363,MATCH($E343,'[1]Main v4'!$A$2:$A$3363,0),0)</f>
        <v>5.3646427676232928</v>
      </c>
      <c r="L343" s="2">
        <f>IFERROR(INDEX('[2]r2 analysis primary smoke main'!$J$2:$J$2058,MATCH(D343,'[2]r2 analysis primary smoke main'!$A$2:$A$2058,0),0),"")</f>
        <v>0.71111436341082657</v>
      </c>
      <c r="M343" s="2">
        <f>IFERROR(INDEX('[2]r2 analysis primary smoke main'!$T$2:$T$2058,MATCH(D343,'[2]r2 analysis primary smoke main'!$A$2:$A$2058,0),0),"")</f>
        <v>0.23474565783007098</v>
      </c>
      <c r="N343" s="1"/>
      <c r="O343" s="1"/>
      <c r="P343" s="1"/>
      <c r="Q343" t="s">
        <v>72</v>
      </c>
      <c r="R343" t="s">
        <v>85</v>
      </c>
    </row>
    <row r="344" spans="1:18" ht="15.75" x14ac:dyDescent="0.25">
      <c r="A344" s="1">
        <v>89.023799999999994</v>
      </c>
      <c r="B344" s="1">
        <v>89.023200000000003</v>
      </c>
      <c r="C344" s="1">
        <v>89.0227</v>
      </c>
      <c r="D344" s="1">
        <v>89.022499999999994</v>
      </c>
      <c r="E344" s="1">
        <f t="shared" si="10"/>
        <v>89.023099999999999</v>
      </c>
      <c r="F344" s="1">
        <f t="shared" si="11"/>
        <v>88.015799999999999</v>
      </c>
      <c r="G344" s="1" t="str">
        <f>IF(INDEX('[1]Main v4'!C$2:C$3363,MATCH($E344,'[1]Main v4'!$A$2:$A$3363,0),0)=0,"",INDEX('[1]Main v4'!C$2:C$3363,MATCH($E344,'[1]Main v4'!$A$2:$A$3363,0),0))</f>
        <v>C3H4O3</v>
      </c>
      <c r="H344" s="1" t="str">
        <f>IF(INDEX('[1]Main v4'!D$2:D$3363,MATCH($E344,'[1]Main v4'!$A$2:$A$3363,0),0)=0,"",INDEX('[1]Main v4'!D$2:D$3363,MATCH($E344,'[1]Main v4'!$A$2:$A$3363,0),0))</f>
        <v>Pyruvic acid</v>
      </c>
      <c r="I344" s="1">
        <f>INDEX('[1]Main v4'!K$2:K$3363,MATCH($E344,'[1]Main v4'!$A$2:$A$3363,0),0)</f>
        <v>24698776</v>
      </c>
      <c r="J344" s="1">
        <f>INDEX('[1]Main v4'!L$2:L$3363,MATCH($E344,'[1]Main v4'!$A$2:$A$3363,0),0)</f>
        <v>7899348</v>
      </c>
      <c r="K344" s="4">
        <f>INDEX('[1]Main v4'!M$2:M$3363,MATCH($E344,'[1]Main v4'!$A$2:$A$3363,0),0)</f>
        <v>3.126685392262754</v>
      </c>
      <c r="L344" s="2">
        <f>IFERROR(INDEX('[2]r2 analysis primary smoke main'!$J$2:$J$2058,MATCH(D344,'[2]r2 analysis primary smoke main'!$A$2:$A$2058,0),0),"")</f>
        <v>0.89669472906523695</v>
      </c>
      <c r="M344" s="2">
        <f>IFERROR(INDEX('[2]r2 analysis primary smoke main'!$T$2:$T$2058,MATCH(D344,'[2]r2 analysis primary smoke main'!$A$2:$A$2058,0),0),"")</f>
        <v>0.52401052560593453</v>
      </c>
      <c r="N344" s="1"/>
      <c r="O344" s="1"/>
      <c r="P344" s="1"/>
      <c r="Q344" t="s">
        <v>72</v>
      </c>
      <c r="R344" t="s">
        <v>85</v>
      </c>
    </row>
    <row r="345" spans="1:18" ht="15.75" x14ac:dyDescent="0.25">
      <c r="A345" s="1">
        <v>91.039400000000001</v>
      </c>
      <c r="B345" s="1">
        <v>91.038399999999996</v>
      </c>
      <c r="C345" s="1">
        <v>91.037400000000005</v>
      </c>
      <c r="D345" s="1">
        <v>91.037800000000004</v>
      </c>
      <c r="E345" s="1">
        <f t="shared" si="10"/>
        <v>91.038300000000007</v>
      </c>
      <c r="F345" s="1">
        <f t="shared" si="11"/>
        <v>90.031000000000006</v>
      </c>
      <c r="G345" s="1" t="str">
        <f>IF(INDEX('[1]Main v4'!C$2:C$3363,MATCH($E345,'[1]Main v4'!$A$2:$A$3363,0),0)=0,"",INDEX('[1]Main v4'!C$2:C$3363,MATCH($E345,'[1]Main v4'!$A$2:$A$3363,0),0))</f>
        <v>C3H6O3</v>
      </c>
      <c r="H345" s="5" t="str">
        <f>IF(INDEX('[1]Main v4'!D$2:D$3363,MATCH($E345,'[1]Main v4'!$A$2:$A$3363,0),0)=0,"",INDEX('[1]Main v4'!D$2:D$3363,MATCH($E345,'[1]Main v4'!$A$2:$A$3363,0),0))</f>
        <v>Lactic acid</v>
      </c>
      <c r="I345" s="1">
        <f>INDEX('[1]Main v4'!K$2:K$3363,MATCH($E345,'[1]Main v4'!$A$2:$A$3363,0),0)</f>
        <v>16942972</v>
      </c>
      <c r="J345" s="1">
        <f>INDEX('[1]Main v4'!L$2:L$3363,MATCH($E345,'[1]Main v4'!$A$2:$A$3363,0),0)</f>
        <v>8636384</v>
      </c>
      <c r="K345" s="4">
        <f>INDEX('[1]Main v4'!M$2:M$3363,MATCH($E345,'[1]Main v4'!$A$2:$A$3363,0),0)</f>
        <v>1.9618131847773328</v>
      </c>
      <c r="L345" s="2">
        <f>IFERROR(INDEX('[2]r2 analysis primary smoke main'!$J$2:$J$2058,MATCH(D345,'[2]r2 analysis primary smoke main'!$A$2:$A$2058,0),0),"")</f>
        <v>0.63103220258203607</v>
      </c>
      <c r="M345" s="2">
        <f>IFERROR(INDEX('[2]r2 analysis primary smoke main'!$T$2:$T$2058,MATCH(D345,'[2]r2 analysis primary smoke main'!$A$2:$A$2058,0),0),"")</f>
        <v>0.37566633178040898</v>
      </c>
      <c r="N345" s="1" t="s">
        <v>12</v>
      </c>
      <c r="O345" s="1"/>
      <c r="P345" s="1"/>
      <c r="Q345" t="s">
        <v>72</v>
      </c>
      <c r="R345" t="s">
        <v>85</v>
      </c>
    </row>
    <row r="346" spans="1:18" ht="15.75" x14ac:dyDescent="0.25">
      <c r="A346" s="1">
        <v>93.055400000000006</v>
      </c>
      <c r="B346" s="1">
        <v>93.054900000000004</v>
      </c>
      <c r="C346" s="1">
        <v>93.054400000000001</v>
      </c>
      <c r="D346" s="1">
        <v>93.054900000000004</v>
      </c>
      <c r="E346" s="1">
        <f t="shared" si="10"/>
        <v>93.054900000000004</v>
      </c>
      <c r="F346" s="1">
        <f t="shared" si="11"/>
        <v>92.047600000000003</v>
      </c>
      <c r="G346" s="1" t="str">
        <f>IF(INDEX('[1]Main v4'!C$2:C$3363,MATCH($E346,'[1]Main v4'!$A$2:$A$3363,0),0)=0,"",INDEX('[1]Main v4'!C$2:C$3363,MATCH($E346,'[1]Main v4'!$A$2:$A$3363,0),0))</f>
        <v>C3H8O3</v>
      </c>
      <c r="H346" s="1" t="str">
        <f>IF(INDEX('[1]Main v4'!D$2:D$3363,MATCH($E346,'[1]Main v4'!$A$2:$A$3363,0),0)=0,"",INDEX('[1]Main v4'!D$2:D$3363,MATCH($E346,'[1]Main v4'!$A$2:$A$3363,0),0))</f>
        <v>Glycerol</v>
      </c>
      <c r="I346" s="1">
        <f>INDEX('[1]Main v4'!K$2:K$3363,MATCH($E346,'[1]Main v4'!$A$2:$A$3363,0),0)</f>
        <v>112712312</v>
      </c>
      <c r="J346" s="1">
        <f>INDEX('[1]Main v4'!L$2:L$3363,MATCH($E346,'[1]Main v4'!$A$2:$A$3363,0),0)</f>
        <v>9940499</v>
      </c>
      <c r="K346" s="4">
        <f>INDEX('[1]Main v4'!M$2:M$3363,MATCH($E346,'[1]Main v4'!$A$2:$A$3363,0),0)</f>
        <v>11.338697584497519</v>
      </c>
      <c r="L346" s="2">
        <f>IFERROR(INDEX('[2]r2 analysis primary smoke main'!$J$2:$J$2058,MATCH(D346,'[2]r2 analysis primary smoke main'!$A$2:$A$2058,0),0),"")</f>
        <v>0.37465323529528</v>
      </c>
      <c r="M346" s="2">
        <f>IFERROR(INDEX('[2]r2 analysis primary smoke main'!$T$2:$T$2058,MATCH(D346,'[2]r2 analysis primary smoke main'!$A$2:$A$2058,0),0),"")</f>
        <v>0.39626112981047645</v>
      </c>
      <c r="N346" s="1"/>
      <c r="O346" s="1"/>
      <c r="P346" s="1"/>
      <c r="Q346" t="s">
        <v>72</v>
      </c>
      <c r="R346" t="s">
        <v>85</v>
      </c>
    </row>
    <row r="347" spans="1:18" ht="15.75" x14ac:dyDescent="0.25">
      <c r="A347" s="1">
        <v>101.024</v>
      </c>
      <c r="B347" s="1">
        <v>101.0232</v>
      </c>
      <c r="C347" s="1">
        <v>101.0227</v>
      </c>
      <c r="D347" s="1">
        <v>101.02249999999999</v>
      </c>
      <c r="E347" s="1">
        <f t="shared" si="10"/>
        <v>101.0231</v>
      </c>
      <c r="F347" s="1">
        <f t="shared" si="11"/>
        <v>100.0158</v>
      </c>
      <c r="G347" s="1" t="str">
        <f>IF(INDEX('[1]Main v4'!C$2:C$3363,MATCH($E347,'[1]Main v4'!$A$2:$A$3363,0),0)=0,"",INDEX('[1]Main v4'!C$2:C$3363,MATCH($E347,'[1]Main v4'!$A$2:$A$3363,0),0))</f>
        <v>C4H4O3</v>
      </c>
      <c r="H347" s="1" t="str">
        <f>IF(INDEX('[1]Main v4'!D$2:D$3363,MATCH($E347,'[1]Main v4'!$A$2:$A$3363,0),0)=0,"",INDEX('[1]Main v4'!D$2:D$3363,MATCH($E347,'[1]Main v4'!$A$2:$A$3363,0),0))</f>
        <v>Succinic anhydride</v>
      </c>
      <c r="I347" s="1">
        <f>INDEX('[1]Main v4'!K$2:K$3363,MATCH($E347,'[1]Main v4'!$A$2:$A$3363,0),0)</f>
        <v>32062920</v>
      </c>
      <c r="J347" s="1">
        <f>INDEX('[1]Main v4'!L$2:L$3363,MATCH($E347,'[1]Main v4'!$A$2:$A$3363,0),0)</f>
        <v>12630928</v>
      </c>
      <c r="K347" s="4">
        <f>INDEX('[1]Main v4'!M$2:M$3363,MATCH($E347,'[1]Main v4'!$A$2:$A$3363,0),0)</f>
        <v>2.5384453145485431</v>
      </c>
      <c r="L347" s="2">
        <f>IFERROR(INDEX('[2]r2 analysis primary smoke main'!$J$2:$J$2058,MATCH(D347,'[2]r2 analysis primary smoke main'!$A$2:$A$2058,0),0),"")</f>
        <v>0.79506463208794842</v>
      </c>
      <c r="M347" s="2">
        <f>IFERROR(INDEX('[2]r2 analysis primary smoke main'!$T$2:$T$2058,MATCH(D347,'[2]r2 analysis primary smoke main'!$A$2:$A$2058,0),0),"")</f>
        <v>0.63326797852884553</v>
      </c>
      <c r="N347" s="1" t="s">
        <v>11</v>
      </c>
      <c r="O347" s="1"/>
      <c r="P347" s="1"/>
      <c r="Q347" t="s">
        <v>72</v>
      </c>
      <c r="R347" t="s">
        <v>85</v>
      </c>
    </row>
    <row r="348" spans="1:18" ht="15.75" x14ac:dyDescent="0.25">
      <c r="A348" s="1">
        <v>103.0399</v>
      </c>
      <c r="B348" s="1">
        <v>103.0389</v>
      </c>
      <c r="C348" s="1">
        <v>103.03870000000001</v>
      </c>
      <c r="D348" s="1">
        <v>103.038</v>
      </c>
      <c r="E348" s="1">
        <f t="shared" si="10"/>
        <v>103.0389</v>
      </c>
      <c r="F348" s="1">
        <f t="shared" si="11"/>
        <v>102.0316</v>
      </c>
      <c r="G348" s="1" t="str">
        <f>IF(INDEX('[1]Main v4'!C$2:C$3363,MATCH($E348,'[1]Main v4'!$A$2:$A$3363,0),0)=0,"",INDEX('[1]Main v4'!C$2:C$3363,MATCH($E348,'[1]Main v4'!$A$2:$A$3363,0),0))</f>
        <v>C4H6O3</v>
      </c>
      <c r="H348" s="1" t="str">
        <f>IF(INDEX('[1]Main v4'!D$2:D$3363,MATCH($E348,'[1]Main v4'!$A$2:$A$3363,0),0)=0,"",INDEX('[1]Main v4'!D$2:D$3363,MATCH($E348,'[1]Main v4'!$A$2:$A$3363,0),0))</f>
        <v>Acetic anhydride</v>
      </c>
      <c r="I348" s="1">
        <f>INDEX('[1]Main v4'!K$2:K$3363,MATCH($E348,'[1]Main v4'!$A$2:$A$3363,0),0)</f>
        <v>122525424</v>
      </c>
      <c r="J348" s="1">
        <f>INDEX('[1]Main v4'!L$2:L$3363,MATCH($E348,'[1]Main v4'!$A$2:$A$3363,0),0)</f>
        <v>13879995</v>
      </c>
      <c r="K348" s="4">
        <f>INDEX('[1]Main v4'!M$2:M$3363,MATCH($E348,'[1]Main v4'!$A$2:$A$3363,0),0)</f>
        <v>8.8274832952029154</v>
      </c>
      <c r="L348" s="2">
        <f>IFERROR(INDEX('[2]r2 analysis primary smoke main'!$J$2:$J$2058,MATCH(D348,'[2]r2 analysis primary smoke main'!$A$2:$A$2058,0),0),"")</f>
        <v>0.87656127785746341</v>
      </c>
      <c r="M348" s="2">
        <f>IFERROR(INDEX('[2]r2 analysis primary smoke main'!$T$2:$T$2058,MATCH(D348,'[2]r2 analysis primary smoke main'!$A$2:$A$2058,0),0),"")</f>
        <v>0.44869840271154948</v>
      </c>
      <c r="N348" s="1" t="s">
        <v>12</v>
      </c>
      <c r="O348" s="1"/>
      <c r="P348" s="1"/>
      <c r="Q348" t="s">
        <v>72</v>
      </c>
      <c r="R348" t="s">
        <v>85</v>
      </c>
    </row>
    <row r="349" spans="1:18" ht="15.75" x14ac:dyDescent="0.25">
      <c r="A349" s="1">
        <v>105.0549</v>
      </c>
      <c r="B349" s="1">
        <v>105.05370000000001</v>
      </c>
      <c r="C349" s="1">
        <v>105.0534</v>
      </c>
      <c r="D349" s="1">
        <v>105.0539</v>
      </c>
      <c r="E349" s="1">
        <f t="shared" si="10"/>
        <v>105.054</v>
      </c>
      <c r="F349" s="1">
        <f t="shared" si="11"/>
        <v>104.0467</v>
      </c>
      <c r="G349" s="1" t="str">
        <f>IF(INDEX('[1]Main v4'!C$2:C$3363,MATCH($E349,'[1]Main v4'!$A$2:$A$3363,0),0)=0,"",INDEX('[1]Main v4'!C$2:C$3363,MATCH($E349,'[1]Main v4'!$A$2:$A$3363,0),0))</f>
        <v>C4H8O3</v>
      </c>
      <c r="H349" s="1" t="str">
        <f>IF(INDEX('[1]Main v4'!D$2:D$3363,MATCH($E349,'[1]Main v4'!$A$2:$A$3363,0),0)=0,"",INDEX('[1]Main v4'!D$2:D$3363,MATCH($E349,'[1]Main v4'!$A$2:$A$3363,0),0))</f>
        <v>Butanoic acid, 4-hydroxy-</v>
      </c>
      <c r="I349" s="1">
        <f>INDEX('[1]Main v4'!K$2:K$3363,MATCH($E349,'[1]Main v4'!$A$2:$A$3363,0),0)</f>
        <v>25950696</v>
      </c>
      <c r="J349" s="1">
        <f>INDEX('[1]Main v4'!L$2:L$3363,MATCH($E349,'[1]Main v4'!$A$2:$A$3363,0),0)</f>
        <v>15672499</v>
      </c>
      <c r="K349" s="4">
        <f>INDEX('[1]Main v4'!M$2:M$3363,MATCH($E349,'[1]Main v4'!$A$2:$A$3363,0),0)</f>
        <v>1.6558109845787836</v>
      </c>
      <c r="L349" s="2">
        <f>IFERROR(INDEX('[2]r2 analysis primary smoke main'!$J$2:$J$2058,MATCH(D349,'[2]r2 analysis primary smoke main'!$A$2:$A$2058,0),0),"")</f>
        <v>0.95007713991332254</v>
      </c>
      <c r="M349" s="2">
        <f>IFERROR(INDEX('[2]r2 analysis primary smoke main'!$T$2:$T$2058,MATCH(D349,'[2]r2 analysis primary smoke main'!$A$2:$A$2058,0),0),"")</f>
        <v>0.74529196183771007</v>
      </c>
      <c r="N349" s="1" t="s">
        <v>12</v>
      </c>
      <c r="O349" s="1"/>
      <c r="P349" s="1" t="s">
        <v>89</v>
      </c>
      <c r="Q349" t="s">
        <v>72</v>
      </c>
      <c r="R349" t="s">
        <v>85</v>
      </c>
    </row>
    <row r="350" spans="1:18" ht="15.75" x14ac:dyDescent="0.25">
      <c r="A350" s="1">
        <v>107.0701</v>
      </c>
      <c r="B350" s="1">
        <v>107.068</v>
      </c>
      <c r="C350" s="1">
        <v>107.06659999999999</v>
      </c>
      <c r="D350" s="1">
        <v>107.06740000000001</v>
      </c>
      <c r="E350" s="1">
        <f t="shared" si="10"/>
        <v>107.068</v>
      </c>
      <c r="F350" s="1">
        <f t="shared" si="11"/>
        <v>106.0607</v>
      </c>
      <c r="G350" s="1" t="str">
        <f>IF(INDEX('[1]Main v4'!C$2:C$3363,MATCH($E350,'[1]Main v4'!$A$2:$A$3363,0),0)=0,"",INDEX('[1]Main v4'!C$2:C$3363,MATCH($E350,'[1]Main v4'!$A$2:$A$3363,0),0))</f>
        <v>C7H7N (1x 13C)</v>
      </c>
      <c r="H350" s="1" t="str">
        <f>IF(INDEX('[1]Main v4'!D$2:D$3363,MATCH($E350,'[1]Main v4'!$A$2:$A$3363,0),0)=0,"",INDEX('[1]Main v4'!D$2:D$3363,MATCH($E350,'[1]Main v4'!$A$2:$A$3363,0),0))</f>
        <v>3-Ethenylpyridine isotope</v>
      </c>
      <c r="I350" s="1">
        <f>INDEX('[1]Main v4'!K$2:K$3363,MATCH($E350,'[1]Main v4'!$A$2:$A$3363,0),0)</f>
        <v>43215852</v>
      </c>
      <c r="J350" s="1">
        <f>INDEX('[1]Main v4'!L$2:L$3363,MATCH($E350,'[1]Main v4'!$A$2:$A$3363,0),0)</f>
        <v>15912004</v>
      </c>
      <c r="K350" s="4">
        <f>INDEX('[1]Main v4'!M$2:M$3363,MATCH($E350,'[1]Main v4'!$A$2:$A$3363,0),0)</f>
        <v>2.7159276732207962</v>
      </c>
      <c r="L350" s="2">
        <f>IFERROR(INDEX('[2]r2 analysis primary smoke main'!$J$2:$J$2058,MATCH(D350,'[2]r2 analysis primary smoke main'!$A$2:$A$2058,0),0),"")</f>
        <v>0.80344354488780101</v>
      </c>
      <c r="M350" s="2">
        <f>IFERROR(INDEX('[2]r2 analysis primary smoke main'!$T$2:$T$2058,MATCH(D350,'[2]r2 analysis primary smoke main'!$A$2:$A$2058,0),0),"")</f>
        <v>0.9315035734653615</v>
      </c>
      <c r="N350" s="1" t="s">
        <v>11</v>
      </c>
      <c r="O350" s="1"/>
      <c r="P350" s="1"/>
      <c r="Q350" t="s">
        <v>72</v>
      </c>
      <c r="R350" t="s">
        <v>85</v>
      </c>
    </row>
    <row r="351" spans="1:18" ht="15.75" x14ac:dyDescent="0.25">
      <c r="A351" s="1">
        <v>113.02379999999999</v>
      </c>
      <c r="B351" s="1">
        <v>113.0235</v>
      </c>
      <c r="C351" s="1">
        <v>113.0226</v>
      </c>
      <c r="D351" s="1">
        <v>113.02200000000001</v>
      </c>
      <c r="E351" s="1">
        <f t="shared" si="10"/>
        <v>113.023</v>
      </c>
      <c r="F351" s="1">
        <f t="shared" si="11"/>
        <v>112.0157</v>
      </c>
      <c r="G351" s="1" t="str">
        <f>IF(INDEX('[1]Main v4'!C$2:C$3363,MATCH($E351,'[1]Main v4'!$A$2:$A$3363,0),0)=0,"",INDEX('[1]Main v4'!C$2:C$3363,MATCH($E351,'[1]Main v4'!$A$2:$A$3363,0),0))</f>
        <v>C5H4O3</v>
      </c>
      <c r="H351" s="1" t="str">
        <f>IF(INDEX('[1]Main v4'!D$2:D$3363,MATCH($E351,'[1]Main v4'!$A$2:$A$3363,0),0)=0,"",INDEX('[1]Main v4'!D$2:D$3363,MATCH($E351,'[1]Main v4'!$A$2:$A$3363,0),0))</f>
        <v>2,5-Furandione, 3-methyl-</v>
      </c>
      <c r="I351" s="1">
        <f>INDEX('[1]Main v4'!K$2:K$3363,MATCH($E351,'[1]Main v4'!$A$2:$A$3363,0),0)</f>
        <v>14168982</v>
      </c>
      <c r="J351" s="1">
        <f>INDEX('[1]Main v4'!L$2:L$3363,MATCH($E351,'[1]Main v4'!$A$2:$A$3363,0),0)</f>
        <v>9089954</v>
      </c>
      <c r="K351" s="4">
        <f>INDEX('[1]Main v4'!M$2:M$3363,MATCH($E351,'[1]Main v4'!$A$2:$A$3363,0),0)</f>
        <v>1.5587517824622654</v>
      </c>
      <c r="L351" s="2">
        <f>IFERROR(INDEX('[2]r2 analysis primary smoke main'!$J$2:$J$2058,MATCH(D351,'[2]r2 analysis primary smoke main'!$A$2:$A$2058,0),0),"")</f>
        <v>0.84033548438070049</v>
      </c>
      <c r="M351" s="2">
        <f>IFERROR(INDEX('[2]r2 analysis primary smoke main'!$T$2:$T$2058,MATCH(D351,'[2]r2 analysis primary smoke main'!$A$2:$A$2058,0),0),"")</f>
        <v>0.49016571588387603</v>
      </c>
      <c r="N351" s="1" t="s">
        <v>11</v>
      </c>
      <c r="O351" s="1"/>
      <c r="P351" s="1"/>
      <c r="Q351" t="s">
        <v>72</v>
      </c>
      <c r="R351" t="s">
        <v>85</v>
      </c>
    </row>
    <row r="352" spans="1:18" ht="15.75" x14ac:dyDescent="0.25">
      <c r="A352" s="1">
        <v>115.0397</v>
      </c>
      <c r="B352" s="1">
        <v>115.039</v>
      </c>
      <c r="C352" s="1">
        <v>115.0384</v>
      </c>
      <c r="D352" s="1">
        <v>115.03789999999999</v>
      </c>
      <c r="E352" s="1">
        <f t="shared" si="10"/>
        <v>115.03879999999999</v>
      </c>
      <c r="F352" s="1">
        <f t="shared" si="11"/>
        <v>114.03149999999999</v>
      </c>
      <c r="G352" s="1" t="str">
        <f>IF(INDEX('[1]Main v4'!C$2:C$3363,MATCH($E352,'[1]Main v4'!$A$2:$A$3363,0),0)=0,"",INDEX('[1]Main v4'!C$2:C$3363,MATCH($E352,'[1]Main v4'!$A$2:$A$3363,0),0))</f>
        <v>C5H6O3</v>
      </c>
      <c r="H352" s="1" t="str">
        <f>IF(INDEX('[1]Main v4'!D$2:D$3363,MATCH($E352,'[1]Main v4'!$A$2:$A$3363,0),0)=0,"",INDEX('[1]Main v4'!D$2:D$3363,MATCH($E352,'[1]Main v4'!$A$2:$A$3363,0),0))</f>
        <v>5-Hydroxymethyl-2[3H]-furanone</v>
      </c>
      <c r="I352" s="1">
        <f>INDEX('[1]Main v4'!K$2:K$3363,MATCH($E352,'[1]Main v4'!$A$2:$A$3363,0),0)</f>
        <v>23689958</v>
      </c>
      <c r="J352" s="1">
        <f>INDEX('[1]Main v4'!L$2:L$3363,MATCH($E352,'[1]Main v4'!$A$2:$A$3363,0),0)</f>
        <v>4706487</v>
      </c>
      <c r="K352" s="4">
        <f>INDEX('[1]Main v4'!M$2:M$3363,MATCH($E352,'[1]Main v4'!$A$2:$A$3363,0),0)</f>
        <v>5.0334693371085484</v>
      </c>
      <c r="L352" s="2">
        <f>IFERROR(INDEX('[2]r2 analysis primary smoke main'!$J$2:$J$2058,MATCH(D352,'[2]r2 analysis primary smoke main'!$A$2:$A$2058,0),0),"")</f>
        <v>0.89956531962522701</v>
      </c>
      <c r="M352" s="2">
        <f>IFERROR(INDEX('[2]r2 analysis primary smoke main'!$T$2:$T$2058,MATCH(D352,'[2]r2 analysis primary smoke main'!$A$2:$A$2058,0),0),"")</f>
        <v>0.56575721774339405</v>
      </c>
      <c r="N352" s="1" t="s">
        <v>11</v>
      </c>
      <c r="O352" s="1"/>
      <c r="P352" s="1"/>
      <c r="Q352" t="s">
        <v>72</v>
      </c>
      <c r="R352" t="s">
        <v>85</v>
      </c>
    </row>
    <row r="353" spans="1:18" ht="15.75" x14ac:dyDescent="0.25">
      <c r="A353" s="1">
        <v>117.05589999999999</v>
      </c>
      <c r="B353" s="1">
        <v>117.05589999999999</v>
      </c>
      <c r="C353" s="1">
        <v>117.05459999999999</v>
      </c>
      <c r="D353" s="1">
        <v>117.0544</v>
      </c>
      <c r="E353" s="1">
        <f t="shared" si="10"/>
        <v>117.0552</v>
      </c>
      <c r="F353" s="1">
        <f t="shared" si="11"/>
        <v>116.0479</v>
      </c>
      <c r="G353" s="1" t="str">
        <f>IF(INDEX('[1]Main v4'!C$2:C$3363,MATCH($E353,'[1]Main v4'!$A$2:$A$3363,0),0)=0,"",INDEX('[1]Main v4'!C$2:C$3363,MATCH($E353,'[1]Main v4'!$A$2:$A$3363,0),0))</f>
        <v>C5H8O3</v>
      </c>
      <c r="H353" s="1" t="str">
        <f>IF(INDEX('[1]Main v4'!D$2:D$3363,MATCH($E353,'[1]Main v4'!$A$2:$A$3363,0),0)=0,"",INDEX('[1]Main v4'!D$2:D$3363,MATCH($E353,'[1]Main v4'!$A$2:$A$3363,0),0))</f>
        <v>2-Propanone, 1-(acetyloxy)- or Levulinic acid</v>
      </c>
      <c r="I353" s="1">
        <f>INDEX('[1]Main v4'!K$2:K$3363,MATCH($E353,'[1]Main v4'!$A$2:$A$3363,0),0)</f>
        <v>151736688</v>
      </c>
      <c r="J353" s="1">
        <f>INDEX('[1]Main v4'!L$2:L$3363,MATCH($E353,'[1]Main v4'!$A$2:$A$3363,0),0)</f>
        <v>4706487</v>
      </c>
      <c r="K353" s="4">
        <f>INDEX('[1]Main v4'!M$2:M$3363,MATCH($E353,'[1]Main v4'!$A$2:$A$3363,0),0)</f>
        <v>32.239903775363665</v>
      </c>
      <c r="L353" s="2">
        <f>IFERROR(INDEX('[2]r2 analysis primary smoke main'!$J$2:$J$2058,MATCH(D353,'[2]r2 analysis primary smoke main'!$A$2:$A$2058,0),0),"")</f>
        <v>0.95270199191213045</v>
      </c>
      <c r="M353" s="2">
        <f>IFERROR(INDEX('[2]r2 analysis primary smoke main'!$T$2:$T$2058,MATCH(D353,'[2]r2 analysis primary smoke main'!$A$2:$A$2058,0),0),"")</f>
        <v>0.68047463498133443</v>
      </c>
      <c r="N353" s="1"/>
      <c r="O353" s="1"/>
      <c r="P353" s="1">
        <v>1</v>
      </c>
      <c r="Q353" t="s">
        <v>72</v>
      </c>
      <c r="R353" t="s">
        <v>85</v>
      </c>
    </row>
    <row r="354" spans="1:18" ht="15.75" x14ac:dyDescent="0.25">
      <c r="A354" s="1">
        <v>119.0697</v>
      </c>
      <c r="B354" s="1">
        <v>119.07</v>
      </c>
      <c r="C354" s="1">
        <v>119.0675</v>
      </c>
      <c r="D354" s="1">
        <v>119.069</v>
      </c>
      <c r="E354" s="1">
        <f t="shared" si="10"/>
        <v>119.06910000000001</v>
      </c>
      <c r="F354" s="1">
        <f t="shared" si="11"/>
        <v>118.06180000000001</v>
      </c>
      <c r="G354" s="1" t="str">
        <f>IF(INDEX('[1]Main v4'!C$2:C$3363,MATCH($E354,'[1]Main v4'!$A$2:$A$3363,0),0)=0,"",INDEX('[1]Main v4'!C$2:C$3363,MATCH($E354,'[1]Main v4'!$A$2:$A$3363,0),0))</f>
        <v>C5H10O3</v>
      </c>
      <c r="H354" s="1" t="str">
        <f>IF(INDEX('[1]Main v4'!D$2:D$3363,MATCH($E354,'[1]Main v4'!$A$2:$A$3363,0),0)=0,"",INDEX('[1]Main v4'!D$2:D$3363,MATCH($E354,'[1]Main v4'!$A$2:$A$3363,0),0))</f>
        <v/>
      </c>
      <c r="I354" s="1">
        <f>INDEX('[1]Main v4'!K$2:K$3363,MATCH($E354,'[1]Main v4'!$A$2:$A$3363,0),0)</f>
        <v>15266260</v>
      </c>
      <c r="J354" s="1">
        <f>INDEX('[1]Main v4'!L$2:L$3363,MATCH($E354,'[1]Main v4'!$A$2:$A$3363,0),0)</f>
        <v>8575864</v>
      </c>
      <c r="K354" s="4">
        <f>INDEX('[1]Main v4'!M$2:M$3363,MATCH($E354,'[1]Main v4'!$A$2:$A$3363,0),0)</f>
        <v>1.7801425022598305</v>
      </c>
      <c r="L354" s="2">
        <f>IFERROR(INDEX('[2]r2 analysis primary smoke main'!$J$2:$J$2058,MATCH(D354,'[2]r2 analysis primary smoke main'!$A$2:$A$2058,0),0),"")</f>
        <v>0.94448448733729995</v>
      </c>
      <c r="M354" s="2">
        <f>IFERROR(INDEX('[2]r2 analysis primary smoke main'!$T$2:$T$2058,MATCH(D354,'[2]r2 analysis primary smoke main'!$A$2:$A$2058,0),0),"")</f>
        <v>0.74758686139632546</v>
      </c>
      <c r="N354" s="1" t="s">
        <v>11</v>
      </c>
      <c r="O354" s="1"/>
      <c r="P354" s="1"/>
      <c r="Q354" t="s">
        <v>72</v>
      </c>
      <c r="R354" t="s">
        <v>85</v>
      </c>
    </row>
    <row r="355" spans="1:18" ht="15.75" x14ac:dyDescent="0.25">
      <c r="A355" s="1">
        <v>125.0244</v>
      </c>
      <c r="B355" s="1">
        <v>125.0235</v>
      </c>
      <c r="C355" s="1">
        <v>125.02249999999999</v>
      </c>
      <c r="D355" s="1">
        <v>125.0222</v>
      </c>
      <c r="E355" s="1">
        <f t="shared" si="10"/>
        <v>125.0232</v>
      </c>
      <c r="F355" s="1">
        <f t="shared" si="11"/>
        <v>124.0159</v>
      </c>
      <c r="G355" s="1" t="str">
        <f>IF(INDEX('[1]Main v4'!C$2:C$3363,MATCH($E355,'[1]Main v4'!$A$2:$A$3363,0),0)=0,"",INDEX('[1]Main v4'!C$2:C$3363,MATCH($E355,'[1]Main v4'!$A$2:$A$3363,0),0))</f>
        <v>C6H4O3</v>
      </c>
      <c r="H355" s="5" t="str">
        <f>IF(INDEX('[1]Main v4'!D$2:D$3363,MATCH($E355,'[1]Main v4'!$A$2:$A$3363,0),0)=0,"",INDEX('[1]Main v4'!D$2:D$3363,MATCH($E355,'[1]Main v4'!$A$2:$A$3363,0),0))</f>
        <v>Hydroxybenzoquinone or Furandicarboxaldehyde</v>
      </c>
      <c r="I355" s="1">
        <f>INDEX('[1]Main v4'!K$2:K$3363,MATCH($E355,'[1]Main v4'!$A$2:$A$3363,0),0)</f>
        <v>24285878</v>
      </c>
      <c r="J355" s="1">
        <f>INDEX('[1]Main v4'!L$2:L$3363,MATCH($E355,'[1]Main v4'!$A$2:$A$3363,0),0)</f>
        <v>9353428</v>
      </c>
      <c r="K355" s="4">
        <f>INDEX('[1]Main v4'!M$2:M$3363,MATCH($E355,'[1]Main v4'!$A$2:$A$3363,0),0)</f>
        <v>2.5964681611918112</v>
      </c>
      <c r="L355" s="2">
        <f>IFERROR(INDEX('[2]r2 analysis primary smoke main'!$J$2:$J$2058,MATCH(D355,'[2]r2 analysis primary smoke main'!$A$2:$A$2058,0),0),"")</f>
        <v>0.83704877201310546</v>
      </c>
      <c r="M355" s="2">
        <f>IFERROR(INDEX('[2]r2 analysis primary smoke main'!$T$2:$T$2058,MATCH(D355,'[2]r2 analysis primary smoke main'!$A$2:$A$2058,0),0),"")</f>
        <v>0.43319698604471846</v>
      </c>
      <c r="N355" s="1" t="s">
        <v>11</v>
      </c>
      <c r="O355" s="1"/>
      <c r="P355" s="1"/>
      <c r="Q355" t="s">
        <v>72</v>
      </c>
      <c r="R355" t="s">
        <v>85</v>
      </c>
    </row>
    <row r="356" spans="1:18" ht="15.75" x14ac:dyDescent="0.25">
      <c r="A356" s="1">
        <v>127.03959999999999</v>
      </c>
      <c r="B356" s="1">
        <v>127.0391</v>
      </c>
      <c r="C356" s="1">
        <v>127.0382</v>
      </c>
      <c r="D356" s="1">
        <v>127.0376</v>
      </c>
      <c r="E356" s="1">
        <f t="shared" si="10"/>
        <v>127.0386</v>
      </c>
      <c r="F356" s="1">
        <f t="shared" si="11"/>
        <v>126.0313</v>
      </c>
      <c r="G356" s="1" t="str">
        <f>IF(INDEX('[1]Main v4'!C$2:C$3363,MATCH($E356,'[1]Main v4'!$A$2:$A$3363,0),0)=0,"",INDEX('[1]Main v4'!C$2:C$3363,MATCH($E356,'[1]Main v4'!$A$2:$A$3363,0),0))</f>
        <v>C6H6O3</v>
      </c>
      <c r="H356" s="1" t="str">
        <f>IF(INDEX('[1]Main v4'!D$2:D$3363,MATCH($E356,'[1]Main v4'!$A$2:$A$3363,0),0)=0,"",INDEX('[1]Main v4'!D$2:D$3363,MATCH($E356,'[1]Main v4'!$A$2:$A$3363,0),0))</f>
        <v>5-Hydroxymethyl, 2-furfural</v>
      </c>
      <c r="I356" s="1">
        <f>INDEX('[1]Main v4'!K$2:K$3363,MATCH($E356,'[1]Main v4'!$A$2:$A$3363,0),0)</f>
        <v>44368676</v>
      </c>
      <c r="J356" s="1">
        <f>INDEX('[1]Main v4'!L$2:L$3363,MATCH($E356,'[1]Main v4'!$A$2:$A$3363,0),0)</f>
        <v>8439137</v>
      </c>
      <c r="K356" s="4">
        <f>INDEX('[1]Main v4'!M$2:M$3363,MATCH($E356,'[1]Main v4'!$A$2:$A$3363,0),0)</f>
        <v>5.2574897172542645</v>
      </c>
      <c r="L356" s="2">
        <f>IFERROR(INDEX('[2]r2 analysis primary smoke main'!$J$2:$J$2058,MATCH(D356,'[2]r2 analysis primary smoke main'!$A$2:$A$2058,0),0),"")</f>
        <v>0.89721820616054049</v>
      </c>
      <c r="M356" s="2">
        <f>IFERROR(INDEX('[2]r2 analysis primary smoke main'!$T$2:$T$2058,MATCH(D356,'[2]r2 analysis primary smoke main'!$A$2:$A$2058,0),0),"")</f>
        <v>0.70193962074693506</v>
      </c>
      <c r="N356" s="1" t="s">
        <v>11</v>
      </c>
      <c r="O356" s="1"/>
      <c r="P356" s="1"/>
      <c r="Q356" t="s">
        <v>72</v>
      </c>
      <c r="R356" t="s">
        <v>85</v>
      </c>
    </row>
    <row r="357" spans="1:18" ht="15.75" x14ac:dyDescent="0.25">
      <c r="A357" s="1">
        <v>129.05500000000001</v>
      </c>
      <c r="B357" s="1">
        <v>129.05449999999999</v>
      </c>
      <c r="C357" s="1">
        <v>129.054</v>
      </c>
      <c r="D357" s="1">
        <v>129.05350000000001</v>
      </c>
      <c r="E357" s="1">
        <f t="shared" si="10"/>
        <v>129.05430000000001</v>
      </c>
      <c r="F357" s="1">
        <f t="shared" si="11"/>
        <v>128.047</v>
      </c>
      <c r="G357" s="1" t="str">
        <f>IF(INDEX('[1]Main v4'!C$2:C$3363,MATCH($E357,'[1]Main v4'!$A$2:$A$3363,0),0)=0,"",INDEX('[1]Main v4'!C$2:C$3363,MATCH($E357,'[1]Main v4'!$A$2:$A$3363,0),0))</f>
        <v>C6H8O3</v>
      </c>
      <c r="H357" s="1" t="str">
        <f>IF(INDEX('[1]Main v4'!D$2:D$3363,MATCH($E357,'[1]Main v4'!$A$2:$A$3363,0),0)=0,"",INDEX('[1]Main v4'!D$2:D$3363,MATCH($E357,'[1]Main v4'!$A$2:$A$3363,0),0))</f>
        <v/>
      </c>
      <c r="I357" s="1">
        <f>INDEX('[1]Main v4'!K$2:K$3363,MATCH($E357,'[1]Main v4'!$A$2:$A$3363,0),0)</f>
        <v>33918444</v>
      </c>
      <c r="J357" s="1">
        <f>INDEX('[1]Main v4'!L$2:L$3363,MATCH($E357,'[1]Main v4'!$A$2:$A$3363,0),0)</f>
        <v>4674688</v>
      </c>
      <c r="K357" s="4">
        <f>INDEX('[1]Main v4'!M$2:M$3363,MATCH($E357,'[1]Main v4'!$A$2:$A$3363,0),0)</f>
        <v>7.2557663741409053</v>
      </c>
      <c r="L357" s="2">
        <f>IFERROR(INDEX('[2]r2 analysis primary smoke main'!$J$2:$J$2058,MATCH(D357,'[2]r2 analysis primary smoke main'!$A$2:$A$2058,0),0),"")</f>
        <v>0.90439457806951851</v>
      </c>
      <c r="M357" s="2">
        <f>IFERROR(INDEX('[2]r2 analysis primary smoke main'!$T$2:$T$2058,MATCH(D357,'[2]r2 analysis primary smoke main'!$A$2:$A$2058,0),0),"")</f>
        <v>0.51438800302883803</v>
      </c>
      <c r="N357" s="1" t="s">
        <v>12</v>
      </c>
      <c r="O357" s="1"/>
      <c r="P357" s="1"/>
      <c r="Q357" t="s">
        <v>72</v>
      </c>
      <c r="R357" t="s">
        <v>85</v>
      </c>
    </row>
    <row r="358" spans="1:18" ht="15.75" x14ac:dyDescent="0.25">
      <c r="A358" s="1">
        <v>131.07079999999999</v>
      </c>
      <c r="B358" s="1">
        <v>131.06979999999999</v>
      </c>
      <c r="C358" s="1">
        <v>131.06870000000001</v>
      </c>
      <c r="D358" s="1">
        <v>131.0686</v>
      </c>
      <c r="E358" s="1">
        <f t="shared" si="10"/>
        <v>131.06950000000001</v>
      </c>
      <c r="F358" s="1">
        <f t="shared" si="11"/>
        <v>130.06219999999999</v>
      </c>
      <c r="G358" s="1" t="str">
        <f>IF(INDEX('[1]Main v4'!C$2:C$3363,MATCH($E358,'[1]Main v4'!$A$2:$A$3363,0),0)=0,"",INDEX('[1]Main v4'!C$2:C$3363,MATCH($E358,'[1]Main v4'!$A$2:$A$3363,0),0))</f>
        <v>C6H10O3</v>
      </c>
      <c r="H358" s="1" t="str">
        <f>IF(INDEX('[1]Main v4'!D$2:D$3363,MATCH($E358,'[1]Main v4'!$A$2:$A$3363,0),0)=0,"",INDEX('[1]Main v4'!D$2:D$3363,MATCH($E358,'[1]Main v4'!$A$2:$A$3363,0),0))</f>
        <v/>
      </c>
      <c r="I358" s="1">
        <f>INDEX('[1]Main v4'!K$2:K$3363,MATCH($E358,'[1]Main v4'!$A$2:$A$3363,0),0)</f>
        <v>33133188</v>
      </c>
      <c r="J358" s="1">
        <f>INDEX('[1]Main v4'!L$2:L$3363,MATCH($E358,'[1]Main v4'!$A$2:$A$3363,0),0)</f>
        <v>5320010</v>
      </c>
      <c r="K358" s="4">
        <f>INDEX('[1]Main v4'!M$2:M$3363,MATCH($E358,'[1]Main v4'!$A$2:$A$3363,0),0)</f>
        <v>6.2280311503173866</v>
      </c>
      <c r="L358" s="2">
        <f>IFERROR(INDEX('[2]r2 analysis primary smoke main'!$J$2:$J$2058,MATCH(D358,'[2]r2 analysis primary smoke main'!$A$2:$A$2058,0),0),"")</f>
        <v>0.977296588518764</v>
      </c>
      <c r="M358" s="2">
        <f>IFERROR(INDEX('[2]r2 analysis primary smoke main'!$T$2:$T$2058,MATCH(D358,'[2]r2 analysis primary smoke main'!$A$2:$A$2058,0),0),"")</f>
        <v>0.64600019845721657</v>
      </c>
      <c r="N358" s="1" t="s">
        <v>11</v>
      </c>
      <c r="O358" s="1"/>
      <c r="P358" s="1"/>
      <c r="Q358" t="s">
        <v>72</v>
      </c>
      <c r="R358" t="s">
        <v>85</v>
      </c>
    </row>
    <row r="359" spans="1:18" ht="15.75" x14ac:dyDescent="0.25">
      <c r="A359" s="1">
        <v>139.03980000000001</v>
      </c>
      <c r="B359" s="1">
        <v>139.03909999999999</v>
      </c>
      <c r="C359" s="1">
        <v>139.03800000000001</v>
      </c>
      <c r="D359" s="1">
        <v>139.03749999999999</v>
      </c>
      <c r="E359" s="1">
        <f t="shared" si="10"/>
        <v>139.0386</v>
      </c>
      <c r="F359" s="1">
        <f t="shared" si="11"/>
        <v>138.03129999999999</v>
      </c>
      <c r="G359" s="1" t="str">
        <f>IF(INDEX('[1]Main v4'!C$2:C$3363,MATCH($E359,'[1]Main v4'!$A$2:$A$3363,0),0)=0,"",INDEX('[1]Main v4'!C$2:C$3363,MATCH($E359,'[1]Main v4'!$A$2:$A$3363,0),0))</f>
        <v>C7H6O3</v>
      </c>
      <c r="H359" s="1" t="str">
        <f>IF(INDEX('[1]Main v4'!D$2:D$3363,MATCH($E359,'[1]Main v4'!$A$2:$A$3363,0),0)=0,"",INDEX('[1]Main v4'!D$2:D$3363,MATCH($E359,'[1]Main v4'!$A$2:$A$3363,0),0))</f>
        <v>Salicylic acid + isomers</v>
      </c>
      <c r="I359" s="1">
        <f>INDEX('[1]Main v4'!K$2:K$3363,MATCH($E359,'[1]Main v4'!$A$2:$A$3363,0),0)</f>
        <v>12199034</v>
      </c>
      <c r="J359" s="1">
        <f>INDEX('[1]Main v4'!L$2:L$3363,MATCH($E359,'[1]Main v4'!$A$2:$A$3363,0),0)</f>
        <v>6779712.5</v>
      </c>
      <c r="K359" s="4">
        <f>INDEX('[1]Main v4'!M$2:M$3363,MATCH($E359,'[1]Main v4'!$A$2:$A$3363,0),0)</f>
        <v>1.7993438512326296</v>
      </c>
      <c r="L359" s="2">
        <f>IFERROR(INDEX('[2]r2 analysis primary smoke main'!$J$2:$J$2058,MATCH(D359,'[2]r2 analysis primary smoke main'!$A$2:$A$2058,0),0),"")</f>
        <v>0.8863439768321566</v>
      </c>
      <c r="M359" s="2">
        <f>IFERROR(INDEX('[2]r2 analysis primary smoke main'!$T$2:$T$2058,MATCH(D359,'[2]r2 analysis primary smoke main'!$A$2:$A$2058,0),0),"")</f>
        <v>0.666461183086832</v>
      </c>
      <c r="N359" s="1"/>
      <c r="O359" s="1"/>
      <c r="P359" s="1"/>
      <c r="Q359" t="s">
        <v>72</v>
      </c>
      <c r="R359" t="s">
        <v>85</v>
      </c>
    </row>
    <row r="360" spans="1:18" ht="15.75" x14ac:dyDescent="0.25">
      <c r="A360" s="1">
        <v>141.05539999999999</v>
      </c>
      <c r="B360" s="1">
        <v>141.05459999999999</v>
      </c>
      <c r="C360" s="1">
        <v>141.05350000000001</v>
      </c>
      <c r="D360" s="1">
        <v>141.05289999999999</v>
      </c>
      <c r="E360" s="1">
        <f t="shared" si="10"/>
        <v>141.05410000000001</v>
      </c>
      <c r="F360" s="1">
        <f t="shared" si="11"/>
        <v>140.04679999999999</v>
      </c>
      <c r="G360" s="1" t="str">
        <f>IF(INDEX('[1]Main v4'!C$2:C$3363,MATCH($E360,'[1]Main v4'!$A$2:$A$3363,0),0)=0,"",INDEX('[1]Main v4'!C$2:C$3363,MATCH($E360,'[1]Main v4'!$A$2:$A$3363,0),0))</f>
        <v>C7H8O3</v>
      </c>
      <c r="H360" s="1" t="str">
        <f>IF(INDEX('[1]Main v4'!D$2:D$3363,MATCH($E360,'[1]Main v4'!$A$2:$A$3363,0),0)=0,"",INDEX('[1]Main v4'!D$2:D$3363,MATCH($E360,'[1]Main v4'!$A$2:$A$3363,0),0))</f>
        <v/>
      </c>
      <c r="I360" s="1">
        <f>INDEX('[1]Main v4'!K$2:K$3363,MATCH($E360,'[1]Main v4'!$A$2:$A$3363,0),0)</f>
        <v>7828365.5</v>
      </c>
      <c r="J360" s="1">
        <f>INDEX('[1]Main v4'!L$2:L$3363,MATCH($E360,'[1]Main v4'!$A$2:$A$3363,0),0)</f>
        <v>6010868</v>
      </c>
      <c r="K360" s="4">
        <f>INDEX('[1]Main v4'!M$2:M$3363,MATCH($E360,'[1]Main v4'!$A$2:$A$3363,0),0)</f>
        <v>1.3023685597487751</v>
      </c>
      <c r="L360" s="2">
        <f>IFERROR(INDEX('[2]r2 analysis primary smoke main'!$J$2:$J$2058,MATCH(D360,'[2]r2 analysis primary smoke main'!$A$2:$A$2058,0),0),"")</f>
        <v>0.92594908390171304</v>
      </c>
      <c r="M360" s="2">
        <f>IFERROR(INDEX('[2]r2 analysis primary smoke main'!$T$2:$T$2058,MATCH(D360,'[2]r2 analysis primary smoke main'!$A$2:$A$2058,0),0),"")</f>
        <v>0.63696492058896304</v>
      </c>
      <c r="N360" s="1"/>
      <c r="O360" s="1"/>
      <c r="P360" s="1"/>
      <c r="Q360" t="s">
        <v>72</v>
      </c>
      <c r="R360" t="s">
        <v>85</v>
      </c>
    </row>
    <row r="361" spans="1:18" ht="15.75" x14ac:dyDescent="0.25">
      <c r="A361" s="1">
        <v>143.07050000000001</v>
      </c>
      <c r="B361" s="1">
        <v>143.06989999999999</v>
      </c>
      <c r="C361" s="1">
        <v>143.0684</v>
      </c>
      <c r="D361" s="1">
        <v>143.06729999999999</v>
      </c>
      <c r="E361" s="1">
        <f t="shared" si="10"/>
        <v>143.06899999999999</v>
      </c>
      <c r="F361" s="1">
        <f t="shared" si="11"/>
        <v>142.0617</v>
      </c>
      <c r="G361" s="1" t="str">
        <f>IF(INDEX('[1]Main v4'!C$2:C$3363,MATCH($E361,'[1]Main v4'!$A$2:$A$3363,0),0)=0,"",INDEX('[1]Main v4'!C$2:C$3363,MATCH($E361,'[1]Main v4'!$A$2:$A$3363,0),0))</f>
        <v>C7H10O3</v>
      </c>
      <c r="H361" s="1" t="str">
        <f>IF(INDEX('[1]Main v4'!D$2:D$3363,MATCH($E361,'[1]Main v4'!$A$2:$A$3363,0),0)=0,"",INDEX('[1]Main v4'!D$2:D$3363,MATCH($E361,'[1]Main v4'!$A$2:$A$3363,0),0))</f>
        <v/>
      </c>
      <c r="I361" s="1">
        <f>INDEX('[1]Main v4'!K$2:K$3363,MATCH($E361,'[1]Main v4'!$A$2:$A$3363,0),0)</f>
        <v>8384832.5</v>
      </c>
      <c r="J361" s="1">
        <f>INDEX('[1]Main v4'!L$2:L$3363,MATCH($E361,'[1]Main v4'!$A$2:$A$3363,0),0)</f>
        <v>5071029.5</v>
      </c>
      <c r="K361" s="4">
        <f>INDEX('[1]Main v4'!M$2:M$3363,MATCH($E361,'[1]Main v4'!$A$2:$A$3363,0),0)</f>
        <v>1.6534773658879327</v>
      </c>
      <c r="L361" s="2">
        <f>IFERROR(INDEX('[2]r2 analysis primary smoke main'!$J$2:$J$2058,MATCH(D361,'[2]r2 analysis primary smoke main'!$A$2:$A$2058,0),0),"")</f>
        <v>0.93946312215461647</v>
      </c>
      <c r="M361" s="2">
        <f>IFERROR(INDEX('[2]r2 analysis primary smoke main'!$T$2:$T$2058,MATCH(D361,'[2]r2 analysis primary smoke main'!$A$2:$A$2058,0),0),"")</f>
        <v>0.60707241181916194</v>
      </c>
      <c r="N361" s="1"/>
      <c r="O361" s="1"/>
      <c r="P361" s="1"/>
      <c r="Q361" t="s">
        <v>72</v>
      </c>
      <c r="R361" t="s">
        <v>85</v>
      </c>
    </row>
    <row r="362" spans="1:18" ht="15.75" x14ac:dyDescent="0.25">
      <c r="A362" s="1">
        <v>149.02529999999999</v>
      </c>
      <c r="B362" s="1"/>
      <c r="C362" s="1">
        <v>149.0205</v>
      </c>
      <c r="D362" s="1"/>
      <c r="E362" s="1">
        <f t="shared" si="10"/>
        <v>149.02289999999999</v>
      </c>
      <c r="F362" s="1">
        <f t="shared" si="11"/>
        <v>148.01560000000001</v>
      </c>
      <c r="G362" s="1" t="str">
        <f>IF(INDEX('[1]Main v4'!C$2:C$3363,MATCH($E362,'[1]Main v4'!$A$2:$A$3363,0),0)=0,"",INDEX('[1]Main v4'!C$2:C$3363,MATCH($E362,'[1]Main v4'!$A$2:$A$3363,0),0))</f>
        <v>C8H4O3</v>
      </c>
      <c r="H362" s="1" t="str">
        <f>IF(INDEX('[1]Main v4'!D$2:D$3363,MATCH($E362,'[1]Main v4'!$A$2:$A$3363,0),0)=0,"",INDEX('[1]Main v4'!D$2:D$3363,MATCH($E362,'[1]Main v4'!$A$2:$A$3363,0),0))</f>
        <v>Phthalic anhydride</v>
      </c>
      <c r="I362" s="1">
        <f>INDEX('[1]Main v4'!K$2:K$3363,MATCH($E362,'[1]Main v4'!$A$2:$A$3363,0),0)</f>
        <v>0</v>
      </c>
      <c r="J362" s="1">
        <f>INDEX('[1]Main v4'!L$2:L$3363,MATCH($E362,'[1]Main v4'!$A$2:$A$3363,0),0)</f>
        <v>0</v>
      </c>
      <c r="K362" s="4">
        <f>INDEX('[1]Main v4'!M$2:M$3363,MATCH($E362,'[1]Main v4'!$A$2:$A$3363,0),0)</f>
        <v>0</v>
      </c>
      <c r="L362" s="2" t="str">
        <f>IFERROR(INDEX('[2]r2 analysis primary smoke main'!$J$2:$J$2058,MATCH(D362,'[2]r2 analysis primary smoke main'!$A$2:$A$2058,0),0),"")</f>
        <v/>
      </c>
      <c r="M362" s="2" t="str">
        <f>IFERROR(INDEX('[2]r2 analysis primary smoke main'!$T$2:$T$2058,MATCH(D362,'[2]r2 analysis primary smoke main'!$A$2:$A$2058,0),0),"")</f>
        <v/>
      </c>
      <c r="N362" s="1"/>
      <c r="O362" s="1"/>
      <c r="P362" s="1"/>
      <c r="Q362" t="s">
        <v>72</v>
      </c>
      <c r="R362" t="s">
        <v>85</v>
      </c>
    </row>
    <row r="363" spans="1:18" ht="15.75" x14ac:dyDescent="0.25">
      <c r="A363" s="1">
        <v>155.0702</v>
      </c>
      <c r="B363" s="1">
        <v>155.06870000000001</v>
      </c>
      <c r="C363" s="1">
        <v>155.0685</v>
      </c>
      <c r="D363" s="1">
        <v>155.06739999999999</v>
      </c>
      <c r="E363" s="1">
        <f t="shared" si="10"/>
        <v>155.06870000000001</v>
      </c>
      <c r="F363" s="1">
        <f t="shared" si="11"/>
        <v>154.06139999999999</v>
      </c>
      <c r="G363" s="1" t="str">
        <f>IF(INDEX('[1]Main v4'!C$2:C$3363,MATCH($E363,'[1]Main v4'!$A$2:$A$3363,0),0)=0,"",INDEX('[1]Main v4'!C$2:C$3363,MATCH($E363,'[1]Main v4'!$A$2:$A$3363,0),0))</f>
        <v>C8H10O3</v>
      </c>
      <c r="H363" s="1" t="str">
        <f>IF(INDEX('[1]Main v4'!D$2:D$3363,MATCH($E363,'[1]Main v4'!$A$2:$A$3363,0),0)=0,"",INDEX('[1]Main v4'!D$2:D$3363,MATCH($E363,'[1]Main v4'!$A$2:$A$3363,0),0))</f>
        <v>Syringol</v>
      </c>
      <c r="I363" s="1">
        <f>INDEX('[1]Main v4'!K$2:K$3363,MATCH($E363,'[1]Main v4'!$A$2:$A$3363,0),0)</f>
        <v>7617878.5</v>
      </c>
      <c r="J363" s="1">
        <f>INDEX('[1]Main v4'!L$2:L$3363,MATCH($E363,'[1]Main v4'!$A$2:$A$3363,0),0)</f>
        <v>4730723.5</v>
      </c>
      <c r="K363" s="4">
        <f>INDEX('[1]Main v4'!M$2:M$3363,MATCH($E363,'[1]Main v4'!$A$2:$A$3363,0),0)</f>
        <v>1.6102988263845901</v>
      </c>
      <c r="L363" s="2">
        <f>IFERROR(INDEX('[2]r2 analysis primary smoke main'!$J$2:$J$2058,MATCH(D363,'[2]r2 analysis primary smoke main'!$A$2:$A$2058,0),0),"")</f>
        <v>0.90584755968499953</v>
      </c>
      <c r="M363" s="2">
        <f>IFERROR(INDEX('[2]r2 analysis primary smoke main'!$T$2:$T$2058,MATCH(D363,'[2]r2 analysis primary smoke main'!$A$2:$A$2058,0),0),"")</f>
        <v>0.79843286716161899</v>
      </c>
      <c r="N363" s="1"/>
      <c r="O363" s="1"/>
      <c r="P363" s="1"/>
      <c r="Q363" t="s">
        <v>72</v>
      </c>
      <c r="R363" t="s">
        <v>85</v>
      </c>
    </row>
    <row r="364" spans="1:18" ht="15.75" x14ac:dyDescent="0.25">
      <c r="A364" s="1">
        <v>153.05520000000001</v>
      </c>
      <c r="B364" s="1">
        <v>153.05529999999999</v>
      </c>
      <c r="C364" s="1">
        <v>153.05340000000001</v>
      </c>
      <c r="D364" s="1">
        <v>153.05350000000001</v>
      </c>
      <c r="E364" s="1">
        <f t="shared" si="10"/>
        <v>153.05439999999999</v>
      </c>
      <c r="F364" s="1">
        <f t="shared" si="11"/>
        <v>152.0471</v>
      </c>
      <c r="G364" s="1" t="str">
        <f>IF(INDEX('[1]Main v4'!C$2:C$3363,MATCH($E364,'[1]Main v4'!$A$2:$A$3363,0),0)=0,"",INDEX('[1]Main v4'!C$2:C$3363,MATCH($E364,'[1]Main v4'!$A$2:$A$3363,0),0))</f>
        <v>C8H8O3</v>
      </c>
      <c r="H364" s="1" t="str">
        <f>IF(INDEX('[1]Main v4'!D$2:D$3363,MATCH($E364,'[1]Main v4'!$A$2:$A$3363,0),0)=0,"",INDEX('[1]Main v4'!D$2:D$3363,MATCH($E364,'[1]Main v4'!$A$2:$A$3363,0),0))</f>
        <v>Vanillin</v>
      </c>
      <c r="I364" s="1">
        <f>INDEX('[1]Main v4'!K$2:K$3363,MATCH($E364,'[1]Main v4'!$A$2:$A$3363,0),0)</f>
        <v>6110404</v>
      </c>
      <c r="J364" s="1">
        <f>INDEX('[1]Main v4'!L$2:L$3363,MATCH($E364,'[1]Main v4'!$A$2:$A$3363,0),0)</f>
        <v>4604913.5</v>
      </c>
      <c r="K364" s="4">
        <f>INDEX('[1]Main v4'!M$2:M$3363,MATCH($E364,'[1]Main v4'!$A$2:$A$3363,0),0)</f>
        <v>1.3269313310662623</v>
      </c>
      <c r="L364" s="2">
        <f>IFERROR(INDEX('[2]r2 analysis primary smoke main'!$J$2:$J$2058,MATCH(D364,'[2]r2 analysis primary smoke main'!$A$2:$A$2058,0),0),"")</f>
        <v>0.91193473273891146</v>
      </c>
      <c r="M364" s="2">
        <f>IFERROR(INDEX('[2]r2 analysis primary smoke main'!$T$2:$T$2058,MATCH(D364,'[2]r2 analysis primary smoke main'!$A$2:$A$2058,0),0),"")</f>
        <v>0.73160692810751404</v>
      </c>
      <c r="N364" s="1"/>
      <c r="O364" s="1"/>
      <c r="P364" s="1"/>
      <c r="Q364" t="s">
        <v>72</v>
      </c>
      <c r="R364" t="s">
        <v>85</v>
      </c>
    </row>
    <row r="365" spans="1:18" ht="15.75" x14ac:dyDescent="0.25">
      <c r="A365" s="1">
        <v>145.0505</v>
      </c>
      <c r="B365" s="1">
        <v>145.05009999999999</v>
      </c>
      <c r="C365" s="1">
        <v>145.0489</v>
      </c>
      <c r="D365" s="1">
        <v>145.04839999999999</v>
      </c>
      <c r="E365" s="1">
        <f t="shared" si="10"/>
        <v>145.04949999999999</v>
      </c>
      <c r="F365" s="1">
        <f t="shared" si="11"/>
        <v>144.04220000000001</v>
      </c>
      <c r="G365" s="1" t="str">
        <f>IF(INDEX('[1]Main v4'!C$2:C$3363,MATCH($E365,'[1]Main v4'!$A$2:$A$3363,0),0)=0,"",INDEX('[1]Main v4'!C$2:C$3363,MATCH($E365,'[1]Main v4'!$A$2:$A$3363,0),0))</f>
        <v>C6H8O4</v>
      </c>
      <c r="H365" s="1" t="str">
        <f>IF(INDEX('[1]Main v4'!D$2:D$3363,MATCH($E365,'[1]Main v4'!$A$2:$A$3363,0),0)=0,"",INDEX('[1]Main v4'!D$2:D$3363,MATCH($E365,'[1]Main v4'!$A$2:$A$3363,0),0))</f>
        <v/>
      </c>
      <c r="I365" s="1">
        <f>INDEX('[1]Main v4'!K$2:K$3363,MATCH($E365,'[1]Main v4'!$A$2:$A$3363,0),0)</f>
        <v>40714188</v>
      </c>
      <c r="J365" s="1">
        <f>INDEX('[1]Main v4'!L$2:L$3363,MATCH($E365,'[1]Main v4'!$A$2:$A$3363,0),0)</f>
        <v>6010868</v>
      </c>
      <c r="K365" s="4">
        <f>INDEX('[1]Main v4'!M$2:M$3363,MATCH($E365,'[1]Main v4'!$A$2:$A$3363,0),0)</f>
        <v>6.7734290621587432</v>
      </c>
      <c r="L365" s="2">
        <f>IFERROR(INDEX('[2]r2 analysis primary smoke main'!$J$2:$J$2058,MATCH(D365,'[2]r2 analysis primary smoke main'!$A$2:$A$2058,0),0),"")</f>
        <v>0.92991134445974299</v>
      </c>
      <c r="M365" s="2">
        <f>IFERROR(INDEX('[2]r2 analysis primary smoke main'!$T$2:$T$2058,MATCH(D365,'[2]r2 analysis primary smoke main'!$A$2:$A$2058,0),0),"")</f>
        <v>0.74354801640459844</v>
      </c>
      <c r="N365" s="1"/>
      <c r="O365" s="1"/>
      <c r="P365" s="1"/>
      <c r="Q365" t="s">
        <v>72</v>
      </c>
      <c r="R365" t="s">
        <v>86</v>
      </c>
    </row>
    <row r="366" spans="1:18" ht="15.75" x14ac:dyDescent="0.25">
      <c r="A366" s="1">
        <v>159.06620000000001</v>
      </c>
      <c r="B366" s="1">
        <v>159.0677</v>
      </c>
      <c r="C366" s="1">
        <v>159.0643</v>
      </c>
      <c r="D366" s="1">
        <v>159.06399999999999</v>
      </c>
      <c r="E366" s="1">
        <f t="shared" si="10"/>
        <v>159.06559999999999</v>
      </c>
      <c r="F366" s="1">
        <f t="shared" si="11"/>
        <v>158.0583</v>
      </c>
      <c r="G366" s="1" t="str">
        <f>IF(INDEX('[1]Main v4'!C$2:C$3363,MATCH($E366,'[1]Main v4'!$A$2:$A$3363,0),0)=0,"",INDEX('[1]Main v4'!C$2:C$3363,MATCH($E366,'[1]Main v4'!$A$2:$A$3363,0),0))</f>
        <v>C8H6N4 or C7H10O4</v>
      </c>
      <c r="H366" s="1" t="str">
        <f>IF(INDEX('[1]Main v4'!D$2:D$3363,MATCH($E366,'[1]Main v4'!$A$2:$A$3363,0),0)=0,"",INDEX('[1]Main v4'!D$2:D$3363,MATCH($E366,'[1]Main v4'!$A$2:$A$3363,0),0))</f>
        <v>Bipyrimidines or Triacetin fragment</v>
      </c>
      <c r="I366" s="1">
        <f>INDEX('[1]Main v4'!K$2:K$3363,MATCH($E366,'[1]Main v4'!$A$2:$A$3363,0),0)</f>
        <v>77255384</v>
      </c>
      <c r="J366" s="1">
        <f>INDEX('[1]Main v4'!L$2:L$3363,MATCH($E366,'[1]Main v4'!$A$2:$A$3363,0),0)</f>
        <v>6649249.5</v>
      </c>
      <c r="K366" s="4">
        <f>INDEX('[1]Main v4'!M$2:M$3363,MATCH($E366,'[1]Main v4'!$A$2:$A$3363,0),0)</f>
        <v>11.618662226466311</v>
      </c>
      <c r="L366" s="2">
        <f>IFERROR(INDEX('[2]r2 analysis primary smoke main'!$J$2:$J$2058,MATCH(D366,'[2]r2 analysis primary smoke main'!$A$2:$A$2058,0),0),"")</f>
        <v>0.23509686453630449</v>
      </c>
      <c r="M366" s="2">
        <f>IFERROR(INDEX('[2]r2 analysis primary smoke main'!$T$2:$T$2058,MATCH(D366,'[2]r2 analysis primary smoke main'!$A$2:$A$2058,0),0),"")</f>
        <v>0.515705497185311</v>
      </c>
      <c r="N366" s="1"/>
      <c r="O366" s="1"/>
      <c r="P366" s="1"/>
      <c r="Q366" t="s">
        <v>72</v>
      </c>
      <c r="R366" t="s">
        <v>86</v>
      </c>
    </row>
    <row r="367" spans="1:18" ht="15.75" x14ac:dyDescent="0.25">
      <c r="A367" s="1">
        <v>279.16050000000001</v>
      </c>
      <c r="B367" s="1"/>
      <c r="C367" s="1">
        <v>279.1576</v>
      </c>
      <c r="D367" s="1">
        <v>279.15629999999999</v>
      </c>
      <c r="E367" s="1">
        <f t="shared" si="10"/>
        <v>279.15809999999999</v>
      </c>
      <c r="F367" s="1">
        <f t="shared" si="11"/>
        <v>278.1508</v>
      </c>
      <c r="G367" s="1" t="str">
        <f>IF(INDEX('[1]Main v4'!C$2:C$3363,MATCH($E367,'[1]Main v4'!$A$2:$A$3363,0),0)=0,"",INDEX('[1]Main v4'!C$2:C$3363,MATCH($E367,'[1]Main v4'!$A$2:$A$3363,0),0))</f>
        <v>C16H22O4</v>
      </c>
      <c r="H367" s="1" t="str">
        <f>IF(INDEX('[1]Main v4'!D$2:D$3363,MATCH($E367,'[1]Main v4'!$A$2:$A$3363,0),0)=0,"",INDEX('[1]Main v4'!D$2:D$3363,MATCH($E367,'[1]Main v4'!$A$2:$A$3363,0),0))</f>
        <v>Dibutyl phthalate</v>
      </c>
      <c r="I367" s="1">
        <f>INDEX('[1]Main v4'!K$2:K$3363,MATCH($E367,'[1]Main v4'!$A$2:$A$3363,0),0)</f>
        <v>375436.75</v>
      </c>
      <c r="J367" s="1">
        <f>INDEX('[1]Main v4'!L$2:L$3363,MATCH($E367,'[1]Main v4'!$A$2:$A$3363,0),0)</f>
        <v>55762.37890625</v>
      </c>
      <c r="K367" s="4">
        <f>INDEX('[1]Main v4'!M$2:M$3363,MATCH($E367,'[1]Main v4'!$A$2:$A$3363,0),0)</f>
        <v>6.7327965083986046</v>
      </c>
      <c r="L367" s="2">
        <f>IFERROR(INDEX('[2]r2 analysis primary smoke main'!$J$2:$J$2058,MATCH(D367,'[2]r2 analysis primary smoke main'!$A$2:$A$2058,0),0),"")</f>
        <v>5.5763123221770549E-3</v>
      </c>
      <c r="M367" s="2">
        <f>IFERROR(INDEX('[2]r2 analysis primary smoke main'!$T$2:$T$2058,MATCH(D367,'[2]r2 analysis primary smoke main'!$A$2:$A$2058,0),0),"")</f>
        <v>2.587300429146535E-2</v>
      </c>
      <c r="N367" s="1"/>
      <c r="O367" s="1"/>
      <c r="P367" s="1"/>
      <c r="Q367" t="s">
        <v>72</v>
      </c>
      <c r="R367" t="s">
        <v>86</v>
      </c>
    </row>
    <row r="368" spans="1:18" ht="15.75" x14ac:dyDescent="0.25">
      <c r="A368" s="1">
        <v>313.14710000000002</v>
      </c>
      <c r="B368" s="1"/>
      <c r="C368" s="1">
        <v>313.1379</v>
      </c>
      <c r="D368" s="1">
        <v>313.14940000000001</v>
      </c>
      <c r="E368" s="1">
        <f t="shared" si="10"/>
        <v>313.14479999999998</v>
      </c>
      <c r="F368" s="1">
        <f t="shared" si="11"/>
        <v>312.13749999999999</v>
      </c>
      <c r="G368" s="1" t="str">
        <f>IF(INDEX('[1]Main v4'!C$2:C$3363,MATCH($E368,'[1]Main v4'!$A$2:$A$3363,0),0)=0,"",INDEX('[1]Main v4'!C$2:C$3363,MATCH($E368,'[1]Main v4'!$A$2:$A$3363,0),0))</f>
        <v>C19H20O4</v>
      </c>
      <c r="H368" s="1" t="str">
        <f>IF(INDEX('[1]Main v4'!D$2:D$3363,MATCH($E368,'[1]Main v4'!$A$2:$A$3363,0),0)=0,"",INDEX('[1]Main v4'!D$2:D$3363,MATCH($E368,'[1]Main v4'!$A$2:$A$3363,0),0))</f>
        <v>Butyl benzyl phthalate</v>
      </c>
      <c r="I368" s="1">
        <f>INDEX('[1]Main v4'!K$2:K$3363,MATCH($E368,'[1]Main v4'!$A$2:$A$3363,0),0)</f>
        <v>8943.5986328125</v>
      </c>
      <c r="J368" s="1">
        <f>INDEX('[1]Main v4'!L$2:L$3363,MATCH($E368,'[1]Main v4'!$A$2:$A$3363,0),0)</f>
        <v>11315.771484375</v>
      </c>
      <c r="K368" s="4">
        <f>INDEX('[1]Main v4'!M$2:M$3363,MATCH($E368,'[1]Main v4'!$A$2:$A$3363,0),0)</f>
        <v>0.79036578682787695</v>
      </c>
      <c r="L368" s="2">
        <f>IFERROR(INDEX('[2]r2 analysis primary smoke main'!$J$2:$J$2058,MATCH(D368,'[2]r2 analysis primary smoke main'!$A$2:$A$2058,0),0),"")</f>
        <v>5.0577571018053949E-2</v>
      </c>
      <c r="M368" s="2">
        <f>IFERROR(INDEX('[2]r2 analysis primary smoke main'!$T$2:$T$2058,MATCH(D368,'[2]r2 analysis primary smoke main'!$A$2:$A$2058,0),0),"")</f>
        <v>2.6304731797743501E-2</v>
      </c>
      <c r="N368" s="1"/>
      <c r="O368" s="1"/>
      <c r="P368" s="1"/>
      <c r="Q368" t="s">
        <v>72</v>
      </c>
      <c r="R368" t="s">
        <v>86</v>
      </c>
    </row>
    <row r="369" spans="1:18" ht="15.75" x14ac:dyDescent="0.25">
      <c r="A369" s="1">
        <v>391.28660000000002</v>
      </c>
      <c r="B369" s="1">
        <v>391.28460000000001</v>
      </c>
      <c r="C369" s="1">
        <v>391.27809999999999</v>
      </c>
      <c r="D369" s="1">
        <v>391.28140000000002</v>
      </c>
      <c r="E369" s="1">
        <f t="shared" si="10"/>
        <v>391.28269999999998</v>
      </c>
      <c r="F369" s="1">
        <f t="shared" si="11"/>
        <v>390.27539999999999</v>
      </c>
      <c r="G369" s="1" t="str">
        <f>IF(INDEX('[1]Main v4'!C$2:C$3363,MATCH($E369,'[1]Main v4'!$A$2:$A$3363,0),0)=0,"",INDEX('[1]Main v4'!C$2:C$3363,MATCH($E369,'[1]Main v4'!$A$2:$A$3363,0),0))</f>
        <v>C24H38O4</v>
      </c>
      <c r="H369" s="1" t="str">
        <f>IF(INDEX('[1]Main v4'!D$2:D$3363,MATCH($E369,'[1]Main v4'!$A$2:$A$3363,0),0)=0,"",INDEX('[1]Main v4'!D$2:D$3363,MATCH($E369,'[1]Main v4'!$A$2:$A$3363,0),0))</f>
        <v>Bis(2-ethylhexyl) phthalate</v>
      </c>
      <c r="I369" s="1">
        <f>INDEX('[1]Main v4'!K$2:K$3363,MATCH($E369,'[1]Main v4'!$A$2:$A$3363,0),0)</f>
        <v>31287.478515625</v>
      </c>
      <c r="J369" s="1">
        <f>INDEX('[1]Main v4'!L$2:L$3363,MATCH($E369,'[1]Main v4'!$A$2:$A$3363,0),0)</f>
        <v>2200.32055664062</v>
      </c>
      <c r="K369" s="4">
        <f>INDEX('[1]Main v4'!M$2:M$3363,MATCH($E369,'[1]Main v4'!$A$2:$A$3363,0),0)</f>
        <v>14.219509253412483</v>
      </c>
      <c r="L369" s="2">
        <f>IFERROR(INDEX('[2]r2 analysis primary smoke main'!$J$2:$J$2058,MATCH(D369,'[2]r2 analysis primary smoke main'!$A$2:$A$2058,0),0),"")</f>
        <v>0.30343072604559851</v>
      </c>
      <c r="M369" s="2">
        <f>IFERROR(INDEX('[2]r2 analysis primary smoke main'!$T$2:$T$2058,MATCH(D369,'[2]r2 analysis primary smoke main'!$A$2:$A$2058,0),0),"")</f>
        <v>0.2348941287137695</v>
      </c>
      <c r="N369" s="1"/>
      <c r="O369" s="1"/>
      <c r="P369" s="1"/>
      <c r="Q369" t="s">
        <v>72</v>
      </c>
      <c r="R369" t="s">
        <v>86</v>
      </c>
    </row>
    <row r="370" spans="1:18" ht="15.75" x14ac:dyDescent="0.25">
      <c r="A370" s="1">
        <v>48.0077</v>
      </c>
      <c r="B370" s="1">
        <v>48.007199999999997</v>
      </c>
      <c r="C370" s="1">
        <v>48.007199999999997</v>
      </c>
      <c r="D370" s="1">
        <v>48.006999999999998</v>
      </c>
      <c r="E370" s="1">
        <f t="shared" si="10"/>
        <v>48.007300000000001</v>
      </c>
      <c r="F370" s="1">
        <f t="shared" si="11"/>
        <v>47</v>
      </c>
      <c r="G370" s="1" t="str">
        <f>IF(INDEX('[1]Main v4'!C$2:C$3363,MATCH($E370,'[1]Main v4'!$A$2:$A$3363,0),0)=0,"",INDEX('[1]Main v4'!C$2:C$3363,MATCH($E370,'[1]Main v4'!$A$2:$A$3363,0),0))</f>
        <v>HNO2</v>
      </c>
      <c r="H370" s="1" t="str">
        <f>IF(INDEX('[1]Main v4'!D$2:D$3363,MATCH($E370,'[1]Main v4'!$A$2:$A$3363,0),0)=0,"",INDEX('[1]Main v4'!D$2:D$3363,MATCH($E370,'[1]Main v4'!$A$2:$A$3363,0),0))</f>
        <v>Nitrous acid</v>
      </c>
      <c r="I370" s="1">
        <f>INDEX('[1]Main v4'!K$2:K$3363,MATCH($E370,'[1]Main v4'!$A$2:$A$3363,0),0)</f>
        <v>88246840</v>
      </c>
      <c r="J370" s="1">
        <f>INDEX('[1]Main v4'!L$2:L$3363,MATCH($E370,'[1]Main v4'!$A$2:$A$3363,0),0)</f>
        <v>3204318.5</v>
      </c>
      <c r="K370" s="4">
        <f>INDEX('[1]Main v4'!M$2:M$3363,MATCH($E370,'[1]Main v4'!$A$2:$A$3363,0),0)</f>
        <v>27.539971447906943</v>
      </c>
      <c r="L370" s="2">
        <f>IFERROR(INDEX('[2]r2 analysis primary smoke main'!$J$2:$J$2058,MATCH(D370,'[2]r2 analysis primary smoke main'!$A$2:$A$2058,0),0),"")</f>
        <v>0.3865178203747105</v>
      </c>
      <c r="M370" s="2">
        <f>IFERROR(INDEX('[2]r2 analysis primary smoke main'!$T$2:$T$2058,MATCH(D370,'[2]r2 analysis primary smoke main'!$A$2:$A$2058,0),0),"")</f>
        <v>0.26471224298507051</v>
      </c>
      <c r="N370" s="1" t="s">
        <v>12</v>
      </c>
      <c r="O370" s="1"/>
      <c r="P370" s="1"/>
      <c r="Q370" t="s">
        <v>74</v>
      </c>
      <c r="R370" t="s">
        <v>87</v>
      </c>
    </row>
    <row r="371" spans="1:18" ht="15.75" x14ac:dyDescent="0.25">
      <c r="A371" s="1" t="s">
        <v>12</v>
      </c>
      <c r="B371" s="1">
        <v>44.019399999999997</v>
      </c>
      <c r="C371" s="1">
        <v>44.0212</v>
      </c>
      <c r="D371" s="1">
        <v>44.021000000000001</v>
      </c>
      <c r="E371" s="1">
        <f t="shared" si="10"/>
        <v>44.020499999999998</v>
      </c>
      <c r="F371" s="1">
        <f t="shared" si="11"/>
        <v>43.013199999999998</v>
      </c>
      <c r="G371" s="1" t="str">
        <f>IF(INDEX('[1]Main v4'!C$2:C$3363,MATCH($E371,'[1]Main v4'!$A$2:$A$3363,0),0)=0,"",INDEX('[1]Main v4'!C$2:C$3363,MATCH($E371,'[1]Main v4'!$A$2:$A$3363,0),0))</f>
        <v>C2H2O (1x 13C)</v>
      </c>
      <c r="H371" s="1" t="str">
        <f>IF(INDEX('[1]Main v4'!D$2:D$3363,MATCH($E371,'[1]Main v4'!$A$2:$A$3363,0),0)=0,"",INDEX('[1]Main v4'!D$2:D$3363,MATCH($E371,'[1]Main v4'!$A$2:$A$3363,0),0))</f>
        <v>Acetic Acid fragment isotope</v>
      </c>
      <c r="I371" s="1">
        <f>INDEX('[1]Main v4'!K$2:K$3363,MATCH($E371,'[1]Main v4'!$A$2:$A$3363,0),0)</f>
        <v>4185436</v>
      </c>
      <c r="J371" s="1">
        <f>INDEX('[1]Main v4'!L$2:L$3363,MATCH($E371,'[1]Main v4'!$A$2:$A$3363,0),0)</f>
        <v>2181530.75</v>
      </c>
      <c r="K371" s="4">
        <f>INDEX('[1]Main v4'!M$2:M$3363,MATCH($E371,'[1]Main v4'!$A$2:$A$3363,0),0)</f>
        <v>1.9185775859450984</v>
      </c>
      <c r="L371" s="2">
        <f>IFERROR(INDEX('[2]r2 analysis primary smoke main'!$J$2:$J$2058,MATCH(D371,'[2]r2 analysis primary smoke main'!$A$2:$A$2058,0),0),"")</f>
        <v>0.91595637589985857</v>
      </c>
      <c r="M371" s="2">
        <f>IFERROR(INDEX('[2]r2 analysis primary smoke main'!$T$2:$T$2058,MATCH(D371,'[2]r2 analysis primary smoke main'!$A$2:$A$2058,0),0),"")</f>
        <v>0.46793401005576202</v>
      </c>
      <c r="N371" s="1" t="s">
        <v>12</v>
      </c>
      <c r="O371" s="1"/>
      <c r="P371" s="1"/>
    </row>
    <row r="372" spans="1:18" ht="15.75" x14ac:dyDescent="0.25">
      <c r="A372" s="1">
        <v>51.043799999999997</v>
      </c>
      <c r="B372" s="1">
        <v>51.043300000000002</v>
      </c>
      <c r="C372" s="1">
        <v>51.043700000000001</v>
      </c>
      <c r="D372" s="1">
        <v>51.043100000000003</v>
      </c>
      <c r="E372" s="6">
        <f t="shared" si="10"/>
        <v>51.043500000000002</v>
      </c>
      <c r="F372" s="6">
        <f t="shared" si="11"/>
        <v>50.036200000000001</v>
      </c>
      <c r="G372" s="6" t="str">
        <f>IF(INDEX('[1]Main v4'!C$2:C$3363,MATCH($E372,'[1]Main v4'!$A$2:$A$3363,0),0)=0,"",INDEX('[1]Main v4'!C$2:C$3363,MATCH($E372,'[1]Main v4'!$A$2:$A$3363,0),0))</f>
        <v>CH4O(H2O)</v>
      </c>
      <c r="H372" s="6" t="str">
        <f>IF(INDEX('[1]Main v4'!D$2:D$3363,MATCH($E372,'[1]Main v4'!$A$2:$A$3363,0),0)=0,"",INDEX('[1]Main v4'!D$2:D$3363,MATCH($E372,'[1]Main v4'!$A$2:$A$3363,0),0))</f>
        <v>Methanol-water adduct</v>
      </c>
      <c r="I372" s="1">
        <f>INDEX('[1]Main v4'!K$2:K$3363,MATCH($E372,'[1]Main v4'!$A$2:$A$3363,0),0)</f>
        <v>96878960</v>
      </c>
      <c r="J372" s="1">
        <f>INDEX('[1]Main v4'!L$2:L$3363,MATCH($E372,'[1]Main v4'!$A$2:$A$3363,0),0)</f>
        <v>4614792.5</v>
      </c>
      <c r="K372" s="4">
        <f>INDEX('[1]Main v4'!M$2:M$3363,MATCH($E372,'[1]Main v4'!$A$2:$A$3363,0),0)</f>
        <v>20.993134577556845</v>
      </c>
      <c r="L372" s="2">
        <f>IFERROR(INDEX('[2]r2 analysis primary smoke main'!$J$2:$J$2058,MATCH(D372,'[2]r2 analysis primary smoke main'!$A$2:$A$2058,0),0),"")</f>
        <v>0.99183972578897506</v>
      </c>
      <c r="M372" s="2">
        <f>IFERROR(INDEX('[2]r2 analysis primary smoke main'!$T$2:$T$2058,MATCH(D372,'[2]r2 analysis primary smoke main'!$A$2:$A$2058,0),0),"")</f>
        <v>0.68634182908803543</v>
      </c>
      <c r="N372" s="1" t="s">
        <v>12</v>
      </c>
      <c r="O372" s="1"/>
      <c r="P372" s="1"/>
    </row>
    <row r="373" spans="1:18" ht="15.75" x14ac:dyDescent="0.25">
      <c r="A373" s="1">
        <v>53.002000000000002</v>
      </c>
      <c r="B373" s="1">
        <v>53.0015</v>
      </c>
      <c r="C373" s="1">
        <v>53.001399999999997</v>
      </c>
      <c r="D373" s="1">
        <v>53.001300000000001</v>
      </c>
      <c r="E373" s="1">
        <f t="shared" si="10"/>
        <v>53.001600000000003</v>
      </c>
      <c r="F373" s="1">
        <f t="shared" si="11"/>
        <v>51.994300000000003</v>
      </c>
      <c r="G373" s="1" t="str">
        <f>IF(INDEX('[1]Main v4'!C$2:C$3363,MATCH($E373,'[1]Main v4'!$A$2:$A$3363,0),0)=0,"",INDEX('[1]Main v4'!C$2:C$3363,MATCH($E373,'[1]Main v4'!$A$2:$A$3363,0),0))</f>
        <v/>
      </c>
      <c r="H373" s="1" t="str">
        <f>IF(INDEX('[1]Main v4'!D$2:D$3363,MATCH($E373,'[1]Main v4'!$A$2:$A$3363,0),0)=0,"",INDEX('[1]Main v4'!D$2:D$3363,MATCH($E373,'[1]Main v4'!$A$2:$A$3363,0),0))</f>
        <v/>
      </c>
      <c r="I373" s="1">
        <f>INDEX('[1]Main v4'!K$2:K$3363,MATCH($E373,'[1]Main v4'!$A$2:$A$3363,0),0)</f>
        <v>11243014</v>
      </c>
      <c r="J373" s="1">
        <f>INDEX('[1]Main v4'!L$2:L$3363,MATCH($E373,'[1]Main v4'!$A$2:$A$3363,0),0)</f>
        <v>5603009</v>
      </c>
      <c r="K373" s="4">
        <f>INDEX('[1]Main v4'!M$2:M$3363,MATCH($E373,'[1]Main v4'!$A$2:$A$3363,0),0)</f>
        <v>2.006602880702137</v>
      </c>
      <c r="L373" s="2">
        <f>IFERROR(INDEX('[2]r2 analysis primary smoke main'!$J$2:$J$2058,MATCH(D373,'[2]r2 analysis primary smoke main'!$A$2:$A$2058,0),0),"")</f>
        <v>0.88277242511892351</v>
      </c>
      <c r="M373" s="2">
        <f>IFERROR(INDEX('[2]r2 analysis primary smoke main'!$T$2:$T$2058,MATCH(D373,'[2]r2 analysis primary smoke main'!$A$2:$A$2058,0),0),"")</f>
        <v>0.68217893054490897</v>
      </c>
      <c r="N373" s="1" t="s">
        <v>12</v>
      </c>
      <c r="O373" s="1"/>
      <c r="P373" s="1"/>
    </row>
    <row r="374" spans="1:18" ht="15.75" x14ac:dyDescent="0.25">
      <c r="A374" s="1">
        <v>56.061</v>
      </c>
      <c r="B374" s="1">
        <v>56.058</v>
      </c>
      <c r="C374" s="1">
        <v>56.0608</v>
      </c>
      <c r="D374" s="1">
        <v>56.0623</v>
      </c>
      <c r="E374" s="1">
        <f t="shared" si="10"/>
        <v>56.060499999999998</v>
      </c>
      <c r="F374" s="1">
        <f t="shared" si="11"/>
        <v>55.053199999999997</v>
      </c>
      <c r="G374" s="1" t="str">
        <f>IF(INDEX('[1]Main v4'!C$2:C$3363,MATCH($E374,'[1]Main v4'!$A$2:$A$3363,0),0)=0,"",INDEX('[1]Main v4'!C$2:C$3363,MATCH($E374,'[1]Main v4'!$A$2:$A$3363,0),0))</f>
        <v/>
      </c>
      <c r="H374" s="1" t="str">
        <f>IF(INDEX('[1]Main v4'!D$2:D$3363,MATCH($E374,'[1]Main v4'!$A$2:$A$3363,0),0)=0,"",INDEX('[1]Main v4'!D$2:D$3363,MATCH($E374,'[1]Main v4'!$A$2:$A$3363,0),0))</f>
        <v/>
      </c>
      <c r="I374" s="1">
        <f>INDEX('[1]Main v4'!K$2:K$3363,MATCH($E374,'[1]Main v4'!$A$2:$A$3363,0),0)</f>
        <v>4547860</v>
      </c>
      <c r="J374" s="1">
        <f>INDEX('[1]Main v4'!L$2:L$3363,MATCH($E374,'[1]Main v4'!$A$2:$A$3363,0),0)</f>
        <v>2276171.25</v>
      </c>
      <c r="K374" s="4">
        <f>INDEX('[1]Main v4'!M$2:M$3363,MATCH($E374,'[1]Main v4'!$A$2:$A$3363,0),0)</f>
        <v>1.9980306842026934</v>
      </c>
      <c r="L374" s="2">
        <f>IFERROR(INDEX('[2]r2 analysis primary smoke main'!$J$2:$J$2058,MATCH(D374,'[2]r2 analysis primary smoke main'!$A$2:$A$2058,0),0),"")</f>
        <v>0.91031234057899746</v>
      </c>
      <c r="M374" s="2">
        <f>IFERROR(INDEX('[2]r2 analysis primary smoke main'!$T$2:$T$2058,MATCH(D374,'[2]r2 analysis primary smoke main'!$A$2:$A$2058,0),0),"")</f>
        <v>0.71474614621983501</v>
      </c>
      <c r="N374" s="1" t="s">
        <v>12</v>
      </c>
      <c r="O374" s="1"/>
      <c r="P374" s="1"/>
    </row>
    <row r="375" spans="1:18" ht="15.75" x14ac:dyDescent="0.25">
      <c r="A375" s="1">
        <v>58.037700000000001</v>
      </c>
      <c r="B375" s="1">
        <v>58.037599999999998</v>
      </c>
      <c r="C375" s="1">
        <v>58.036700000000003</v>
      </c>
      <c r="D375" s="1">
        <v>58.036700000000003</v>
      </c>
      <c r="E375" s="1">
        <f t="shared" si="10"/>
        <v>58.037199999999999</v>
      </c>
      <c r="F375" s="1">
        <f t="shared" si="11"/>
        <v>57.029899999999998</v>
      </c>
      <c r="G375" s="1" t="str">
        <f>IF(INDEX('[1]Main v4'!C$2:C$3363,MATCH($E375,'[1]Main v4'!$A$2:$A$3363,0),0)=0,"",INDEX('[1]Main v4'!C$2:C$3363,MATCH($E375,'[1]Main v4'!$A$2:$A$3363,0),0))</f>
        <v>C3H4O (1x 13C)</v>
      </c>
      <c r="H375" s="1" t="str">
        <f>IF(INDEX('[1]Main v4'!D$2:D$3363,MATCH($E375,'[1]Main v4'!$A$2:$A$3363,0),0)=0,"",INDEX('[1]Main v4'!D$2:D$3363,MATCH($E375,'[1]Main v4'!$A$2:$A$3363,0),0))</f>
        <v>Acrolein isotope</v>
      </c>
      <c r="I375" s="1">
        <f>INDEX('[1]Main v4'!K$2:K$3363,MATCH($E375,'[1]Main v4'!$A$2:$A$3363,0),0)</f>
        <v>14478849</v>
      </c>
      <c r="J375" s="1">
        <f>INDEX('[1]Main v4'!L$2:L$3363,MATCH($E375,'[1]Main v4'!$A$2:$A$3363,0),0)</f>
        <v>4547860</v>
      </c>
      <c r="K375" s="4">
        <f>INDEX('[1]Main v4'!M$2:M$3363,MATCH($E375,'[1]Main v4'!$A$2:$A$3363,0),0)</f>
        <v>3.1836619860769679</v>
      </c>
      <c r="L375" s="2">
        <f>IFERROR(INDEX('[2]r2 analysis primary smoke main'!$J$2:$J$2058,MATCH(D375,'[2]r2 analysis primary smoke main'!$A$2:$A$2058,0),0),"")</f>
        <v>0.982529030394658</v>
      </c>
      <c r="M375" s="2">
        <f>IFERROR(INDEX('[2]r2 analysis primary smoke main'!$T$2:$T$2058,MATCH(D375,'[2]r2 analysis primary smoke main'!$A$2:$A$2058,0),0),"")</f>
        <v>0.74518870471210952</v>
      </c>
      <c r="N375" s="1" t="s">
        <v>12</v>
      </c>
      <c r="O375" s="1"/>
      <c r="P375" s="1"/>
    </row>
    <row r="376" spans="1:18" ht="15.75" x14ac:dyDescent="0.25">
      <c r="A376" s="1" t="s">
        <v>12</v>
      </c>
      <c r="B376" s="1">
        <v>59.077599999999997</v>
      </c>
      <c r="C376" s="1">
        <v>59.077500000000001</v>
      </c>
      <c r="D376" s="1">
        <v>59.077500000000001</v>
      </c>
      <c r="E376" s="1">
        <f t="shared" si="10"/>
        <v>59.077500000000001</v>
      </c>
      <c r="F376" s="1">
        <f t="shared" si="11"/>
        <v>58.0702</v>
      </c>
      <c r="G376" s="1" t="str">
        <f>IF(INDEX('[1]Main v4'!C$2:C$3363,MATCH($E376,'[1]Main v4'!$A$2:$A$3363,0),0)=0,"",INDEX('[1]Main v4'!C$2:C$3363,MATCH($E376,'[1]Main v4'!$A$2:$A$3363,0),0))</f>
        <v/>
      </c>
      <c r="H376" s="1" t="str">
        <f>IF(INDEX('[1]Main v4'!D$2:D$3363,MATCH($E376,'[1]Main v4'!$A$2:$A$3363,0),0)=0,"",INDEX('[1]Main v4'!D$2:D$3363,MATCH($E376,'[1]Main v4'!$A$2:$A$3363,0),0))</f>
        <v/>
      </c>
      <c r="I376" s="1">
        <f>INDEX('[1]Main v4'!K$2:K$3363,MATCH($E376,'[1]Main v4'!$A$2:$A$3363,0),0)</f>
        <v>24681418</v>
      </c>
      <c r="J376" s="1">
        <f>INDEX('[1]Main v4'!L$2:L$3363,MATCH($E376,'[1]Main v4'!$A$2:$A$3363,0),0)</f>
        <v>1792311.5</v>
      </c>
      <c r="K376" s="4">
        <f>INDEX('[1]Main v4'!M$2:M$3363,MATCH($E376,'[1]Main v4'!$A$2:$A$3363,0),0)</f>
        <v>13.770718984953229</v>
      </c>
      <c r="L376" s="2">
        <f>IFERROR(INDEX('[2]r2 analysis primary smoke main'!$J$2:$J$2058,MATCH(D376,'[2]r2 analysis primary smoke main'!$A$2:$A$2058,0),0),"")</f>
        <v>0.93790623596457201</v>
      </c>
      <c r="M376" s="2">
        <f>IFERROR(INDEX('[2]r2 analysis primary smoke main'!$T$2:$T$2058,MATCH(D376,'[2]r2 analysis primary smoke main'!$A$2:$A$2058,0),0),"")</f>
        <v>0.761220011758446</v>
      </c>
      <c r="N376" s="1" t="s">
        <v>12</v>
      </c>
      <c r="O376" s="1"/>
      <c r="P376" s="1"/>
      <c r="Q376" t="s">
        <v>12</v>
      </c>
    </row>
    <row r="377" spans="1:18" ht="15.75" x14ac:dyDescent="0.25">
      <c r="A377" s="1" t="s">
        <v>12</v>
      </c>
      <c r="B377" s="1">
        <v>61.0533</v>
      </c>
      <c r="C377" s="1" t="s">
        <v>12</v>
      </c>
      <c r="D377" s="1">
        <v>61.052799999999998</v>
      </c>
      <c r="E377" s="1">
        <f t="shared" si="10"/>
        <v>61.053100000000001</v>
      </c>
      <c r="F377" s="1">
        <f t="shared" si="11"/>
        <v>60.0458</v>
      </c>
      <c r="G377" s="1" t="str">
        <f>IF(INDEX('[1]Main v4'!C$2:C$3363,MATCH($E377,'[1]Main v4'!$A$2:$A$3363,0),0)=0,"",INDEX('[1]Main v4'!C$2:C$3363,MATCH($E377,'[1]Main v4'!$A$2:$A$3363,0),0))</f>
        <v>C3H6O (2x 13C)</v>
      </c>
      <c r="H377" s="1" t="str">
        <f>IF(INDEX('[1]Main v4'!D$2:D$3363,MATCH($E377,'[1]Main v4'!$A$2:$A$3363,0),0)=0,"",INDEX('[1]Main v4'!D$2:D$3363,MATCH($E377,'[1]Main v4'!$A$2:$A$3363,0),0))</f>
        <v>Acetone isotope</v>
      </c>
      <c r="I377" s="1">
        <f>INDEX('[1]Main v4'!K$2:K$3363,MATCH($E377,'[1]Main v4'!$A$2:$A$3363,0),0)</f>
        <v>7770731</v>
      </c>
      <c r="J377" s="1">
        <f>INDEX('[1]Main v4'!L$2:L$3363,MATCH($E377,'[1]Main v4'!$A$2:$A$3363,0),0)</f>
        <v>4547860</v>
      </c>
      <c r="K377" s="4">
        <f>INDEX('[1]Main v4'!M$2:M$3363,MATCH($E377,'[1]Main v4'!$A$2:$A$3363,0),0)</f>
        <v>1.7086565989278475</v>
      </c>
      <c r="L377" s="2">
        <f>IFERROR(INDEX('[2]r2 analysis primary smoke main'!$J$2:$J$2058,MATCH(D377,'[2]r2 analysis primary smoke main'!$A$2:$A$2058,0),0),"")</f>
        <v>0.92130402840864156</v>
      </c>
      <c r="M377" s="2">
        <f>IFERROR(INDEX('[2]r2 analysis primary smoke main'!$T$2:$T$2058,MATCH(D377,'[2]r2 analysis primary smoke main'!$A$2:$A$2058,0),0),"")</f>
        <v>0.55606886872057104</v>
      </c>
      <c r="N377" s="1" t="s">
        <v>12</v>
      </c>
      <c r="O377" s="1"/>
      <c r="P377" s="1"/>
      <c r="Q377" t="s">
        <v>12</v>
      </c>
    </row>
    <row r="378" spans="1:18" ht="15.75" x14ac:dyDescent="0.25">
      <c r="A378" s="1">
        <v>67.041600000000003</v>
      </c>
      <c r="B378" s="1">
        <v>67.040999999999997</v>
      </c>
      <c r="C378" s="1">
        <v>67.040599999999998</v>
      </c>
      <c r="D378" s="1">
        <v>67.040700000000001</v>
      </c>
      <c r="E378" s="1">
        <f t="shared" si="10"/>
        <v>67.040999999999997</v>
      </c>
      <c r="F378" s="1">
        <f t="shared" si="11"/>
        <v>66.033699999999996</v>
      </c>
      <c r="G378" s="1" t="str">
        <f>IF(INDEX('[1]Main v4'!C$2:C$3363,MATCH($E378,'[1]Main v4'!$A$2:$A$3363,0),0)=0,"",INDEX('[1]Main v4'!C$2:C$3363,MATCH($E378,'[1]Main v4'!$A$2:$A$3363,0),0))</f>
        <v>CH2O(H2O)2</v>
      </c>
      <c r="H378" s="1" t="str">
        <f>IF(INDEX('[1]Main v4'!D$2:D$3363,MATCH($E378,'[1]Main v4'!$A$2:$A$3363,0),0)=0,"",INDEX('[1]Main v4'!D$2:D$3363,MATCH($E378,'[1]Main v4'!$A$2:$A$3363,0),0))</f>
        <v>Formaldehyde-water Adduct</v>
      </c>
      <c r="I378" s="1">
        <f>INDEX('[1]Main v4'!K$2:K$3363,MATCH($E378,'[1]Main v4'!$A$2:$A$3363,0),0)</f>
        <v>15209229</v>
      </c>
      <c r="J378" s="1">
        <f>INDEX('[1]Main v4'!L$2:L$3363,MATCH($E378,'[1]Main v4'!$A$2:$A$3363,0),0)</f>
        <v>2799012.75</v>
      </c>
      <c r="K378" s="4">
        <f>INDEX('[1]Main v4'!M$2:M$3363,MATCH($E378,'[1]Main v4'!$A$2:$A$3363,0),0)</f>
        <v>5.4337833938055482</v>
      </c>
      <c r="L378" s="2">
        <f>IFERROR(INDEX('[2]r2 analysis primary smoke main'!$J$2:$J$2058,MATCH(D378,'[2]r2 analysis primary smoke main'!$A$2:$A$2058,0),0),"")</f>
        <v>0.9405093885253375</v>
      </c>
      <c r="M378" s="2">
        <f>IFERROR(INDEX('[2]r2 analysis primary smoke main'!$T$2:$T$2058,MATCH(D378,'[2]r2 analysis primary smoke main'!$A$2:$A$2058,0),0),"")</f>
        <v>0.71650136569859946</v>
      </c>
      <c r="N378" s="1" t="s">
        <v>12</v>
      </c>
      <c r="O378" s="1"/>
      <c r="P378" s="1"/>
      <c r="Q378" t="s">
        <v>12</v>
      </c>
    </row>
    <row r="379" spans="1:18" ht="15.75" x14ac:dyDescent="0.25">
      <c r="A379" s="1">
        <v>68.025700000000001</v>
      </c>
      <c r="B379" s="1">
        <v>68.025199999999998</v>
      </c>
      <c r="C379" s="1">
        <v>68.025000000000006</v>
      </c>
      <c r="D379" s="1">
        <v>68.024699999999996</v>
      </c>
      <c r="E379" s="1">
        <f t="shared" si="10"/>
        <v>68.025199999999998</v>
      </c>
      <c r="F379" s="1">
        <f t="shared" si="11"/>
        <v>67.017899999999997</v>
      </c>
      <c r="G379" s="1" t="str">
        <f>IF(INDEX('[1]Main v4'!C$2:C$3363,MATCH($E379,'[1]Main v4'!$A$2:$A$3363,0),0)=0,"",INDEX('[1]Main v4'!C$2:C$3363,MATCH($E379,'[1]Main v4'!$A$2:$A$3363,0),0))</f>
        <v/>
      </c>
      <c r="H379" s="1" t="str">
        <f>IF(INDEX('[1]Main v4'!D$2:D$3363,MATCH($E379,'[1]Main v4'!$A$2:$A$3363,0),0)=0,"",INDEX('[1]Main v4'!D$2:D$3363,MATCH($E379,'[1]Main v4'!$A$2:$A$3363,0),0))</f>
        <v/>
      </c>
      <c r="I379" s="1">
        <f>INDEX('[1]Main v4'!K$2:K$3363,MATCH($E379,'[1]Main v4'!$A$2:$A$3363,0),0)</f>
        <v>3282455</v>
      </c>
      <c r="J379" s="1">
        <f>INDEX('[1]Main v4'!L$2:L$3363,MATCH($E379,'[1]Main v4'!$A$2:$A$3363,0),0)</f>
        <v>2799012.75</v>
      </c>
      <c r="K379" s="4">
        <f>INDEX('[1]Main v4'!M$2:M$3363,MATCH($E379,'[1]Main v4'!$A$2:$A$3363,0),0)</f>
        <v>1.172718845242845</v>
      </c>
      <c r="L379" s="2">
        <f>IFERROR(INDEX('[2]r2 analysis primary smoke main'!$J$2:$J$2058,MATCH(D379,'[2]r2 analysis primary smoke main'!$A$2:$A$2058,0),0),"")</f>
        <v>0.8947665922827075</v>
      </c>
      <c r="M379" s="2">
        <f>IFERROR(INDEX('[2]r2 analysis primary smoke main'!$T$2:$T$2058,MATCH(D379,'[2]r2 analysis primary smoke main'!$A$2:$A$2058,0),0),"")</f>
        <v>0.76230562513846856</v>
      </c>
      <c r="N379" s="1" t="s">
        <v>12</v>
      </c>
      <c r="O379" s="1"/>
      <c r="P379" s="1"/>
      <c r="Q379" t="s">
        <v>12</v>
      </c>
    </row>
    <row r="380" spans="1:18" ht="15.75" x14ac:dyDescent="0.25">
      <c r="A380" s="1">
        <v>69.054699999999997</v>
      </c>
      <c r="B380" s="1" t="s">
        <v>12</v>
      </c>
      <c r="C380" s="1">
        <v>69.052099999999996</v>
      </c>
      <c r="D380" s="1">
        <v>69.052499999999995</v>
      </c>
      <c r="E380" s="1">
        <f t="shared" si="10"/>
        <v>69.053100000000001</v>
      </c>
      <c r="F380" s="1">
        <f t="shared" si="11"/>
        <v>68.0458</v>
      </c>
      <c r="G380" s="1" t="str">
        <f>IF(INDEX('[1]Main v4'!C$2:C$3363,MATCH($E380,'[1]Main v4'!$A$2:$A$3363,0),0)=0,"",INDEX('[1]Main v4'!C$2:C$3363,MATCH($E380,'[1]Main v4'!$A$2:$A$3363,0),0))</f>
        <v>C4H5N (1x 13C)</v>
      </c>
      <c r="H380" s="1" t="str">
        <f>IF(INDEX('[1]Main v4'!D$2:D$3363,MATCH($E380,'[1]Main v4'!$A$2:$A$3363,0),0)=0,"",INDEX('[1]Main v4'!D$2:D$3363,MATCH($E380,'[1]Main v4'!$A$2:$A$3363,0),0))</f>
        <v>Pyrrole isotope</v>
      </c>
      <c r="I380" s="1">
        <f>INDEX('[1]Main v4'!K$2:K$3363,MATCH($E380,'[1]Main v4'!$A$2:$A$3363,0),0)</f>
        <v>14892747</v>
      </c>
      <c r="J380" s="1">
        <f>INDEX('[1]Main v4'!L$2:L$3363,MATCH($E380,'[1]Main v4'!$A$2:$A$3363,0),0)</f>
        <v>4432781.5</v>
      </c>
      <c r="K380" s="4">
        <f>INDEX('[1]Main v4'!M$2:M$3363,MATCH($E380,'[1]Main v4'!$A$2:$A$3363,0),0)</f>
        <v>3.3596844329006514</v>
      </c>
      <c r="L380" s="2">
        <f>IFERROR(INDEX('[2]r2 analysis primary smoke main'!$J$2:$J$2058,MATCH(D380,'[2]r2 analysis primary smoke main'!$A$2:$A$2058,0),0),"")</f>
        <v>0.97397695921632299</v>
      </c>
      <c r="M380" s="2">
        <f>IFERROR(INDEX('[2]r2 analysis primary smoke main'!$T$2:$T$2058,MATCH(D380,'[2]r2 analysis primary smoke main'!$A$2:$A$2058,0),0),"")</f>
        <v>0.73136059099815753</v>
      </c>
      <c r="N380" s="1" t="s">
        <v>12</v>
      </c>
      <c r="O380" s="1"/>
      <c r="P380" s="1"/>
      <c r="Q380" t="s">
        <v>12</v>
      </c>
    </row>
    <row r="381" spans="1:18" ht="15.75" x14ac:dyDescent="0.25">
      <c r="A381" s="1">
        <v>76.047700000000006</v>
      </c>
      <c r="B381" s="1">
        <v>76.047200000000004</v>
      </c>
      <c r="C381" s="1">
        <v>76.046700000000001</v>
      </c>
      <c r="D381" s="1">
        <v>76.046599999999998</v>
      </c>
      <c r="E381" s="1">
        <f t="shared" si="10"/>
        <v>76.0471</v>
      </c>
      <c r="F381" s="1">
        <f t="shared" si="11"/>
        <v>75.0398</v>
      </c>
      <c r="G381" s="1" t="str">
        <f>IF(INDEX('[1]Main v4'!C$2:C$3363,MATCH($E381,'[1]Main v4'!$A$2:$A$3363,0),0)=0,"",INDEX('[1]Main v4'!C$2:C$3363,MATCH($E381,'[1]Main v4'!$A$2:$A$3363,0),0))</f>
        <v>C3H6O2 (1x 13C)</v>
      </c>
      <c r="H381" s="1" t="str">
        <f>IF(INDEX('[1]Main v4'!D$2:D$3363,MATCH($E381,'[1]Main v4'!$A$2:$A$3363,0),0)=0,"",INDEX('[1]Main v4'!D$2:D$3363,MATCH($E381,'[1]Main v4'!$A$2:$A$3363,0),0))</f>
        <v>C3 ester, acid, or hydroxyacetone isotope</v>
      </c>
      <c r="I381" s="1">
        <f>INDEX('[1]Main v4'!K$2:K$3363,MATCH($E381,'[1]Main v4'!$A$2:$A$3363,0),0)</f>
        <v>48657648</v>
      </c>
      <c r="J381" s="1">
        <f>INDEX('[1]Main v4'!L$2:L$3363,MATCH($E381,'[1]Main v4'!$A$2:$A$3363,0),0)</f>
        <v>8848983</v>
      </c>
      <c r="K381" s="4">
        <f>INDEX('[1]Main v4'!M$2:M$3363,MATCH($E381,'[1]Main v4'!$A$2:$A$3363,0),0)</f>
        <v>5.4986712032331848</v>
      </c>
      <c r="L381" s="2">
        <f>IFERROR(INDEX('[2]r2 analysis primary smoke main'!$J$2:$J$2058,MATCH(D381,'[2]r2 analysis primary smoke main'!$A$2:$A$2058,0),0),"")</f>
        <v>0.87572316757880153</v>
      </c>
      <c r="M381" s="2">
        <f>IFERROR(INDEX('[2]r2 analysis primary smoke main'!$T$2:$T$2058,MATCH(D381,'[2]r2 analysis primary smoke main'!$A$2:$A$2058,0),0),"")</f>
        <v>0.41022921847032051</v>
      </c>
      <c r="N381" s="1" t="s">
        <v>12</v>
      </c>
      <c r="O381" s="1"/>
      <c r="P381" s="1"/>
      <c r="Q381" t="s">
        <v>12</v>
      </c>
    </row>
    <row r="382" spans="1:18" ht="15.75" x14ac:dyDescent="0.25">
      <c r="A382" s="1">
        <v>81.052099999999996</v>
      </c>
      <c r="B382" s="1">
        <v>81.052099999999996</v>
      </c>
      <c r="C382" s="1">
        <v>81.051400000000001</v>
      </c>
      <c r="D382" s="1">
        <v>81.052700000000002</v>
      </c>
      <c r="E382" s="1">
        <f t="shared" si="10"/>
        <v>81.052099999999996</v>
      </c>
      <c r="F382" s="1">
        <f t="shared" si="11"/>
        <v>80.044799999999995</v>
      </c>
      <c r="G382" s="1" t="str">
        <f>IF(INDEX('[1]Main v4'!C$2:C$3363,MATCH($E382,'[1]Main v4'!$A$2:$A$3363,0),0)=0,"",INDEX('[1]Main v4'!C$2:C$3363,MATCH($E382,'[1]Main v4'!$A$2:$A$3363,0),0))</f>
        <v>C5H5N (1x 13C)</v>
      </c>
      <c r="H382" s="1" t="str">
        <f>IF(INDEX('[1]Main v4'!D$2:D$3363,MATCH($E382,'[1]Main v4'!$A$2:$A$3363,0),0)=0,"",INDEX('[1]Main v4'!D$2:D$3363,MATCH($E382,'[1]Main v4'!$A$2:$A$3363,0),0))</f>
        <v>Pyridine isotope</v>
      </c>
      <c r="I382" s="1">
        <f>INDEX('[1]Main v4'!K$2:K$3363,MATCH($E382,'[1]Main v4'!$A$2:$A$3363,0),0)</f>
        <v>23576948</v>
      </c>
      <c r="J382" s="1">
        <f>INDEX('[1]Main v4'!L$2:L$3363,MATCH($E382,'[1]Main v4'!$A$2:$A$3363,0),0)</f>
        <v>8369416</v>
      </c>
      <c r="K382" s="4">
        <f>INDEX('[1]Main v4'!M$2:M$3363,MATCH($E382,'[1]Main v4'!$A$2:$A$3363,0),0)</f>
        <v>2.817036218536634</v>
      </c>
      <c r="L382" s="2">
        <f>IFERROR(INDEX('[2]r2 analysis primary smoke main'!$J$2:$J$2058,MATCH(D382,'[2]r2 analysis primary smoke main'!$A$2:$A$2058,0),0),"")</f>
        <v>0.92344590151482997</v>
      </c>
      <c r="M382" s="2">
        <f>IFERROR(INDEX('[2]r2 analysis primary smoke main'!$T$2:$T$2058,MATCH(D382,'[2]r2 analysis primary smoke main'!$A$2:$A$2058,0),0),"")</f>
        <v>0.81054191636235795</v>
      </c>
      <c r="N382" s="1" t="s">
        <v>12</v>
      </c>
      <c r="O382" s="1"/>
      <c r="P382" s="1"/>
      <c r="Q382" t="s">
        <v>12</v>
      </c>
    </row>
    <row r="383" spans="1:18" ht="15.75" x14ac:dyDescent="0.25">
      <c r="A383" s="1">
        <v>82.038799999999995</v>
      </c>
      <c r="B383" s="1">
        <v>82.038899999999998</v>
      </c>
      <c r="C383" s="1">
        <v>82.039199999999994</v>
      </c>
      <c r="D383" s="1">
        <v>82.036600000000007</v>
      </c>
      <c r="E383" s="1">
        <f t="shared" si="10"/>
        <v>82.038399999999996</v>
      </c>
      <c r="F383" s="1">
        <f t="shared" si="11"/>
        <v>81.031099999999995</v>
      </c>
      <c r="G383" s="1" t="str">
        <f>IF(INDEX('[1]Main v4'!C$2:C$3363,MATCH($E383,'[1]Main v4'!$A$2:$A$3363,0),0)=0,"",INDEX('[1]Main v4'!C$2:C$3363,MATCH($E383,'[1]Main v4'!$A$2:$A$3363,0),0))</f>
        <v>C5H4O (1x 13C)</v>
      </c>
      <c r="H383" s="1" t="str">
        <f>IF(INDEX('[1]Main v4'!D$2:D$3363,MATCH($E383,'[1]Main v4'!$A$2:$A$3363,0),0)=0,"",INDEX('[1]Main v4'!D$2:D$3363,MATCH($E383,'[1]Main v4'!$A$2:$A$3363,0),0))</f>
        <v>2,4-Cyclopentadiene-1-one isotope</v>
      </c>
      <c r="I383" s="1">
        <f>INDEX('[1]Main v4'!K$2:K$3363,MATCH($E383,'[1]Main v4'!$A$2:$A$3363,0),0)</f>
        <v>7868284.5</v>
      </c>
      <c r="J383" s="1">
        <f>INDEX('[1]Main v4'!L$2:L$3363,MATCH($E383,'[1]Main v4'!$A$2:$A$3363,0),0)</f>
        <v>7868284.5</v>
      </c>
      <c r="K383" s="4">
        <f>INDEX('[1]Main v4'!M$2:M$3363,MATCH($E383,'[1]Main v4'!$A$2:$A$3363,0),0)</f>
        <v>1</v>
      </c>
      <c r="L383" s="2">
        <f>IFERROR(INDEX('[2]r2 analysis primary smoke main'!$J$2:$J$2058,MATCH(D383,'[2]r2 analysis primary smoke main'!$A$2:$A$2058,0),0),"")</f>
        <v>0.93902432235558497</v>
      </c>
      <c r="M383" s="2">
        <f>IFERROR(INDEX('[2]r2 analysis primary smoke main'!$T$2:$T$2058,MATCH(D383,'[2]r2 analysis primary smoke main'!$A$2:$A$2058,0),0),"")</f>
        <v>0.53966747003721904</v>
      </c>
      <c r="N383" s="1" t="s">
        <v>12</v>
      </c>
      <c r="O383" s="1"/>
      <c r="P383" s="1"/>
      <c r="Q383" t="s">
        <v>12</v>
      </c>
    </row>
    <row r="384" spans="1:18" ht="15.75" x14ac:dyDescent="0.25">
      <c r="A384" s="1" t="s">
        <v>12</v>
      </c>
      <c r="B384" s="1" t="s">
        <v>12</v>
      </c>
      <c r="C384" s="1">
        <v>84.0518</v>
      </c>
      <c r="D384" s="1">
        <v>84.0518</v>
      </c>
      <c r="E384" s="1">
        <f t="shared" si="10"/>
        <v>84.0518</v>
      </c>
      <c r="F384" s="1">
        <f t="shared" si="11"/>
        <v>83.044499999999999</v>
      </c>
      <c r="G384" s="1" t="str">
        <f>IF(INDEX('[1]Main v4'!C$2:C$3363,MATCH($E384,'[1]Main v4'!$A$2:$A$3363,0),0)=0,"",INDEX('[1]Main v4'!C$2:C$3363,MATCH($E384,'[1]Main v4'!$A$2:$A$3363,0),0))</f>
        <v>C5H6O (1x 13C)</v>
      </c>
      <c r="H384" s="1" t="str">
        <f>IF(INDEX('[1]Main v4'!D$2:D$3363,MATCH($E384,'[1]Main v4'!$A$2:$A$3363,0),0)=0,"",INDEX('[1]Main v4'!D$2:D$3363,MATCH($E384,'[1]Main v4'!$A$2:$A$3363,0),0))</f>
        <v>2-Methylfuran isotope</v>
      </c>
      <c r="I384" s="1">
        <f>INDEX('[1]Main v4'!K$2:K$3363,MATCH($E384,'[1]Main v4'!$A$2:$A$3363,0),0)</f>
        <v>16825096</v>
      </c>
      <c r="J384" s="1">
        <f>INDEX('[1]Main v4'!L$2:L$3363,MATCH($E384,'[1]Main v4'!$A$2:$A$3363,0),0)</f>
        <v>9416709</v>
      </c>
      <c r="K384" s="4">
        <f>INDEX('[1]Main v4'!M$2:M$3363,MATCH($E384,'[1]Main v4'!$A$2:$A$3363,0),0)</f>
        <v>1.7867278260377377</v>
      </c>
      <c r="L384" s="2">
        <f>IFERROR(INDEX('[2]r2 analysis primary smoke main'!$J$2:$J$2058,MATCH(D384,'[2]r2 analysis primary smoke main'!$A$2:$A$2058,0),0),"")</f>
        <v>0.99095903306667554</v>
      </c>
      <c r="M384" s="2">
        <f>IFERROR(INDEX('[2]r2 analysis primary smoke main'!$T$2:$T$2058,MATCH(D384,'[2]r2 analysis primary smoke main'!$A$2:$A$2058,0),0),"")</f>
        <v>0.67031218426249906</v>
      </c>
      <c r="N384" s="1" t="s">
        <v>12</v>
      </c>
      <c r="O384" s="1"/>
      <c r="P384" s="1"/>
      <c r="Q384" t="s">
        <v>12</v>
      </c>
    </row>
    <row r="385" spans="1:17" ht="15.75" x14ac:dyDescent="0.25">
      <c r="A385" s="1">
        <v>88.047899999999998</v>
      </c>
      <c r="B385" s="1">
        <v>88.046999999999997</v>
      </c>
      <c r="C385" s="1">
        <v>88.046499999999995</v>
      </c>
      <c r="D385" s="1">
        <v>88.046000000000006</v>
      </c>
      <c r="E385" s="1">
        <f t="shared" si="10"/>
        <v>88.046899999999994</v>
      </c>
      <c r="F385" s="1">
        <f t="shared" si="11"/>
        <v>87.039599999999993</v>
      </c>
      <c r="G385" s="1" t="str">
        <f>IF(INDEX('[1]Main v4'!C$2:C$3363,MATCH($E385,'[1]Main v4'!$A$2:$A$3363,0),0)=0,"",INDEX('[1]Main v4'!C$2:C$3363,MATCH($E385,'[1]Main v4'!$A$2:$A$3363,0),0))</f>
        <v>C4H6O2 (1x 13C)</v>
      </c>
      <c r="H385" s="1" t="str">
        <f>IF(INDEX('[1]Main v4'!D$2:D$3363,MATCH($E385,'[1]Main v4'!$A$2:$A$3363,0),0)=0,"",INDEX('[1]Main v4'!D$2:D$3363,MATCH($E385,'[1]Main v4'!$A$2:$A$3363,0),0))</f>
        <v>2,3-Butanedione, Butyrolactone isotopes</v>
      </c>
      <c r="I385" s="1">
        <f>INDEX('[1]Main v4'!K$2:K$3363,MATCH($E385,'[1]Main v4'!$A$2:$A$3363,0),0)</f>
        <v>11375125</v>
      </c>
      <c r="J385" s="1">
        <f>INDEX('[1]Main v4'!L$2:L$3363,MATCH($E385,'[1]Main v4'!$A$2:$A$3363,0),0)</f>
        <v>8636384</v>
      </c>
      <c r="K385" s="4">
        <f>INDEX('[1]Main v4'!M$2:M$3363,MATCH($E385,'[1]Main v4'!$A$2:$A$3363,0),0)</f>
        <v>1.3171166312197327</v>
      </c>
      <c r="L385" s="2">
        <f>IFERROR(INDEX('[2]r2 analysis primary smoke main'!$J$2:$J$2058,MATCH(D385,'[2]r2 analysis primary smoke main'!$A$2:$A$2058,0),0),"")</f>
        <v>0.91949434925672846</v>
      </c>
      <c r="M385" s="2">
        <f>IFERROR(INDEX('[2]r2 analysis primary smoke main'!$T$2:$T$2058,MATCH(D385,'[2]r2 analysis primary smoke main'!$A$2:$A$2058,0),0),"")</f>
        <v>0.4926101402434705</v>
      </c>
      <c r="N385" s="1" t="s">
        <v>12</v>
      </c>
      <c r="O385" s="1"/>
      <c r="P385" s="1"/>
      <c r="Q385" t="s">
        <v>12</v>
      </c>
    </row>
    <row r="386" spans="1:17" ht="15.75" x14ac:dyDescent="0.25">
      <c r="A386" s="1">
        <v>96.055700000000002</v>
      </c>
      <c r="B386" s="1">
        <v>96.052000000000007</v>
      </c>
      <c r="C386" s="1">
        <v>96.052599999999998</v>
      </c>
      <c r="D386" s="1">
        <v>96.052000000000007</v>
      </c>
      <c r="E386" s="1">
        <f t="shared" ref="E386:E421" si="12">VALUE(FIXED(AVERAGE(A386:D386),4))</f>
        <v>96.053100000000001</v>
      </c>
      <c r="F386" s="1">
        <f t="shared" ref="F386:F421" si="13">VALUE(FIXED(E386-1.007276,4))</f>
        <v>95.0458</v>
      </c>
      <c r="G386" s="1" t="str">
        <f>IF(INDEX('[1]Main v4'!C$2:C$3363,MATCH($E386,'[1]Main v4'!$A$2:$A$3363,0),0)=0,"",INDEX('[1]Main v4'!C$2:C$3363,MATCH($E386,'[1]Main v4'!$A$2:$A$3363,0),0))</f>
        <v>C6H6O (1x 13C)</v>
      </c>
      <c r="H386" s="1" t="str">
        <f>IF(INDEX('[1]Main v4'!D$2:D$3363,MATCH($E386,'[1]Main v4'!$A$2:$A$3363,0),0)=0,"",INDEX('[1]Main v4'!D$2:D$3363,MATCH($E386,'[1]Main v4'!$A$2:$A$3363,0),0))</f>
        <v>Phenol isotope</v>
      </c>
      <c r="I386" s="1">
        <f>INDEX('[1]Main v4'!K$2:K$3363,MATCH($E386,'[1]Main v4'!$A$2:$A$3363,0),0)</f>
        <v>18659600</v>
      </c>
      <c r="J386" s="1">
        <f>INDEX('[1]Main v4'!L$2:L$3363,MATCH($E386,'[1]Main v4'!$A$2:$A$3363,0),0)</f>
        <v>9940499</v>
      </c>
      <c r="K386" s="4">
        <f>INDEX('[1]Main v4'!M$2:M$3363,MATCH($E386,'[1]Main v4'!$A$2:$A$3363,0),0)</f>
        <v>1.8771291058929738</v>
      </c>
      <c r="L386" s="2">
        <f>IFERROR(INDEX('[2]r2 analysis primary smoke main'!$J$2:$J$2058,MATCH(D386,'[2]r2 analysis primary smoke main'!$A$2:$A$2058,0),0),"")</f>
        <v>0.98100418077485707</v>
      </c>
      <c r="M386" s="2">
        <f>IFERROR(INDEX('[2]r2 analysis primary smoke main'!$T$2:$T$2058,MATCH(D386,'[2]r2 analysis primary smoke main'!$A$2:$A$2058,0),0),"")</f>
        <v>0.66791133935482905</v>
      </c>
      <c r="N386" s="1" t="s">
        <v>12</v>
      </c>
      <c r="O386" s="1"/>
      <c r="P386" s="1"/>
      <c r="Q386" t="s">
        <v>12</v>
      </c>
    </row>
    <row r="387" spans="1:17" ht="15.75" x14ac:dyDescent="0.25">
      <c r="A387" s="1">
        <v>98.031899999999993</v>
      </c>
      <c r="B387" s="1">
        <v>98.033900000000003</v>
      </c>
      <c r="C387" s="1">
        <v>98.031300000000002</v>
      </c>
      <c r="D387" s="1">
        <v>98.030199999999994</v>
      </c>
      <c r="E387" s="1">
        <f t="shared" si="12"/>
        <v>98.031800000000004</v>
      </c>
      <c r="F387" s="1">
        <f t="shared" si="13"/>
        <v>97.024500000000003</v>
      </c>
      <c r="G387" s="1" t="str">
        <f>IF(INDEX('[1]Main v4'!C$2:C$3363,MATCH($E387,'[1]Main v4'!$A$2:$A$3363,0),0)=0,"",INDEX('[1]Main v4'!C$2:C$3363,MATCH($E387,'[1]Main v4'!$A$2:$A$3363,0),0))</f>
        <v>C5H4O2 (1x 13C)</v>
      </c>
      <c r="H387" s="1" t="str">
        <f>IF(INDEX('[1]Main v4'!D$2:D$3363,MATCH($E387,'[1]Main v4'!$A$2:$A$3363,0),0)=0,"",INDEX('[1]Main v4'!D$2:D$3363,MATCH($E387,'[1]Main v4'!$A$2:$A$3363,0),0))</f>
        <v>Furfural isotope</v>
      </c>
      <c r="I387" s="1">
        <f>INDEX('[1]Main v4'!K$2:K$3363,MATCH($E387,'[1]Main v4'!$A$2:$A$3363,0),0)</f>
        <v>26079368</v>
      </c>
      <c r="J387" s="1">
        <f>INDEX('[1]Main v4'!L$2:L$3363,MATCH($E387,'[1]Main v4'!$A$2:$A$3363,0),0)</f>
        <v>12630928</v>
      </c>
      <c r="K387" s="4">
        <f>INDEX('[1]Main v4'!M$2:M$3363,MATCH($E387,'[1]Main v4'!$A$2:$A$3363,0),0)</f>
        <v>2.0647230353937571</v>
      </c>
      <c r="L387" s="2">
        <f>IFERROR(INDEX('[2]r2 analysis primary smoke main'!$J$2:$J$2058,MATCH(D387,'[2]r2 analysis primary smoke main'!$A$2:$A$2058,0),0),"")</f>
        <v>0.97088243063769297</v>
      </c>
      <c r="M387" s="2">
        <f>IFERROR(INDEX('[2]r2 analysis primary smoke main'!$T$2:$T$2058,MATCH(D387,'[2]r2 analysis primary smoke main'!$A$2:$A$2058,0),0),"")</f>
        <v>0.6444241536854145</v>
      </c>
      <c r="N387" s="1" t="s">
        <v>12</v>
      </c>
      <c r="O387" s="1"/>
      <c r="P387" s="1"/>
      <c r="Q387" t="s">
        <v>12</v>
      </c>
    </row>
    <row r="388" spans="1:17" ht="15.75" x14ac:dyDescent="0.25">
      <c r="A388" s="1" t="s">
        <v>12</v>
      </c>
      <c r="B388" s="1" t="s">
        <v>12</v>
      </c>
      <c r="C388" s="1">
        <v>98.066800000000001</v>
      </c>
      <c r="D388" s="1">
        <v>98.066900000000004</v>
      </c>
      <c r="E388" s="1">
        <f t="shared" si="12"/>
        <v>98.066900000000004</v>
      </c>
      <c r="F388" s="1">
        <f t="shared" si="13"/>
        <v>97.059600000000003</v>
      </c>
      <c r="G388" s="1" t="str">
        <f>IF(INDEX('[1]Main v4'!C$2:C$3363,MATCH($E388,'[1]Main v4'!$A$2:$A$3363,0),0)=0,"",INDEX('[1]Main v4'!C$2:C$3363,MATCH($E388,'[1]Main v4'!$A$2:$A$3363,0),0))</f>
        <v>C6H8O (1x 13C)</v>
      </c>
      <c r="H388" s="1" t="str">
        <f>IF(INDEX('[1]Main v4'!D$2:D$3363,MATCH($E388,'[1]Main v4'!$A$2:$A$3363,0),0)=0,"",INDEX('[1]Main v4'!D$2:D$3363,MATCH($E388,'[1]Main v4'!$A$2:$A$3363,0),0))</f>
        <v>2,5-Dimethylfuran isotope</v>
      </c>
      <c r="I388" s="1">
        <f>INDEX('[1]Main v4'!K$2:K$3363,MATCH($E388,'[1]Main v4'!$A$2:$A$3363,0),0)</f>
        <v>18203504</v>
      </c>
      <c r="J388" s="1">
        <f>INDEX('[1]Main v4'!L$2:L$3363,MATCH($E388,'[1]Main v4'!$A$2:$A$3363,0),0)</f>
        <v>15276894</v>
      </c>
      <c r="K388" s="4">
        <f>INDEX('[1]Main v4'!M$2:M$3363,MATCH($E388,'[1]Main v4'!$A$2:$A$3363,0),0)</f>
        <v>1.1915710091331393</v>
      </c>
      <c r="L388" s="2">
        <f>IFERROR(INDEX('[2]r2 analysis primary smoke main'!$J$2:$J$2058,MATCH(D388,'[2]r2 analysis primary smoke main'!$A$2:$A$2058,0),0),"")</f>
        <v>0.98606388477159546</v>
      </c>
      <c r="M388" s="2">
        <f>IFERROR(INDEX('[2]r2 analysis primary smoke main'!$T$2:$T$2058,MATCH(D388,'[2]r2 analysis primary smoke main'!$A$2:$A$2058,0),0),"")</f>
        <v>0.67551355609424046</v>
      </c>
      <c r="N388" s="1" t="s">
        <v>12</v>
      </c>
      <c r="O388" s="1"/>
      <c r="P388" s="1"/>
      <c r="Q388" t="s">
        <v>12</v>
      </c>
    </row>
    <row r="389" spans="1:17" ht="15.75" x14ac:dyDescent="0.25">
      <c r="A389" s="1">
        <v>102.06610000000001</v>
      </c>
      <c r="B389" s="1">
        <v>102.063</v>
      </c>
      <c r="C389" s="1">
        <v>102.0624</v>
      </c>
      <c r="D389" s="1">
        <v>102.0621</v>
      </c>
      <c r="E389" s="1">
        <f t="shared" si="12"/>
        <v>102.0634</v>
      </c>
      <c r="F389" s="1">
        <f t="shared" si="13"/>
        <v>101.0561</v>
      </c>
      <c r="G389" s="1" t="str">
        <f>IF(INDEX('[1]Main v4'!C$2:C$3363,MATCH($E389,'[1]Main v4'!$A$2:$A$3363,0),0)=0,"",INDEX('[1]Main v4'!C$2:C$3363,MATCH($E389,'[1]Main v4'!$A$2:$A$3363,0),0))</f>
        <v>C5H8O2  (1x 13C)</v>
      </c>
      <c r="H389" s="1" t="str">
        <f>IF(INDEX('[1]Main v4'!D$2:D$3363,MATCH($E389,'[1]Main v4'!$A$2:$A$3363,0),0)=0,"",INDEX('[1]Main v4'!D$2:D$3363,MATCH($E389,'[1]Main v4'!$A$2:$A$3363,0),0))</f>
        <v>Methyl methacrylate isotope</v>
      </c>
      <c r="I389" s="1">
        <f>INDEX('[1]Main v4'!K$2:K$3363,MATCH($E389,'[1]Main v4'!$A$2:$A$3363,0),0)</f>
        <v>30656374</v>
      </c>
      <c r="J389" s="1">
        <f>INDEX('[1]Main v4'!L$2:L$3363,MATCH($E389,'[1]Main v4'!$A$2:$A$3363,0),0)</f>
        <v>13879995</v>
      </c>
      <c r="K389" s="4">
        <f>INDEX('[1]Main v4'!M$2:M$3363,MATCH($E389,'[1]Main v4'!$A$2:$A$3363,0),0)</f>
        <v>2.2086732740177499</v>
      </c>
      <c r="L389" s="2">
        <f>IFERROR(INDEX('[2]r2 analysis primary smoke main'!$J$2:$J$2058,MATCH(D389,'[2]r2 analysis primary smoke main'!$A$2:$A$2058,0),0),"")</f>
        <v>0.93764014053133748</v>
      </c>
      <c r="M389" s="2">
        <f>IFERROR(INDEX('[2]r2 analysis primary smoke main'!$T$2:$T$2058,MATCH(D389,'[2]r2 analysis primary smoke main'!$A$2:$A$2058,0),0),"")</f>
        <v>0.49602123056706898</v>
      </c>
      <c r="N389" s="1"/>
      <c r="O389" s="1"/>
      <c r="P389" s="1"/>
      <c r="Q389" t="s">
        <v>12</v>
      </c>
    </row>
    <row r="390" spans="1:17" ht="15.75" x14ac:dyDescent="0.25">
      <c r="A390" s="1"/>
      <c r="B390" s="1"/>
      <c r="C390" s="1">
        <v>109.0827</v>
      </c>
      <c r="D390" s="1">
        <v>109.0827</v>
      </c>
      <c r="E390" s="1">
        <f t="shared" si="12"/>
        <v>109.0827</v>
      </c>
      <c r="F390" s="1">
        <f t="shared" si="13"/>
        <v>108.0754</v>
      </c>
      <c r="G390" s="1" t="str">
        <f>IF(INDEX('[1]Main v4'!C$2:C$3363,MATCH($E390,'[1]Main v4'!$A$2:$A$3363,0),0)=0,"",INDEX('[1]Main v4'!C$2:C$3363,MATCH($E390,'[1]Main v4'!$A$2:$A$3363,0),0))</f>
        <v>C7H9N  (1x 13C)</v>
      </c>
      <c r="H390" s="1" t="str">
        <f>IF(INDEX('[1]Main v4'!D$2:D$3363,MATCH($E390,'[1]Main v4'!$A$2:$A$3363,0),0)=0,"",INDEX('[1]Main v4'!D$2:D$3363,MATCH($E390,'[1]Main v4'!$A$2:$A$3363,0),0))</f>
        <v>Pyridine + C2 isotope</v>
      </c>
      <c r="I390" s="1">
        <f>INDEX('[1]Main v4'!K$2:K$3363,MATCH($E390,'[1]Main v4'!$A$2:$A$3363,0),0)</f>
        <v>15912004</v>
      </c>
      <c r="J390" s="1">
        <f>INDEX('[1]Main v4'!L$2:L$3363,MATCH($E390,'[1]Main v4'!$A$2:$A$3363,0),0)</f>
        <v>14168982</v>
      </c>
      <c r="K390" s="4">
        <f>INDEX('[1]Main v4'!M$2:M$3363,MATCH($E390,'[1]Main v4'!$A$2:$A$3363,0),0)</f>
        <v>1.1230167417814492</v>
      </c>
      <c r="L390" s="2">
        <f>IFERROR(INDEX('[2]r2 analysis primary smoke main'!$J$2:$J$2058,MATCH(D390,'[2]r2 analysis primary smoke main'!$A$2:$A$2058,0),0),"")</f>
        <v>0.73370914307583157</v>
      </c>
      <c r="M390" s="2">
        <f>IFERROR(INDEX('[2]r2 analysis primary smoke main'!$T$2:$T$2058,MATCH(D390,'[2]r2 analysis primary smoke main'!$A$2:$A$2058,0),0),"")</f>
        <v>0.792180498651333</v>
      </c>
      <c r="N390" s="1"/>
      <c r="O390" s="1"/>
      <c r="P390" s="1"/>
      <c r="Q390" t="s">
        <v>12</v>
      </c>
    </row>
    <row r="391" spans="1:17" ht="15.75" x14ac:dyDescent="0.25">
      <c r="A391" s="1">
        <v>112.0515</v>
      </c>
      <c r="B391" s="1">
        <v>112.04770000000001</v>
      </c>
      <c r="C391" s="1">
        <v>112.04640000000001</v>
      </c>
      <c r="D391" s="1">
        <v>112.0472</v>
      </c>
      <c r="E391" s="1">
        <f t="shared" si="12"/>
        <v>112.04819999999999</v>
      </c>
      <c r="F391" s="1">
        <f t="shared" si="13"/>
        <v>111.04089999999999</v>
      </c>
      <c r="G391" s="1" t="str">
        <f>IF(INDEX('[1]Main v4'!C$2:C$3363,MATCH($E391,'[1]Main v4'!$A$2:$A$3363,0),0)=0,"",INDEX('[1]Main v4'!C$2:C$3363,MATCH($E391,'[1]Main v4'!$A$2:$A$3363,0),0))</f>
        <v>C6H6O2 (1x 13C)</v>
      </c>
      <c r="H391" s="1" t="str">
        <f>IF(INDEX('[1]Main v4'!D$2:D$3363,MATCH($E391,'[1]Main v4'!$A$2:$A$3363,0),0)=0,"",INDEX('[1]Main v4'!D$2:D$3363,MATCH($E391,'[1]Main v4'!$A$2:$A$3363,0),0))</f>
        <v>Furfural, 5-methyl-, 2-Acetylfuran isotopes</v>
      </c>
      <c r="I391" s="1">
        <f>INDEX('[1]Main v4'!K$2:K$3363,MATCH($E391,'[1]Main v4'!$A$2:$A$3363,0),0)</f>
        <v>15138322</v>
      </c>
      <c r="J391" s="1">
        <f>INDEX('[1]Main v4'!L$2:L$3363,MATCH($E391,'[1]Main v4'!$A$2:$A$3363,0),0)</f>
        <v>11853198</v>
      </c>
      <c r="K391" s="4">
        <f>INDEX('[1]Main v4'!M$2:M$3363,MATCH($E391,'[1]Main v4'!$A$2:$A$3363,0),0)</f>
        <v>1.2771508583590689</v>
      </c>
      <c r="L391" s="2">
        <f>IFERROR(INDEX('[2]r2 analysis primary smoke main'!$J$2:$J$2058,MATCH(D391,'[2]r2 analysis primary smoke main'!$A$2:$A$2058,0),0),"")</f>
        <v>0.96521239686462346</v>
      </c>
      <c r="M391" s="2">
        <f>IFERROR(INDEX('[2]r2 analysis primary smoke main'!$T$2:$T$2058,MATCH(D391,'[2]r2 analysis primary smoke main'!$A$2:$A$2058,0),0),"")</f>
        <v>0.58877752877160794</v>
      </c>
      <c r="N391" s="1" t="s">
        <v>12</v>
      </c>
      <c r="O391" s="1"/>
      <c r="P391" s="1"/>
      <c r="Q391" t="s">
        <v>12</v>
      </c>
    </row>
    <row r="392" spans="1:17" ht="15.75" x14ac:dyDescent="0.25">
      <c r="A392" s="1" t="s">
        <v>12</v>
      </c>
      <c r="B392" s="1">
        <v>112.0851</v>
      </c>
      <c r="C392" s="1">
        <v>112.08320000000001</v>
      </c>
      <c r="D392" s="1">
        <v>112.0829</v>
      </c>
      <c r="E392" s="1">
        <f t="shared" si="12"/>
        <v>112.08369999999999</v>
      </c>
      <c r="F392" s="1">
        <f t="shared" si="13"/>
        <v>111.07640000000001</v>
      </c>
      <c r="G392" s="1" t="str">
        <f>IF(INDEX('[1]Main v4'!C$2:C$3363,MATCH($E392,'[1]Main v4'!$A$2:$A$3363,0),0)=0,"",INDEX('[1]Main v4'!C$2:C$3363,MATCH($E392,'[1]Main v4'!$A$2:$A$3363,0),0))</f>
        <v>C7H10O (1x 13C)</v>
      </c>
      <c r="H392" s="1" t="str">
        <f>IF(INDEX('[1]Main v4'!D$2:D$3363,MATCH($E392,'[1]Main v4'!$A$2:$A$3363,0),0)=0,"",INDEX('[1]Main v4'!D$2:D$3363,MATCH($E392,'[1]Main v4'!$A$2:$A$3363,0),0))</f>
        <v>C3 saturated furan isotope</v>
      </c>
      <c r="I392" s="1">
        <f>INDEX('[1]Main v4'!K$2:K$3363,MATCH($E392,'[1]Main v4'!$A$2:$A$3363,0),0)</f>
        <v>12044583</v>
      </c>
      <c r="J392" s="1">
        <f>INDEX('[1]Main v4'!L$2:L$3363,MATCH($E392,'[1]Main v4'!$A$2:$A$3363,0),0)</f>
        <v>11457859</v>
      </c>
      <c r="K392" s="4">
        <f>INDEX('[1]Main v4'!M$2:M$3363,MATCH($E392,'[1]Main v4'!$A$2:$A$3363,0),0)</f>
        <v>1.0512071234250657</v>
      </c>
      <c r="L392" s="2">
        <f>IFERROR(INDEX('[2]r2 analysis primary smoke main'!$J$2:$J$2058,MATCH(D392,'[2]r2 analysis primary smoke main'!$A$2:$A$2058,0),0),"")</f>
        <v>0.97725158738065399</v>
      </c>
      <c r="M392" s="2">
        <f>IFERROR(INDEX('[2]r2 analysis primary smoke main'!$T$2:$T$2058,MATCH(D392,'[2]r2 analysis primary smoke main'!$A$2:$A$2058,0),0),"")</f>
        <v>0.62647501851826448</v>
      </c>
      <c r="N392" s="1" t="s">
        <v>12</v>
      </c>
      <c r="O392" s="1"/>
      <c r="P392" s="1"/>
      <c r="Q392" t="s">
        <v>12</v>
      </c>
    </row>
    <row r="393" spans="1:17" ht="15.75" x14ac:dyDescent="0.25">
      <c r="A393" s="1" t="s">
        <v>12</v>
      </c>
      <c r="B393" s="1" t="s">
        <v>12</v>
      </c>
      <c r="C393" s="1">
        <v>120.09</v>
      </c>
      <c r="D393" s="1">
        <v>120.08839999999999</v>
      </c>
      <c r="E393" s="1">
        <f t="shared" si="12"/>
        <v>120.08920000000001</v>
      </c>
      <c r="F393" s="1">
        <f t="shared" si="13"/>
        <v>119.0819</v>
      </c>
      <c r="G393" s="1" t="str">
        <f>IF(INDEX('[1]Main v4'!C$2:C$3363,MATCH($E393,'[1]Main v4'!$A$2:$A$3363,0),0)=0,"",INDEX('[1]Main v4'!C$2:C$3363,MATCH($E393,'[1]Main v4'!$A$2:$A$3363,0),0))</f>
        <v/>
      </c>
      <c r="H393" s="1" t="str">
        <f>IF(INDEX('[1]Main v4'!D$2:D$3363,MATCH($E393,'[1]Main v4'!$A$2:$A$3363,0),0)=0,"",INDEX('[1]Main v4'!D$2:D$3363,MATCH($E393,'[1]Main v4'!$A$2:$A$3363,0),0))</f>
        <v/>
      </c>
      <c r="I393" s="1">
        <f>INDEX('[1]Main v4'!K$2:K$3363,MATCH($E393,'[1]Main v4'!$A$2:$A$3363,0),0)</f>
        <v>10865348</v>
      </c>
      <c r="J393" s="1">
        <f>INDEX('[1]Main v4'!L$2:L$3363,MATCH($E393,'[1]Main v4'!$A$2:$A$3363,0),0)</f>
        <v>9363615</v>
      </c>
      <c r="K393" s="4">
        <f>INDEX('[1]Main v4'!M$2:M$3363,MATCH($E393,'[1]Main v4'!$A$2:$A$3363,0),0)</f>
        <v>1.1603796183418478</v>
      </c>
      <c r="L393" s="2">
        <f>IFERROR(INDEX('[2]r2 analysis primary smoke main'!$J$2:$J$2058,MATCH(D393,'[2]r2 analysis primary smoke main'!$A$2:$A$2058,0),0),"")</f>
        <v>0.89221790289109149</v>
      </c>
      <c r="M393" s="2">
        <f>IFERROR(INDEX('[2]r2 analysis primary smoke main'!$T$2:$T$2058,MATCH(D393,'[2]r2 analysis primary smoke main'!$A$2:$A$2058,0),0),"")</f>
        <v>0.82442951066146208</v>
      </c>
      <c r="N393" s="1" t="s">
        <v>12</v>
      </c>
      <c r="O393" s="1"/>
      <c r="P393" s="1"/>
      <c r="Q393" t="s">
        <v>12</v>
      </c>
    </row>
    <row r="394" spans="1:17" ht="15.75" x14ac:dyDescent="0.25">
      <c r="A394" s="1">
        <v>128.06110000000001</v>
      </c>
      <c r="B394" s="1">
        <v>128.05770000000001</v>
      </c>
      <c r="C394" s="1">
        <v>128.0591</v>
      </c>
      <c r="D394" s="1">
        <v>128.06100000000001</v>
      </c>
      <c r="E394" s="1">
        <f t="shared" si="12"/>
        <v>128.05969999999999</v>
      </c>
      <c r="F394" s="1">
        <f t="shared" si="13"/>
        <v>127.05240000000001</v>
      </c>
      <c r="G394" s="1" t="str">
        <f>IF(INDEX('[1]Main v4'!C$2:C$3363,MATCH($E394,'[1]Main v4'!$A$2:$A$3363,0),0)=0,"",INDEX('[1]Main v4'!C$2:C$3363,MATCH($E394,'[1]Main v4'!$A$2:$A$3363,0),0))</f>
        <v>C10H8</v>
      </c>
      <c r="H394" s="1" t="str">
        <f>IF(INDEX('[1]Main v4'!D$2:D$3363,MATCH($E394,'[1]Main v4'!$A$2:$A$3363,0),0)=0,"",INDEX('[1]Main v4'!D$2:D$3363,MATCH($E394,'[1]Main v4'!$A$2:$A$3363,0),0))</f>
        <v>Naphthalene (no H+)</v>
      </c>
      <c r="I394" s="1">
        <f>INDEX('[1]Main v4'!K$2:K$3363,MATCH($E394,'[1]Main v4'!$A$2:$A$3363,0),0)</f>
        <v>17714262</v>
      </c>
      <c r="J394" s="1">
        <f>INDEX('[1]Main v4'!L$2:L$3363,MATCH($E394,'[1]Main v4'!$A$2:$A$3363,0),0)</f>
        <v>7343112</v>
      </c>
      <c r="K394" s="4">
        <f>INDEX('[1]Main v4'!M$2:M$3363,MATCH($E394,'[1]Main v4'!$A$2:$A$3363,0),0)</f>
        <v>2.41236440353899</v>
      </c>
      <c r="L394" s="2">
        <f>IFERROR(INDEX('[2]r2 analysis primary smoke main'!$J$2:$J$2058,MATCH(D394,'[2]r2 analysis primary smoke main'!$A$2:$A$2058,0),0),"")</f>
        <v>0.94298438217889946</v>
      </c>
      <c r="M394" s="2">
        <f>IFERROR(INDEX('[2]r2 analysis primary smoke main'!$T$2:$T$2058,MATCH(D394,'[2]r2 analysis primary smoke main'!$A$2:$A$2058,0),0),"")</f>
        <v>0.83399214570430047</v>
      </c>
      <c r="N394" s="1"/>
      <c r="O394" s="1"/>
      <c r="P394" s="1"/>
      <c r="Q394" t="s">
        <v>12</v>
      </c>
    </row>
    <row r="395" spans="1:17" ht="15.75" x14ac:dyDescent="0.25">
      <c r="A395" s="1" t="s">
        <v>12</v>
      </c>
      <c r="B395" s="1">
        <v>136.12270000000001</v>
      </c>
      <c r="C395" s="1" t="s">
        <v>12</v>
      </c>
      <c r="D395" s="1">
        <v>136.11930000000001</v>
      </c>
      <c r="E395" s="1">
        <f t="shared" si="12"/>
        <v>136.12100000000001</v>
      </c>
      <c r="F395" s="1">
        <f t="shared" si="13"/>
        <v>135.11369999999999</v>
      </c>
      <c r="G395" s="1" t="str">
        <f>IF(INDEX('[1]Main v4'!C$2:C$3363,MATCH($E395,'[1]Main v4'!$A$2:$A$3363,0),0)=0,"",INDEX('[1]Main v4'!C$2:C$3363,MATCH($E395,'[1]Main v4'!$A$2:$A$3363,0),0))</f>
        <v/>
      </c>
      <c r="H395" s="1" t="str">
        <f>IF(INDEX('[1]Main v4'!D$2:D$3363,MATCH($E395,'[1]Main v4'!$A$2:$A$3363,0),0)=0,"",INDEX('[1]Main v4'!D$2:D$3363,MATCH($E395,'[1]Main v4'!$A$2:$A$3363,0),0))</f>
        <v/>
      </c>
      <c r="I395" s="1">
        <f>INDEX('[1]Main v4'!K$2:K$3363,MATCH($E395,'[1]Main v4'!$A$2:$A$3363,0),0)</f>
        <v>11737020</v>
      </c>
      <c r="J395" s="1">
        <f>INDEX('[1]Main v4'!L$2:L$3363,MATCH($E395,'[1]Main v4'!$A$2:$A$3363,0),0)</f>
        <v>8634165</v>
      </c>
      <c r="K395" s="4">
        <f>INDEX('[1]Main v4'!M$2:M$3363,MATCH($E395,'[1]Main v4'!$A$2:$A$3363,0),0)</f>
        <v>1.3593694352609662</v>
      </c>
      <c r="L395" s="2">
        <f>IFERROR(INDEX('[2]r2 analysis primary smoke main'!$J$2:$J$2058,MATCH(D395,'[2]r2 analysis primary smoke main'!$A$2:$A$2058,0),0),"")</f>
        <v>0.94305301495069349</v>
      </c>
      <c r="M395" s="2">
        <f>IFERROR(INDEX('[2]r2 analysis primary smoke main'!$T$2:$T$2058,MATCH(D395,'[2]r2 analysis primary smoke main'!$A$2:$A$2058,0),0),"")</f>
        <v>0.72689005618742697</v>
      </c>
      <c r="N395" s="1" t="s">
        <v>12</v>
      </c>
      <c r="O395" s="1"/>
      <c r="P395" s="1"/>
      <c r="Q395" t="s">
        <v>12</v>
      </c>
    </row>
    <row r="396" spans="1:17" ht="15.75" x14ac:dyDescent="0.25">
      <c r="A396" s="1">
        <v>138.13560000000001</v>
      </c>
      <c r="B396" s="1">
        <v>138.1378</v>
      </c>
      <c r="C396" s="1">
        <v>138.13399999999999</v>
      </c>
      <c r="D396" s="1">
        <v>138.13229999999999</v>
      </c>
      <c r="E396" s="1">
        <f t="shared" si="12"/>
        <v>138.13489999999999</v>
      </c>
      <c r="F396" s="1">
        <f t="shared" si="13"/>
        <v>137.1276</v>
      </c>
      <c r="G396" s="1" t="str">
        <f>IF(INDEX('[1]Main v4'!C$2:C$3363,MATCH($E396,'[1]Main v4'!$A$2:$A$3363,0),0)=0,"",INDEX('[1]Main v4'!C$2:C$3363,MATCH($E396,'[1]Main v4'!$A$2:$A$3363,0),0))</f>
        <v>C10H16 (1x 13C)</v>
      </c>
      <c r="H396" s="1" t="str">
        <f>IF(INDEX('[1]Main v4'!D$2:D$3363,MATCH($E396,'[1]Main v4'!$A$2:$A$3363,0),0)=0,"",INDEX('[1]Main v4'!D$2:D$3363,MATCH($E396,'[1]Main v4'!$A$2:$A$3363,0),0))</f>
        <v>Monoterpenes isotope</v>
      </c>
      <c r="I396" s="1">
        <f>INDEX('[1]Main v4'!K$2:K$3363,MATCH($E396,'[1]Main v4'!$A$2:$A$3363,0),0)</f>
        <v>9580938</v>
      </c>
      <c r="J396" s="1">
        <f>INDEX('[1]Main v4'!L$2:L$3363,MATCH($E396,'[1]Main v4'!$A$2:$A$3363,0),0)</f>
        <v>6779712.5</v>
      </c>
      <c r="K396" s="4">
        <f>INDEX('[1]Main v4'!M$2:M$3363,MATCH($E396,'[1]Main v4'!$A$2:$A$3363,0),0)</f>
        <v>1.4131776236824201</v>
      </c>
      <c r="L396" s="2">
        <f>IFERROR(INDEX('[2]r2 analysis primary smoke main'!$J$2:$J$2058,MATCH(D396,'[2]r2 analysis primary smoke main'!$A$2:$A$2058,0),0),"")</f>
        <v>0.98812241433701309</v>
      </c>
      <c r="M396" s="2">
        <f>IFERROR(INDEX('[2]r2 analysis primary smoke main'!$T$2:$T$2058,MATCH(D396,'[2]r2 analysis primary smoke main'!$A$2:$A$2058,0),0),"")</f>
        <v>0.67144486452125451</v>
      </c>
      <c r="N396" s="1" t="s">
        <v>12</v>
      </c>
      <c r="O396" s="1"/>
      <c r="P396" s="1"/>
      <c r="Q396" t="s">
        <v>12</v>
      </c>
    </row>
    <row r="397" spans="1:17" ht="15.75" x14ac:dyDescent="0.25">
      <c r="A397" s="1"/>
      <c r="B397" s="1"/>
      <c r="C397" s="1"/>
      <c r="D397" s="1">
        <v>158.1026</v>
      </c>
      <c r="E397" s="1">
        <f t="shared" si="12"/>
        <v>158.1026</v>
      </c>
      <c r="F397" s="1">
        <f t="shared" si="13"/>
        <v>157.09530000000001</v>
      </c>
      <c r="G397" s="1" t="str">
        <f>IF(INDEX('[1]Main v4'!C$2:C$3363,MATCH($E397,'[1]Main v4'!$A$2:$A$3363,0),0)=0,"",INDEX('[1]Main v4'!C$2:C$3363,MATCH($E397,'[1]Main v4'!$A$2:$A$3363,0),0))</f>
        <v>C12H12 (1x 13C)</v>
      </c>
      <c r="H397" s="1" t="str">
        <f>IF(INDEX('[1]Main v4'!D$2:D$3363,MATCH($E397,'[1]Main v4'!$A$2:$A$3363,0),0)=0,"",INDEX('[1]Main v4'!D$2:D$3363,MATCH($E397,'[1]Main v4'!$A$2:$A$3363,0),0))</f>
        <v>Naphthalenes + C2 isotope</v>
      </c>
      <c r="I397" s="1">
        <f>INDEX('[1]Main v4'!K$2:K$3363,MATCH($E397,'[1]Main v4'!$A$2:$A$3363,0),0)</f>
        <v>16194584</v>
      </c>
      <c r="J397" s="1">
        <f>INDEX('[1]Main v4'!L$2:L$3363,MATCH($E397,'[1]Main v4'!$A$2:$A$3363,0),0)</f>
        <v>6864851</v>
      </c>
      <c r="K397" s="4">
        <f>INDEX('[1]Main v4'!M$2:M$3363,MATCH($E397,'[1]Main v4'!$A$2:$A$3363,0),0)</f>
        <v>2.3590583393579845</v>
      </c>
      <c r="L397" s="2">
        <f>IFERROR(INDEX('[2]r2 analysis primary smoke main'!$J$2:$J$2058,MATCH(D397,'[2]r2 analysis primary smoke main'!$A$2:$A$2058,0),0),"")</f>
        <v>0.87110573206599606</v>
      </c>
      <c r="M397" s="2">
        <f>IFERROR(INDEX('[2]r2 analysis primary smoke main'!$T$2:$T$2058,MATCH(D397,'[2]r2 analysis primary smoke main'!$A$2:$A$2058,0),0),"")</f>
        <v>0.87301690034833701</v>
      </c>
      <c r="N397" s="1"/>
      <c r="O397" s="1"/>
      <c r="P397" s="1"/>
      <c r="Q397" t="s">
        <v>12</v>
      </c>
    </row>
    <row r="398" spans="1:17" ht="15.75" x14ac:dyDescent="0.25">
      <c r="A398" s="1">
        <v>183.09979999999999</v>
      </c>
      <c r="B398" s="1">
        <v>183.10220000000001</v>
      </c>
      <c r="C398" s="1">
        <v>183.09700000000001</v>
      </c>
      <c r="D398" s="1">
        <v>183.09800000000001</v>
      </c>
      <c r="E398" s="1">
        <f t="shared" si="12"/>
        <v>183.0993</v>
      </c>
      <c r="F398" s="1">
        <f t="shared" si="13"/>
        <v>182.09200000000001</v>
      </c>
      <c r="G398" s="1" t="str">
        <f>IF(INDEX('[1]Main v4'!C$2:C$3363,MATCH($E398,'[1]Main v4'!$A$2:$A$3363,0),0)=0,"",INDEX('[1]Main v4'!C$2:C$3363,MATCH($E398,'[1]Main v4'!$A$2:$A$3363,0),0))</f>
        <v>C10H14O3</v>
      </c>
      <c r="H398" s="1" t="str">
        <f>IF(INDEX('[1]Main v4'!D$2:D$3363,MATCH($E398,'[1]Main v4'!$A$2:$A$3363,0),0)=0,"",INDEX('[1]Main v4'!D$2:D$3363,MATCH($E398,'[1]Main v4'!$A$2:$A$3363,0),0))</f>
        <v/>
      </c>
      <c r="I398" s="1">
        <f>INDEX('[1]Main v4'!K$2:K$3363,MATCH($E398,'[1]Main v4'!$A$2:$A$3363,0),0)</f>
        <v>2207603.75</v>
      </c>
      <c r="J398" s="1">
        <f>INDEX('[1]Main v4'!L$2:L$3363,MATCH($E398,'[1]Main v4'!$A$2:$A$3363,0),0)</f>
        <v>2047751.5</v>
      </c>
      <c r="K398" s="4">
        <f>INDEX('[1]Main v4'!M$2:M$3363,MATCH($E398,'[1]Main v4'!$A$2:$A$3363,0),0)</f>
        <v>1.0780623283635735</v>
      </c>
      <c r="L398" s="2">
        <f>IFERROR(INDEX('[2]r2 analysis primary smoke main'!$J$2:$J$2058,MATCH(D398,'[2]r2 analysis primary smoke main'!$A$2:$A$2058,0),0),"")</f>
        <v>0.84424126983559855</v>
      </c>
      <c r="M398" s="2">
        <f>IFERROR(INDEX('[2]r2 analysis primary smoke main'!$T$2:$T$2058,MATCH(D398,'[2]r2 analysis primary smoke main'!$A$2:$A$2058,0),0),"")</f>
        <v>0.82527143017897053</v>
      </c>
      <c r="N398" s="1"/>
      <c r="O398" s="1"/>
      <c r="P398" s="1"/>
    </row>
    <row r="399" spans="1:17" ht="15.75" x14ac:dyDescent="0.25">
      <c r="A399" s="1">
        <v>202.16470000000001</v>
      </c>
      <c r="B399" s="1">
        <v>202.16759999999999</v>
      </c>
      <c r="C399" s="1">
        <v>202.16659999999999</v>
      </c>
      <c r="D399" s="1">
        <v>202.16650000000001</v>
      </c>
      <c r="E399" s="1">
        <f t="shared" si="12"/>
        <v>202.16640000000001</v>
      </c>
      <c r="F399" s="1">
        <f t="shared" si="13"/>
        <v>201.1591</v>
      </c>
      <c r="G399" s="1" t="str">
        <f>IF(INDEX('[1]Main v4'!C$2:C$3363,MATCH($E399,'[1]Main v4'!$A$2:$A$3363,0),0)=0,"",INDEX('[1]Main v4'!C$2:C$3363,MATCH($E399,'[1]Main v4'!$A$2:$A$3363,0),0))</f>
        <v>C15H20 (1x 13C)</v>
      </c>
      <c r="H399" s="1" t="str">
        <f>IF(INDEX('[1]Main v4'!D$2:D$3363,MATCH($E399,'[1]Main v4'!$A$2:$A$3363,0),0)=0,"",INDEX('[1]Main v4'!D$2:D$3363,MATCH($E399,'[1]Main v4'!$A$2:$A$3363,0),0))</f>
        <v/>
      </c>
      <c r="I399" s="1">
        <f>INDEX('[1]Main v4'!K$2:K$3363,MATCH($E399,'[1]Main v4'!$A$2:$A$3363,0),0)</f>
        <v>3433202.25</v>
      </c>
      <c r="J399" s="1">
        <f>INDEX('[1]Main v4'!L$2:L$3363,MATCH($E399,'[1]Main v4'!$A$2:$A$3363,0),0)</f>
        <v>1713827.125</v>
      </c>
      <c r="K399" s="4">
        <f>INDEX('[1]Main v4'!M$2:M$3363,MATCH($E399,'[1]Main v4'!$A$2:$A$3363,0),0)</f>
        <v>2.0032371993178715</v>
      </c>
      <c r="L399" s="2">
        <f>IFERROR(INDEX('[2]r2 analysis primary smoke main'!$J$2:$J$2058,MATCH(D399,'[2]r2 analysis primary smoke main'!$A$2:$A$2058,0),0),"")</f>
        <v>0.89099152129658299</v>
      </c>
      <c r="M399" s="2">
        <f>IFERROR(INDEX('[2]r2 analysis primary smoke main'!$T$2:$T$2058,MATCH(D399,'[2]r2 analysis primary smoke main'!$A$2:$A$2058,0),0),"")</f>
        <v>0.85128794729677548</v>
      </c>
      <c r="N399" s="1" t="s">
        <v>12</v>
      </c>
      <c r="O399" s="1"/>
      <c r="P399" s="1"/>
      <c r="Q399" t="s">
        <v>12</v>
      </c>
    </row>
    <row r="400" spans="1:17" ht="15.75" x14ac:dyDescent="0.25">
      <c r="A400" s="1">
        <v>204.1825</v>
      </c>
      <c r="B400" s="1">
        <v>204.18299999999999</v>
      </c>
      <c r="C400" s="1">
        <v>204.18100000000001</v>
      </c>
      <c r="D400" s="1">
        <v>204.18109999999999</v>
      </c>
      <c r="E400" s="1">
        <f t="shared" si="12"/>
        <v>204.18190000000001</v>
      </c>
      <c r="F400" s="1">
        <f t="shared" si="13"/>
        <v>203.1746</v>
      </c>
      <c r="G400" s="1" t="str">
        <f>IF(INDEX('[1]Main v4'!C$2:C$3363,MATCH($E400,'[1]Main v4'!$A$2:$A$3363,0),0)=0,"",INDEX('[1]Main v4'!C$2:C$3363,MATCH($E400,'[1]Main v4'!$A$2:$A$3363,0),0))</f>
        <v>C15H22 (1x 13C)</v>
      </c>
      <c r="H400" s="1" t="str">
        <f>IF(INDEX('[1]Main v4'!D$2:D$3363,MATCH($E400,'[1]Main v4'!$A$2:$A$3363,0),0)=0,"",INDEX('[1]Main v4'!D$2:D$3363,MATCH($E400,'[1]Main v4'!$A$2:$A$3363,0),0))</f>
        <v/>
      </c>
      <c r="I400" s="1">
        <f>INDEX('[1]Main v4'!K$2:K$3363,MATCH($E400,'[1]Main v4'!$A$2:$A$3363,0),0)</f>
        <v>5473042.5</v>
      </c>
      <c r="J400" s="1">
        <f>INDEX('[1]Main v4'!L$2:L$3363,MATCH($E400,'[1]Main v4'!$A$2:$A$3363,0),0)</f>
        <v>1713484.5</v>
      </c>
      <c r="K400" s="4">
        <f>INDEX('[1]Main v4'!M$2:M$3363,MATCH($E400,'[1]Main v4'!$A$2:$A$3363,0),0)</f>
        <v>3.1941009679398911</v>
      </c>
      <c r="L400" s="2">
        <f>IFERROR(INDEX('[2]r2 analysis primary smoke main'!$J$2:$J$2058,MATCH(D400,'[2]r2 analysis primary smoke main'!$A$2:$A$2058,0),0),"")</f>
        <v>0.94888807756229543</v>
      </c>
      <c r="M400" s="2">
        <f>IFERROR(INDEX('[2]r2 analysis primary smoke main'!$T$2:$T$2058,MATCH(D400,'[2]r2 analysis primary smoke main'!$A$2:$A$2058,0),0),"")</f>
        <v>0.74622853999137551</v>
      </c>
      <c r="N400" s="1" t="s">
        <v>12</v>
      </c>
      <c r="O400" s="1"/>
      <c r="P400" s="1"/>
      <c r="Q400" t="s">
        <v>12</v>
      </c>
    </row>
    <row r="401" spans="1:17" ht="15.75" x14ac:dyDescent="0.25">
      <c r="A401" s="1">
        <v>206.19800000000001</v>
      </c>
      <c r="B401" s="1">
        <v>206.19829999999999</v>
      </c>
      <c r="C401" s="1">
        <v>206.19649999999999</v>
      </c>
      <c r="D401" s="1">
        <v>206.19630000000001</v>
      </c>
      <c r="E401" s="1">
        <f t="shared" si="12"/>
        <v>206.19730000000001</v>
      </c>
      <c r="F401" s="1">
        <f t="shared" si="13"/>
        <v>205.19</v>
      </c>
      <c r="G401" s="1" t="str">
        <f>IF(INDEX('[1]Main v4'!C$2:C$3363,MATCH($E401,'[1]Main v4'!$A$2:$A$3363,0),0)=0,"",INDEX('[1]Main v4'!C$2:C$3363,MATCH($E401,'[1]Main v4'!$A$2:$A$3363,0),0))</f>
        <v>C15H24 (1x 13C)</v>
      </c>
      <c r="H401" s="1" t="str">
        <f>IF(INDEX('[1]Main v4'!D$2:D$3363,MATCH($E401,'[1]Main v4'!$A$2:$A$3363,0),0)=0,"",INDEX('[1]Main v4'!D$2:D$3363,MATCH($E401,'[1]Main v4'!$A$2:$A$3363,0),0))</f>
        <v>Sesquiterpenes and C15 Aromatics isotopes</v>
      </c>
      <c r="I401" s="1">
        <f>INDEX('[1]Main v4'!K$2:K$3363,MATCH($E401,'[1]Main v4'!$A$2:$A$3363,0),0)</f>
        <v>8899192</v>
      </c>
      <c r="J401" s="1">
        <f>INDEX('[1]Main v4'!L$2:L$3363,MATCH($E401,'[1]Main v4'!$A$2:$A$3363,0),0)</f>
        <v>1713827.125</v>
      </c>
      <c r="K401" s="4">
        <f>INDEX('[1]Main v4'!M$2:M$3363,MATCH($E401,'[1]Main v4'!$A$2:$A$3363,0),0)</f>
        <v>5.1925844037507574</v>
      </c>
      <c r="L401" s="2">
        <f>IFERROR(INDEX('[2]r2 analysis primary smoke main'!$J$2:$J$2058,MATCH(D401,'[2]r2 analysis primary smoke main'!$A$2:$A$2058,0),0),"")</f>
        <v>0.96766857464797651</v>
      </c>
      <c r="M401" s="2">
        <f>IFERROR(INDEX('[2]r2 analysis primary smoke main'!$T$2:$T$2058,MATCH(D401,'[2]r2 analysis primary smoke main'!$A$2:$A$2058,0),0),"")</f>
        <v>0.65079855119910046</v>
      </c>
      <c r="N401" s="1" t="s">
        <v>12</v>
      </c>
      <c r="O401" s="1"/>
      <c r="P401" s="1"/>
      <c r="Q401" t="s">
        <v>12</v>
      </c>
    </row>
    <row r="402" spans="1:17" ht="15.75" x14ac:dyDescent="0.25">
      <c r="A402" s="1">
        <v>208.21260000000001</v>
      </c>
      <c r="B402" s="1">
        <v>208.21809999999999</v>
      </c>
      <c r="C402" s="1">
        <v>208.21369999999999</v>
      </c>
      <c r="D402" s="1">
        <v>208.21190000000001</v>
      </c>
      <c r="E402" s="1">
        <f t="shared" si="12"/>
        <v>208.2141</v>
      </c>
      <c r="F402" s="1">
        <f t="shared" si="13"/>
        <v>207.20679999999999</v>
      </c>
      <c r="G402" s="1" t="str">
        <f>IF(INDEX('[1]Main v4'!C$2:C$3363,MATCH($E402,'[1]Main v4'!$A$2:$A$3363,0),0)=0,"",INDEX('[1]Main v4'!C$2:C$3363,MATCH($E402,'[1]Main v4'!$A$2:$A$3363,0),0))</f>
        <v>C15H26 (1x 13C)</v>
      </c>
      <c r="H402" s="1" t="str">
        <f>IF(INDEX('[1]Main v4'!D$2:D$3363,MATCH($E402,'[1]Main v4'!$A$2:$A$3363,0),0)=0,"",INDEX('[1]Main v4'!D$2:D$3363,MATCH($E402,'[1]Main v4'!$A$2:$A$3363,0),0))</f>
        <v/>
      </c>
      <c r="I402" s="1">
        <f>INDEX('[1]Main v4'!K$2:K$3363,MATCH($E402,'[1]Main v4'!$A$2:$A$3363,0),0)</f>
        <v>2089742.875</v>
      </c>
      <c r="J402" s="1">
        <f>INDEX('[1]Main v4'!L$2:L$3363,MATCH($E402,'[1]Main v4'!$A$2:$A$3363,0),0)</f>
        <v>1130344.875</v>
      </c>
      <c r="K402" s="4">
        <f>INDEX('[1]Main v4'!M$2:M$3363,MATCH($E402,'[1]Main v4'!$A$2:$A$3363,0),0)</f>
        <v>1.8487657362094909</v>
      </c>
      <c r="L402" s="2">
        <f>IFERROR(INDEX('[2]r2 analysis primary smoke main'!$J$2:$J$2058,MATCH(D402,'[2]r2 analysis primary smoke main'!$A$2:$A$2058,0),0),"")</f>
        <v>0.95858567879182144</v>
      </c>
      <c r="M402" s="2">
        <f>IFERROR(INDEX('[2]r2 analysis primary smoke main'!$T$2:$T$2058,MATCH(D402,'[2]r2 analysis primary smoke main'!$A$2:$A$2058,0),0),"")</f>
        <v>0.61495358556897695</v>
      </c>
      <c r="N402" s="1" t="s">
        <v>12</v>
      </c>
      <c r="O402" s="1"/>
      <c r="P402" s="1"/>
      <c r="Q402" t="s">
        <v>12</v>
      </c>
    </row>
    <row r="403" spans="1:17" ht="15.75" x14ac:dyDescent="0.25">
      <c r="A403" s="1">
        <v>216.1808</v>
      </c>
      <c r="B403" s="1">
        <v>216.18119999999999</v>
      </c>
      <c r="C403" s="1">
        <v>216.17910000000001</v>
      </c>
      <c r="D403" s="1">
        <v>216.1807</v>
      </c>
      <c r="E403" s="1">
        <f t="shared" si="12"/>
        <v>216.18049999999999</v>
      </c>
      <c r="F403" s="1">
        <f t="shared" si="13"/>
        <v>215.17320000000001</v>
      </c>
      <c r="G403" s="1" t="str">
        <f>IF(INDEX('[1]Main v4'!C$2:C$3363,MATCH($E403,'[1]Main v4'!$A$2:$A$3363,0),0)=0,"",INDEX('[1]Main v4'!C$2:C$3363,MATCH($E403,'[1]Main v4'!$A$2:$A$3363,0),0))</f>
        <v>C16H22 (1x 13C)</v>
      </c>
      <c r="H403" s="1" t="str">
        <f>IF(INDEX('[1]Main v4'!D$2:D$3363,MATCH($E403,'[1]Main v4'!$A$2:$A$3363,0),0)=0,"",INDEX('[1]Main v4'!D$2:D$3363,MATCH($E403,'[1]Main v4'!$A$2:$A$3363,0),0))</f>
        <v/>
      </c>
      <c r="I403" s="1">
        <f>INDEX('[1]Main v4'!K$2:K$3363,MATCH($E403,'[1]Main v4'!$A$2:$A$3363,0),0)</f>
        <v>1314681.125</v>
      </c>
      <c r="J403" s="1">
        <f>INDEX('[1]Main v4'!L$2:L$3363,MATCH($E403,'[1]Main v4'!$A$2:$A$3363,0),0)</f>
        <v>774930.75</v>
      </c>
      <c r="K403" s="4">
        <f>INDEX('[1]Main v4'!M$2:M$3363,MATCH($E403,'[1]Main v4'!$A$2:$A$3363,0),0)</f>
        <v>1.6965143337001403</v>
      </c>
      <c r="L403" s="2">
        <f>IFERROR(INDEX('[2]r2 analysis primary smoke main'!$J$2:$J$2058,MATCH(D403,'[2]r2 analysis primary smoke main'!$A$2:$A$2058,0),0),"")</f>
        <v>0.8055159146825801</v>
      </c>
      <c r="M403" s="2">
        <f>IFERROR(INDEX('[2]r2 analysis primary smoke main'!$T$2:$T$2058,MATCH(D403,'[2]r2 analysis primary smoke main'!$A$2:$A$2058,0),0),"")</f>
        <v>0.89465914198384899</v>
      </c>
      <c r="N403" s="1" t="s">
        <v>12</v>
      </c>
      <c r="O403" s="1"/>
      <c r="P403" s="1"/>
      <c r="Q403" t="s">
        <v>12</v>
      </c>
    </row>
    <row r="404" spans="1:17" ht="15.75" x14ac:dyDescent="0.25">
      <c r="A404" s="1">
        <v>218.19649999999999</v>
      </c>
      <c r="B404" s="1">
        <v>218.19829999999999</v>
      </c>
      <c r="C404" s="1">
        <v>218.19390000000001</v>
      </c>
      <c r="D404" s="1">
        <v>218.19479999999999</v>
      </c>
      <c r="E404" s="1">
        <f t="shared" si="12"/>
        <v>218.19589999999999</v>
      </c>
      <c r="F404" s="1">
        <f t="shared" si="13"/>
        <v>217.18860000000001</v>
      </c>
      <c r="G404" s="1" t="str">
        <f>IF(INDEX('[1]Main v4'!C$2:C$3363,MATCH($E404,'[1]Main v4'!$A$2:$A$3363,0),0)=0,"",INDEX('[1]Main v4'!C$2:C$3363,MATCH($E404,'[1]Main v4'!$A$2:$A$3363,0),0))</f>
        <v>C16H24 (1x 13C)</v>
      </c>
      <c r="H404" s="1" t="str">
        <f>IF(INDEX('[1]Main v4'!D$2:D$3363,MATCH($E404,'[1]Main v4'!$A$2:$A$3363,0),0)=0,"",INDEX('[1]Main v4'!D$2:D$3363,MATCH($E404,'[1]Main v4'!$A$2:$A$3363,0),0))</f>
        <v/>
      </c>
      <c r="I404" s="1">
        <f>INDEX('[1]Main v4'!K$2:K$3363,MATCH($E404,'[1]Main v4'!$A$2:$A$3363,0),0)</f>
        <v>1355046.375</v>
      </c>
      <c r="J404" s="1">
        <f>INDEX('[1]Main v4'!L$2:L$3363,MATCH($E404,'[1]Main v4'!$A$2:$A$3363,0),0)</f>
        <v>757320.8125</v>
      </c>
      <c r="K404" s="4">
        <f>INDEX('[1]Main v4'!M$2:M$3363,MATCH($E404,'[1]Main v4'!$A$2:$A$3363,0),0)</f>
        <v>1.7892633513224621</v>
      </c>
      <c r="L404" s="2">
        <f>IFERROR(INDEX('[2]r2 analysis primary smoke main'!$J$2:$J$2058,MATCH(D404,'[2]r2 analysis primary smoke main'!$A$2:$A$2058,0),0),"")</f>
        <v>0.855128665141764</v>
      </c>
      <c r="M404" s="2">
        <f>IFERROR(INDEX('[2]r2 analysis primary smoke main'!$T$2:$T$2058,MATCH(D404,'[2]r2 analysis primary smoke main'!$A$2:$A$2058,0),0),"")</f>
        <v>0.8124765309648021</v>
      </c>
      <c r="N404" s="1" t="s">
        <v>12</v>
      </c>
      <c r="O404" s="1"/>
      <c r="P404" s="1"/>
      <c r="Q404" t="s">
        <v>12</v>
      </c>
    </row>
    <row r="405" spans="1:17" ht="15.75" x14ac:dyDescent="0.25">
      <c r="A405" s="1">
        <v>220.17859999999999</v>
      </c>
      <c r="B405" s="1">
        <v>220.17740000000001</v>
      </c>
      <c r="C405" s="1">
        <v>220.1772</v>
      </c>
      <c r="D405" s="1">
        <v>220.17619999999999</v>
      </c>
      <c r="E405" s="1">
        <f t="shared" si="12"/>
        <v>220.17740000000001</v>
      </c>
      <c r="F405" s="1">
        <f t="shared" si="13"/>
        <v>219.17009999999999</v>
      </c>
      <c r="G405" s="1" t="str">
        <f>IF(INDEX('[1]Main v4'!C$2:C$3363,MATCH($E405,'[1]Main v4'!$A$2:$A$3363,0),0)=0,"",INDEX('[1]Main v4'!C$2:C$3363,MATCH($E405,'[1]Main v4'!$A$2:$A$3363,0),0))</f>
        <v>C15H22O (1x 13C)</v>
      </c>
      <c r="H405" s="1" t="str">
        <f>IF(INDEX('[1]Main v4'!D$2:D$3363,MATCH($E405,'[1]Main v4'!$A$2:$A$3363,0),0)=0,"",INDEX('[1]Main v4'!D$2:D$3363,MATCH($E405,'[1]Main v4'!$A$2:$A$3363,0),0))</f>
        <v/>
      </c>
      <c r="I405" s="1">
        <f>INDEX('[1]Main v4'!K$2:K$3363,MATCH($E405,'[1]Main v4'!$A$2:$A$3363,0),0)</f>
        <v>1300775.125</v>
      </c>
      <c r="J405" s="1">
        <f>INDEX('[1]Main v4'!L$2:L$3363,MATCH($E405,'[1]Main v4'!$A$2:$A$3363,0),0)</f>
        <v>576475.625</v>
      </c>
      <c r="K405" s="4">
        <f>INDEX('[1]Main v4'!M$2:M$3363,MATCH($E405,'[1]Main v4'!$A$2:$A$3363,0),0)</f>
        <v>2.2564269304534776</v>
      </c>
      <c r="L405" s="2">
        <f>IFERROR(INDEX('[2]r2 analysis primary smoke main'!$J$2:$J$2058,MATCH(D405,'[2]r2 analysis primary smoke main'!$A$2:$A$2058,0),0),"")</f>
        <v>0.87293324154136043</v>
      </c>
      <c r="M405" s="2">
        <f>IFERROR(INDEX('[2]r2 analysis primary smoke main'!$T$2:$T$2058,MATCH(D405,'[2]r2 analysis primary smoke main'!$A$2:$A$2058,0),0),"")</f>
        <v>0.87033458667910657</v>
      </c>
      <c r="N405" s="1" t="s">
        <v>12</v>
      </c>
      <c r="O405" s="1"/>
      <c r="P405" s="1"/>
      <c r="Q405" t="s">
        <v>12</v>
      </c>
    </row>
    <row r="406" spans="1:17" ht="15.75" x14ac:dyDescent="0.25">
      <c r="A406" s="1">
        <v>220.2097</v>
      </c>
      <c r="B406" s="1">
        <v>220.21530000000001</v>
      </c>
      <c r="C406" s="1">
        <v>220.21</v>
      </c>
      <c r="D406" s="1">
        <v>220.2106</v>
      </c>
      <c r="E406" s="1">
        <f t="shared" si="12"/>
        <v>220.2114</v>
      </c>
      <c r="F406" s="1">
        <f t="shared" si="13"/>
        <v>219.20410000000001</v>
      </c>
      <c r="G406" s="1" t="str">
        <f>IF(INDEX('[1]Main v4'!C$2:C$3363,MATCH($E406,'[1]Main v4'!$A$2:$A$3363,0),0)=0,"",INDEX('[1]Main v4'!C$2:C$3363,MATCH($E406,'[1]Main v4'!$A$2:$A$3363,0),0))</f>
        <v>C16H26 (1x 13C)</v>
      </c>
      <c r="H406" s="1" t="str">
        <f>IF(INDEX('[1]Main v4'!D$2:D$3363,MATCH($E406,'[1]Main v4'!$A$2:$A$3363,0),0)=0,"",INDEX('[1]Main v4'!D$2:D$3363,MATCH($E406,'[1]Main v4'!$A$2:$A$3363,0),0))</f>
        <v>C16 Aromatics isotope</v>
      </c>
      <c r="I406" s="1">
        <f>INDEX('[1]Main v4'!K$2:K$3363,MATCH($E406,'[1]Main v4'!$A$2:$A$3363,0),0)</f>
        <v>1395330.875</v>
      </c>
      <c r="J406" s="1">
        <f>INDEX('[1]Main v4'!L$2:L$3363,MATCH($E406,'[1]Main v4'!$A$2:$A$3363,0),0)</f>
        <v>576475.625</v>
      </c>
      <c r="K406" s="4">
        <f>INDEX('[1]Main v4'!M$2:M$3363,MATCH($E406,'[1]Main v4'!$A$2:$A$3363,0),0)</f>
        <v>2.4204507779491977</v>
      </c>
      <c r="L406" s="2">
        <f>IFERROR(INDEX('[2]r2 analysis primary smoke main'!$J$2:$J$2058,MATCH(D406,'[2]r2 analysis primary smoke main'!$A$2:$A$2058,0),0),"")</f>
        <v>0.91192730412784651</v>
      </c>
      <c r="M406" s="2">
        <f>IFERROR(INDEX('[2]r2 analysis primary smoke main'!$T$2:$T$2058,MATCH(D406,'[2]r2 analysis primary smoke main'!$A$2:$A$2058,0),0),"")</f>
        <v>0.78046500403013452</v>
      </c>
      <c r="N406" s="1" t="s">
        <v>12</v>
      </c>
      <c r="O406" s="1"/>
      <c r="P406" s="1"/>
      <c r="Q406" t="s">
        <v>12</v>
      </c>
    </row>
    <row r="407" spans="1:17" ht="15.75" x14ac:dyDescent="0.25">
      <c r="A407" s="1">
        <v>246.2287</v>
      </c>
      <c r="B407" s="1">
        <v>246.2296</v>
      </c>
      <c r="C407" s="1">
        <v>246.2244</v>
      </c>
      <c r="D407" s="1">
        <v>246.22730000000001</v>
      </c>
      <c r="E407" s="1">
        <f t="shared" si="12"/>
        <v>246.22749999999999</v>
      </c>
      <c r="F407" s="1">
        <f t="shared" si="13"/>
        <v>245.22020000000001</v>
      </c>
      <c r="G407" s="1" t="str">
        <f>IF(INDEX('[1]Main v4'!C$2:C$3363,MATCH($E407,'[1]Main v4'!$A$2:$A$3363,0),0)=0,"",INDEX('[1]Main v4'!C$2:C$3363,MATCH($E407,'[1]Main v4'!$A$2:$A$3363,0),0))</f>
        <v>C18H28 (1x 13C)</v>
      </c>
      <c r="H407" s="1" t="str">
        <f>IF(INDEX('[1]Main v4'!D$2:D$3363,MATCH($E407,'[1]Main v4'!$A$2:$A$3363,0),0)=0,"",INDEX('[1]Main v4'!D$2:D$3363,MATCH($E407,'[1]Main v4'!$A$2:$A$3363,0),0))</f>
        <v/>
      </c>
      <c r="I407" s="1">
        <f>INDEX('[1]Main v4'!K$2:K$3363,MATCH($E407,'[1]Main v4'!$A$2:$A$3363,0),0)</f>
        <v>464180.75</v>
      </c>
      <c r="J407" s="1">
        <f>INDEX('[1]Main v4'!L$2:L$3363,MATCH($E407,'[1]Main v4'!$A$2:$A$3363,0),0)</f>
        <v>159709.125</v>
      </c>
      <c r="K407" s="4">
        <f>INDEX('[1]Main v4'!M$2:M$3363,MATCH($E407,'[1]Main v4'!$A$2:$A$3363,0),0)</f>
        <v>2.9064134563382025</v>
      </c>
      <c r="L407" s="2">
        <f>IFERROR(INDEX('[2]r2 analysis primary smoke main'!$J$2:$J$2058,MATCH(D407,'[2]r2 analysis primary smoke main'!$A$2:$A$2058,0),0),"")</f>
        <v>0.71998404396699045</v>
      </c>
      <c r="M407" s="2">
        <f>IFERROR(INDEX('[2]r2 analysis primary smoke main'!$T$2:$T$2058,MATCH(D407,'[2]r2 analysis primary smoke main'!$A$2:$A$2058,0),0),"")</f>
        <v>0.86770731155952996</v>
      </c>
      <c r="N407" s="1"/>
      <c r="O407" s="1"/>
      <c r="P407" s="1"/>
      <c r="Q407" t="s">
        <v>12</v>
      </c>
    </row>
    <row r="408" spans="1:17" ht="15.75" x14ac:dyDescent="0.25">
      <c r="A408" s="1">
        <v>258.23079999999999</v>
      </c>
      <c r="B408" s="1">
        <v>258.23039999999997</v>
      </c>
      <c r="C408" s="1">
        <v>258.22370000000001</v>
      </c>
      <c r="D408" s="1">
        <v>258.22710000000001</v>
      </c>
      <c r="E408" s="1">
        <f t="shared" si="12"/>
        <v>258.22800000000001</v>
      </c>
      <c r="F408" s="1">
        <f t="shared" si="13"/>
        <v>257.22070000000002</v>
      </c>
      <c r="G408" s="1" t="str">
        <f>IF(INDEX('[1]Main v4'!C$2:C$3363,MATCH($E408,'[1]Main v4'!$A$2:$A$3363,0),0)=0,"",INDEX('[1]Main v4'!C$2:C$3363,MATCH($E408,'[1]Main v4'!$A$2:$A$3363,0),0))</f>
        <v>C19H28 (1x 13C)</v>
      </c>
      <c r="H408" s="1" t="str">
        <f>IF(INDEX('[1]Main v4'!D$2:D$3363,MATCH($E408,'[1]Main v4'!$A$2:$A$3363,0),0)=0,"",INDEX('[1]Main v4'!D$2:D$3363,MATCH($E408,'[1]Main v4'!$A$2:$A$3363,0),0))</f>
        <v/>
      </c>
      <c r="I408" s="1">
        <f>INDEX('[1]Main v4'!K$2:K$3363,MATCH($E408,'[1]Main v4'!$A$2:$A$3363,0),0)</f>
        <v>337619</v>
      </c>
      <c r="J408" s="1">
        <f>INDEX('[1]Main v4'!L$2:L$3363,MATCH($E408,'[1]Main v4'!$A$2:$A$3363,0),0)</f>
        <v>99402.0703125</v>
      </c>
      <c r="K408" s="4">
        <f>INDEX('[1]Main v4'!M$2:M$3363,MATCH($E408,'[1]Main v4'!$A$2:$A$3363,0),0)</f>
        <v>3.3964986739068328</v>
      </c>
      <c r="L408" s="2">
        <f>IFERROR(INDEX('[2]r2 analysis primary smoke main'!$J$2:$J$2058,MATCH(D408,'[2]r2 analysis primary smoke main'!$A$2:$A$2058,0),0),"")</f>
        <v>0.64919470497134957</v>
      </c>
      <c r="M408" s="2">
        <f>IFERROR(INDEX('[2]r2 analysis primary smoke main'!$T$2:$T$2058,MATCH(D408,'[2]r2 analysis primary smoke main'!$A$2:$A$2058,0),0),"")</f>
        <v>0.86822138933498305</v>
      </c>
      <c r="N408" s="1"/>
      <c r="O408" s="1"/>
      <c r="P408" s="1"/>
      <c r="Q408" t="s">
        <v>12</v>
      </c>
    </row>
    <row r="409" spans="1:17" ht="15.75" x14ac:dyDescent="0.25">
      <c r="A409" s="1">
        <v>260.24619999999999</v>
      </c>
      <c r="B409" s="1">
        <v>260.2473</v>
      </c>
      <c r="C409" s="1">
        <v>260.24310000000003</v>
      </c>
      <c r="D409" s="1">
        <v>260.24270000000001</v>
      </c>
      <c r="E409" s="1">
        <f t="shared" si="12"/>
        <v>260.2448</v>
      </c>
      <c r="F409" s="1">
        <f t="shared" si="13"/>
        <v>259.23750000000001</v>
      </c>
      <c r="G409" s="1" t="str">
        <f>IF(INDEX('[1]Main v4'!C$2:C$3363,MATCH($E409,'[1]Main v4'!$A$2:$A$3363,0),0)=0,"",INDEX('[1]Main v4'!C$2:C$3363,MATCH($E409,'[1]Main v4'!$A$2:$A$3363,0),0))</f>
        <v>C19H30 (1x 13C)</v>
      </c>
      <c r="H409" s="1" t="str">
        <f>IF(INDEX('[1]Main v4'!D$2:D$3363,MATCH($E409,'[1]Main v4'!$A$2:$A$3363,0),0)=0,"",INDEX('[1]Main v4'!D$2:D$3363,MATCH($E409,'[1]Main v4'!$A$2:$A$3363,0),0))</f>
        <v/>
      </c>
      <c r="I409" s="1">
        <f>INDEX('[1]Main v4'!K$2:K$3363,MATCH($E409,'[1]Main v4'!$A$2:$A$3363,0),0)</f>
        <v>423288.40625</v>
      </c>
      <c r="J409" s="1">
        <f>INDEX('[1]Main v4'!L$2:L$3363,MATCH($E409,'[1]Main v4'!$A$2:$A$3363,0),0)</f>
        <v>87626.8359375</v>
      </c>
      <c r="K409" s="4">
        <f>INDEX('[1]Main v4'!M$2:M$3363,MATCH($E409,'[1]Main v4'!$A$2:$A$3363,0),0)</f>
        <v>4.8305796018004257</v>
      </c>
      <c r="L409" s="2">
        <f>IFERROR(INDEX('[2]r2 analysis primary smoke main'!$J$2:$J$2058,MATCH(D409,'[2]r2 analysis primary smoke main'!$A$2:$A$2058,0),0),"")</f>
        <v>0.66203071126091551</v>
      </c>
      <c r="M409" s="2">
        <f>IFERROR(INDEX('[2]r2 analysis primary smoke main'!$T$2:$T$2058,MATCH(D409,'[2]r2 analysis primary smoke main'!$A$2:$A$2058,0),0),"")</f>
        <v>0.8382580216669725</v>
      </c>
      <c r="N409" s="1"/>
      <c r="O409" s="1"/>
      <c r="P409" s="1"/>
      <c r="Q409" t="s">
        <v>12</v>
      </c>
    </row>
    <row r="410" spans="1:17" ht="15.75" x14ac:dyDescent="0.25">
      <c r="A410" s="1">
        <v>268.30849999999998</v>
      </c>
      <c r="B410" s="1">
        <v>268.30720000000002</v>
      </c>
      <c r="C410" s="1">
        <v>268.30610000000001</v>
      </c>
      <c r="D410" s="1">
        <v>268.3048</v>
      </c>
      <c r="E410" s="1">
        <f t="shared" si="12"/>
        <v>268.30669999999998</v>
      </c>
      <c r="F410" s="1">
        <f t="shared" si="13"/>
        <v>267.29939999999999</v>
      </c>
      <c r="G410" s="1" t="str">
        <f>IF(INDEX('[1]Main v4'!C$2:C$3363,MATCH($E410,'[1]Main v4'!$A$2:$A$3363,0),0)=0,"",INDEX('[1]Main v4'!C$2:C$3363,MATCH($E410,'[1]Main v4'!$A$2:$A$3363,0),0))</f>
        <v>C19H38 (1x 13C)</v>
      </c>
      <c r="H410" s="1" t="str">
        <f>IF(INDEX('[1]Main v4'!D$2:D$3363,MATCH($E410,'[1]Main v4'!$A$2:$A$3363,0),0)=0,"",INDEX('[1]Main v4'!D$2:D$3363,MATCH($E410,'[1]Main v4'!$A$2:$A$3363,0),0))</f>
        <v/>
      </c>
      <c r="I410" s="1">
        <f>INDEX('[1]Main v4'!K$2:K$3363,MATCH($E410,'[1]Main v4'!$A$2:$A$3363,0),0)</f>
        <v>226384.671875</v>
      </c>
      <c r="J410" s="1">
        <f>INDEX('[1]Main v4'!L$2:L$3363,MATCH($E410,'[1]Main v4'!$A$2:$A$3363,0),0)</f>
        <v>72791.4921875</v>
      </c>
      <c r="K410" s="4">
        <f>INDEX('[1]Main v4'!M$2:M$3363,MATCH($E410,'[1]Main v4'!$A$2:$A$3363,0),0)</f>
        <v>3.1100430156297239</v>
      </c>
      <c r="L410" s="2">
        <f>IFERROR(INDEX('[2]r2 analysis primary smoke main'!$J$2:$J$2058,MATCH(D410,'[2]r2 analysis primary smoke main'!$A$2:$A$2058,0),0),"")</f>
        <v>0.5246457347265685</v>
      </c>
      <c r="M410" s="2">
        <f>IFERROR(INDEX('[2]r2 analysis primary smoke main'!$T$2:$T$2058,MATCH(D410,'[2]r2 analysis primary smoke main'!$A$2:$A$2058,0),0),"")</f>
        <v>0.84683271910069302</v>
      </c>
      <c r="N410" s="1"/>
      <c r="O410" s="1"/>
      <c r="P410" s="1"/>
      <c r="Q410" t="s">
        <v>12</v>
      </c>
    </row>
    <row r="411" spans="1:17" ht="15.75" x14ac:dyDescent="0.25">
      <c r="A411" s="1">
        <v>270.23110000000003</v>
      </c>
      <c r="B411" s="1">
        <v>270.22989999999999</v>
      </c>
      <c r="C411" s="1">
        <v>270.22899999999998</v>
      </c>
      <c r="D411" s="1">
        <v>270.22629999999998</v>
      </c>
      <c r="E411" s="1">
        <f t="shared" si="12"/>
        <v>270.22910000000002</v>
      </c>
      <c r="F411" s="1">
        <f t="shared" si="13"/>
        <v>269.22179999999997</v>
      </c>
      <c r="G411" s="1" t="str">
        <f>IF(INDEX('[1]Main v4'!C$2:C$3363,MATCH($E411,'[1]Main v4'!$A$2:$A$3363,0),0)=0,"",INDEX('[1]Main v4'!C$2:C$3363,MATCH($E411,'[1]Main v4'!$A$2:$A$3363,0),0))</f>
        <v>C20H28 (1x 13C)</v>
      </c>
      <c r="H411" s="1" t="str">
        <f>IF(INDEX('[1]Main v4'!D$2:D$3363,MATCH($E411,'[1]Main v4'!$A$2:$A$3363,0),0)=0,"",INDEX('[1]Main v4'!D$2:D$3363,MATCH($E411,'[1]Main v4'!$A$2:$A$3363,0),0))</f>
        <v/>
      </c>
      <c r="I411" s="1">
        <f>INDEX('[1]Main v4'!K$2:K$3363,MATCH($E411,'[1]Main v4'!$A$2:$A$3363,0),0)</f>
        <v>333503.78125</v>
      </c>
      <c r="J411" s="1">
        <f>INDEX('[1]Main v4'!L$2:L$3363,MATCH($E411,'[1]Main v4'!$A$2:$A$3363,0),0)</f>
        <v>92026.265625</v>
      </c>
      <c r="K411" s="4">
        <f>INDEX('[1]Main v4'!M$2:M$3363,MATCH($E411,'[1]Main v4'!$A$2:$A$3363,0),0)</f>
        <v>3.6240064614704939</v>
      </c>
      <c r="L411" s="2">
        <f>IFERROR(INDEX('[2]r2 analysis primary smoke main'!$J$2:$J$2058,MATCH(D411,'[2]r2 analysis primary smoke main'!$A$2:$A$2058,0),0),"")</f>
        <v>0.54482268084750896</v>
      </c>
      <c r="M411" s="2">
        <f>IFERROR(INDEX('[2]r2 analysis primary smoke main'!$T$2:$T$2058,MATCH(D411,'[2]r2 analysis primary smoke main'!$A$2:$A$2058,0),0),"")</f>
        <v>0.85710014457502304</v>
      </c>
      <c r="N411" s="1"/>
      <c r="O411" s="1"/>
      <c r="P411" s="1"/>
      <c r="Q411" t="s">
        <v>12</v>
      </c>
    </row>
    <row r="412" spans="1:17" ht="15.75" x14ac:dyDescent="0.25">
      <c r="A412" s="1"/>
      <c r="B412" s="1"/>
      <c r="C412" s="1"/>
      <c r="D412" s="1">
        <v>271.24860000000001</v>
      </c>
      <c r="E412" s="1">
        <f t="shared" si="12"/>
        <v>271.24860000000001</v>
      </c>
      <c r="F412" s="1">
        <f t="shared" si="13"/>
        <v>270.24130000000002</v>
      </c>
      <c r="G412" s="1" t="str">
        <f>IF(INDEX('[1]Main v4'!C$2:C$3363,MATCH($E412,'[1]Main v4'!$A$2:$A$3363,0),0)=0,"",INDEX('[1]Main v4'!C$2:C$3363,MATCH($E412,'[1]Main v4'!$A$2:$A$3363,0),0))</f>
        <v>C20H30</v>
      </c>
      <c r="H412" s="1" t="str">
        <f>IF(INDEX('[1]Main v4'!D$2:D$3363,MATCH($E412,'[1]Main v4'!$A$2:$A$3363,0),0)=0,"",INDEX('[1]Main v4'!D$2:D$3363,MATCH($E412,'[1]Main v4'!$A$2:$A$3363,0),0))</f>
        <v/>
      </c>
      <c r="I412" s="1">
        <f>INDEX('[1]Main v4'!K$2:K$3363,MATCH($E412,'[1]Main v4'!$A$2:$A$3363,0),0)</f>
        <v>1979460.875</v>
      </c>
      <c r="J412" s="1">
        <f>INDEX('[1]Main v4'!L$2:L$3363,MATCH($E412,'[1]Main v4'!$A$2:$A$3363,0),0)</f>
        <v>92026.265625</v>
      </c>
      <c r="K412" s="4">
        <f>INDEX('[1]Main v4'!M$2:M$3363,MATCH($E412,'[1]Main v4'!$A$2:$A$3363,0),0)</f>
        <v>21.509738133525399</v>
      </c>
      <c r="L412" s="2">
        <f>IFERROR(INDEX('[2]r2 analysis primary smoke main'!$J$2:$J$2058,MATCH(D412,'[2]r2 analysis primary smoke main'!$A$2:$A$2058,0),0),"")</f>
        <v>0.6228787776736765</v>
      </c>
      <c r="M412" s="2">
        <f>IFERROR(INDEX('[2]r2 analysis primary smoke main'!$T$2:$T$2058,MATCH(D412,'[2]r2 analysis primary smoke main'!$A$2:$A$2058,0),0),"")</f>
        <v>0.854944541465677</v>
      </c>
      <c r="N412" s="1"/>
      <c r="O412" s="1"/>
      <c r="P412" s="1"/>
      <c r="Q412" t="s">
        <v>12</v>
      </c>
    </row>
    <row r="413" spans="1:17" ht="15.75" x14ac:dyDescent="0.25">
      <c r="A413" s="1">
        <v>297.08240000000001</v>
      </c>
      <c r="B413" s="1">
        <v>297.08350000000002</v>
      </c>
      <c r="C413" s="1">
        <v>297.08049999999997</v>
      </c>
      <c r="D413" s="1">
        <v>297.08</v>
      </c>
      <c r="E413" s="1">
        <f t="shared" si="12"/>
        <v>297.08159999999998</v>
      </c>
      <c r="F413" s="1">
        <f t="shared" si="13"/>
        <v>296.07429999999999</v>
      </c>
      <c r="G413" s="1" t="str">
        <f>IF(INDEX('[1]Main v4'!C$2:C$3363,MATCH($E413,'[1]Main v4'!$A$2:$A$3363,0),0)=0,"",INDEX('[1]Main v4'!C$2:C$3363,MATCH($E413,'[1]Main v4'!$A$2:$A$3363,0),0))</f>
        <v>C8H24O4Si4</v>
      </c>
      <c r="H413" s="1" t="str">
        <f>IF(INDEX('[1]Main v4'!D$2:D$3363,MATCH($E413,'[1]Main v4'!$A$2:$A$3363,0),0)=0,"",INDEX('[1]Main v4'!D$2:D$3363,MATCH($E413,'[1]Main v4'!$A$2:$A$3363,0),0))</f>
        <v>D4 Siloxane</v>
      </c>
      <c r="I413" s="1">
        <f>INDEX('[1]Main v4'!K$2:K$3363,MATCH($E413,'[1]Main v4'!$A$2:$A$3363,0),0)</f>
        <v>976583.4375</v>
      </c>
      <c r="J413" s="1">
        <f>INDEX('[1]Main v4'!L$2:L$3363,MATCH($E413,'[1]Main v4'!$A$2:$A$3363,0),0)</f>
        <v>26442.8671875</v>
      </c>
      <c r="K413" s="4">
        <f>INDEX('[1]Main v4'!M$2:M$3363,MATCH($E413,'[1]Main v4'!$A$2:$A$3363,0),0)</f>
        <v>36.931828556082145</v>
      </c>
      <c r="L413" s="2">
        <f>IFERROR(INDEX('[2]r2 analysis primary smoke main'!$J$2:$J$2058,MATCH(D413,'[2]r2 analysis primary smoke main'!$A$2:$A$2058,0),0),"")</f>
        <v>0.23066747962227049</v>
      </c>
      <c r="M413" s="2">
        <f>IFERROR(INDEX('[2]r2 analysis primary smoke main'!$T$2:$T$2058,MATCH(D413,'[2]r2 analysis primary smoke main'!$A$2:$A$2058,0),0),"")</f>
        <v>0.12772987187117701</v>
      </c>
      <c r="N413" s="1"/>
      <c r="O413" s="1"/>
      <c r="P413" s="1"/>
    </row>
    <row r="414" spans="1:17" ht="15.75" x14ac:dyDescent="0.25">
      <c r="A414" s="1"/>
      <c r="B414" s="1">
        <v>299.08269999999999</v>
      </c>
      <c r="C414" s="1">
        <v>299.07060000000001</v>
      </c>
      <c r="D414" s="1">
        <v>299.07600000000002</v>
      </c>
      <c r="E414" s="1">
        <f t="shared" si="12"/>
        <v>299.07639999999998</v>
      </c>
      <c r="F414" s="1">
        <f t="shared" si="13"/>
        <v>298.06909999999999</v>
      </c>
      <c r="G414" s="1" t="str">
        <f>IF(INDEX('[1]Main v4'!C$2:C$3363,MATCH($E414,'[1]Main v4'!$A$2:$A$3363,0),0)=0,"",INDEX('[1]Main v4'!C$2:C$3363,MATCH($E414,'[1]Main v4'!$A$2:$A$3363,0),0))</f>
        <v>C8H24O4Si4</v>
      </c>
      <c r="H414" s="1" t="str">
        <f>IF(INDEX('[1]Main v4'!D$2:D$3363,MATCH($E414,'[1]Main v4'!$A$2:$A$3363,0),0)=0,"",INDEX('[1]Main v4'!D$2:D$3363,MATCH($E414,'[1]Main v4'!$A$2:$A$3363,0),0))</f>
        <v>D4 Siloxane isotope</v>
      </c>
      <c r="I414" s="1">
        <f>INDEX('[1]Main v4'!K$2:K$3363,MATCH($E414,'[1]Main v4'!$A$2:$A$3363,0),0)</f>
        <v>297455.78125</v>
      </c>
      <c r="J414" s="1">
        <f>INDEX('[1]Main v4'!L$2:L$3363,MATCH($E414,'[1]Main v4'!$A$2:$A$3363,0),0)</f>
        <v>25103.185546875</v>
      </c>
      <c r="K414" s="4">
        <f>INDEX('[1]Main v4'!M$2:M$3363,MATCH($E414,'[1]Main v4'!$A$2:$A$3363,0),0)</f>
        <v>11.849324090544721</v>
      </c>
      <c r="L414" s="2">
        <f>IFERROR(INDEX('[2]r2 analysis primary smoke main'!$J$2:$J$2058,MATCH(D414,'[2]r2 analysis primary smoke main'!$A$2:$A$2058,0),0),"")</f>
        <v>0.135485228563128</v>
      </c>
      <c r="M414" s="2">
        <f>IFERROR(INDEX('[2]r2 analysis primary smoke main'!$T$2:$T$2058,MATCH(D414,'[2]r2 analysis primary smoke main'!$A$2:$A$2058,0),0),"")</f>
        <v>7.9860002105201389E-2</v>
      </c>
      <c r="N414" s="1"/>
      <c r="O414" s="1"/>
      <c r="P414" s="1"/>
    </row>
    <row r="415" spans="1:17" ht="15.75" x14ac:dyDescent="0.25">
      <c r="A415" s="1">
        <v>371.10210000000001</v>
      </c>
      <c r="B415" s="1">
        <v>371.10140000000001</v>
      </c>
      <c r="C415" s="1">
        <v>371.09879999999998</v>
      </c>
      <c r="D415" s="1">
        <v>371.09690000000001</v>
      </c>
      <c r="E415" s="1">
        <f t="shared" si="12"/>
        <v>371.09980000000002</v>
      </c>
      <c r="F415" s="1">
        <f t="shared" si="13"/>
        <v>370.09249999999997</v>
      </c>
      <c r="G415" s="1" t="str">
        <f>IF(INDEX('[1]Main v4'!C$2:C$3363,MATCH($E415,'[1]Main v4'!$A$2:$A$3363,0),0)=0,"",INDEX('[1]Main v4'!C$2:C$3363,MATCH($E415,'[1]Main v4'!$A$2:$A$3363,0),0))</f>
        <v>C10H30O5Si5</v>
      </c>
      <c r="H415" s="1" t="str">
        <f>IF(INDEX('[1]Main v4'!D$2:D$3363,MATCH($E415,'[1]Main v4'!$A$2:$A$3363,0),0)=0,"",INDEX('[1]Main v4'!D$2:D$3363,MATCH($E415,'[1]Main v4'!$A$2:$A$3363,0),0))</f>
        <v>D5 Siloxane</v>
      </c>
      <c r="I415" s="1">
        <f>INDEX('[1]Main v4'!K$2:K$3363,MATCH($E415,'[1]Main v4'!$A$2:$A$3363,0),0)</f>
        <v>360071.53125</v>
      </c>
      <c r="J415" s="1">
        <f>INDEX('[1]Main v4'!L$2:L$3363,MATCH($E415,'[1]Main v4'!$A$2:$A$3363,0),0)</f>
        <v>1690.90283203125</v>
      </c>
      <c r="K415" s="4">
        <f>INDEX('[1]Main v4'!M$2:M$3363,MATCH($E415,'[1]Main v4'!$A$2:$A$3363,0),0)</f>
        <v>212.94631745187439</v>
      </c>
      <c r="L415" s="2">
        <f>IFERROR(INDEX('[2]r2 analysis primary smoke main'!$J$2:$J$2058,MATCH(D415,'[2]r2 analysis primary smoke main'!$A$2:$A$2058,0),0),"")</f>
        <v>0.12984795988454501</v>
      </c>
      <c r="M415" s="2">
        <f>IFERROR(INDEX('[2]r2 analysis primary smoke main'!$T$2:$T$2058,MATCH(D415,'[2]r2 analysis primary smoke main'!$A$2:$A$2058,0),0),"")</f>
        <v>2.4711230604173404E-3</v>
      </c>
      <c r="N415" s="1"/>
      <c r="O415" s="1"/>
      <c r="P415" s="1"/>
    </row>
    <row r="416" spans="1:17" ht="15.75" x14ac:dyDescent="0.25">
      <c r="A416" s="1">
        <v>373.08780000000002</v>
      </c>
      <c r="B416" s="1">
        <v>373.07600000000002</v>
      </c>
      <c r="C416" s="1">
        <v>373.07889999999998</v>
      </c>
      <c r="D416" s="1">
        <v>373.07709999999997</v>
      </c>
      <c r="E416" s="1">
        <f t="shared" si="12"/>
        <v>373.08</v>
      </c>
      <c r="F416" s="1">
        <f t="shared" si="13"/>
        <v>372.0727</v>
      </c>
      <c r="G416" s="1" t="str">
        <f>IF(INDEX('[1]Main v4'!C$2:C$3363,MATCH($E416,'[1]Main v4'!$A$2:$A$3363,0),0)=0,"",INDEX('[1]Main v4'!C$2:C$3363,MATCH($E416,'[1]Main v4'!$A$2:$A$3363,0),0))</f>
        <v>C10H30O5Si5</v>
      </c>
      <c r="H416" s="1" t="str">
        <f>IF(INDEX('[1]Main v4'!D$2:D$3363,MATCH($E416,'[1]Main v4'!$A$2:$A$3363,0),0)=0,"",INDEX('[1]Main v4'!D$2:D$3363,MATCH($E416,'[1]Main v4'!$A$2:$A$3363,0),0))</f>
        <v>D5 Siloxane isotope</v>
      </c>
      <c r="I416" s="1">
        <f>INDEX('[1]Main v4'!K$2:K$3363,MATCH($E416,'[1]Main v4'!$A$2:$A$3363,0),0)</f>
        <v>134507.75</v>
      </c>
      <c r="J416" s="1">
        <f>INDEX('[1]Main v4'!L$2:L$3363,MATCH($E416,'[1]Main v4'!$A$2:$A$3363,0),0)</f>
        <v>1739.58837890625</v>
      </c>
      <c r="K416" s="4">
        <f>INDEX('[1]Main v4'!M$2:M$3363,MATCH($E416,'[1]Main v4'!$A$2:$A$3363,0),0)</f>
        <v>77.321596091927503</v>
      </c>
      <c r="L416" s="2">
        <f>IFERROR(INDEX('[2]r2 analysis primary smoke main'!$J$2:$J$2058,MATCH(D416,'[2]r2 analysis primary smoke main'!$A$2:$A$2058,0),0),"")</f>
        <v>2.516710910661105E-2</v>
      </c>
      <c r="M416" s="2">
        <f>IFERROR(INDEX('[2]r2 analysis primary smoke main'!$T$2:$T$2058,MATCH(D416,'[2]r2 analysis primary smoke main'!$A$2:$A$2058,0),0),"")</f>
        <v>3.4686845171396148E-2</v>
      </c>
      <c r="N416" s="2" t="str">
        <f>IFERROR(INDEX('[2]r2 analysis primary smoke main'!$T$2:$T$2058,MATCH(G416,'[2]r2 analysis primary smoke main'!$A$2:$A$2058,0),0),"")</f>
        <v/>
      </c>
      <c r="O416" s="1"/>
      <c r="P416" s="1"/>
    </row>
    <row r="417" spans="1:16" ht="15.75" x14ac:dyDescent="0.25">
      <c r="A417" s="1">
        <v>374.09179999999998</v>
      </c>
      <c r="B417" s="1">
        <v>374.08350000000002</v>
      </c>
      <c r="C417" s="1">
        <v>374.07799999999997</v>
      </c>
      <c r="D417" s="1">
        <v>374.07799999999997</v>
      </c>
      <c r="E417" s="1">
        <f t="shared" si="12"/>
        <v>374.08280000000002</v>
      </c>
      <c r="F417" s="1">
        <f t="shared" si="13"/>
        <v>373.07549999999998</v>
      </c>
      <c r="G417" s="1" t="str">
        <f>IF(INDEX('[1]Main v4'!C$2:C$3363,MATCH($E417,'[1]Main v4'!$A$2:$A$3363,0),0)=0,"",INDEX('[1]Main v4'!C$2:C$3363,MATCH($E417,'[1]Main v4'!$A$2:$A$3363,0),0))</f>
        <v>C10H30O5Si5</v>
      </c>
      <c r="H417" s="1" t="str">
        <f>IF(INDEX('[1]Main v4'!D$2:D$3363,MATCH($E417,'[1]Main v4'!$A$2:$A$3363,0),0)=0,"",INDEX('[1]Main v4'!D$2:D$3363,MATCH($E417,'[1]Main v4'!$A$2:$A$3363,0),0))</f>
        <v>D5 Siloxane isotope</v>
      </c>
      <c r="I417" s="1">
        <f>INDEX('[1]Main v4'!K$2:K$3363,MATCH($E417,'[1]Main v4'!$A$2:$A$3363,0),0)</f>
        <v>47495.94140625</v>
      </c>
      <c r="J417" s="1">
        <f>INDEX('[1]Main v4'!L$2:L$3363,MATCH($E417,'[1]Main v4'!$A$2:$A$3363,0),0)</f>
        <v>1882.74938964843</v>
      </c>
      <c r="K417" s="4">
        <f>INDEX('[1]Main v4'!M$2:M$3363,MATCH($E417,'[1]Main v4'!$A$2:$A$3363,0),0)</f>
        <v>25.226905751444182</v>
      </c>
      <c r="L417" s="2">
        <f>IFERROR(INDEX('[2]r2 analysis primary smoke main'!$J$2:$J$2058,MATCH(D417,'[2]r2 analysis primary smoke main'!$A$2:$A$2058,0),0),"")</f>
        <v>4.7769571846771101E-2</v>
      </c>
      <c r="M417" s="2">
        <f>IFERROR(INDEX('[2]r2 analysis primary smoke main'!$T$2:$T$2058,MATCH(D417,'[2]r2 analysis primary smoke main'!$A$2:$A$2058,0),0),"")</f>
        <v>5.2383516296245144E-3</v>
      </c>
      <c r="N417" s="2"/>
      <c r="O417" s="1"/>
      <c r="P417" s="1"/>
    </row>
    <row r="418" spans="1:16" ht="15.75" x14ac:dyDescent="0.25">
      <c r="A418" s="1">
        <v>445.11989999999997</v>
      </c>
      <c r="B418" s="1">
        <v>445.12560000000002</v>
      </c>
      <c r="C418" s="4">
        <v>445.11649999999997</v>
      </c>
      <c r="D418" s="2">
        <v>445.11590000000001</v>
      </c>
      <c r="E418" s="1">
        <f t="shared" si="12"/>
        <v>445.11950000000002</v>
      </c>
      <c r="F418" s="1">
        <f t="shared" si="13"/>
        <v>444.11219999999997</v>
      </c>
      <c r="G418" s="1" t="str">
        <f>IF(INDEX('[1]Main v4'!C$2:C$3363,MATCH($E418,'[1]Main v4'!$A$2:$A$3363,0),0)=0,"",INDEX('[1]Main v4'!C$2:C$3363,MATCH($E418,'[1]Main v4'!$A$2:$A$3363,0),0))</f>
        <v>C12H36O6Si6</v>
      </c>
      <c r="H418" s="1" t="str">
        <f>IF(INDEX('[1]Main v4'!D$2:D$3363,MATCH($E418,'[1]Main v4'!$A$2:$A$3363,0),0)=0,"",INDEX('[1]Main v4'!D$2:D$3363,MATCH($E418,'[1]Main v4'!$A$2:$A$3363,0),0))</f>
        <v>D6 Siloxane</v>
      </c>
      <c r="I418" s="1">
        <f>INDEX('[1]Main v4'!K$2:K$3363,MATCH($E418,'[1]Main v4'!$A$2:$A$3363,0),0)</f>
        <v>151992.984375</v>
      </c>
      <c r="J418" s="1">
        <f>INDEX('[1]Main v4'!L$2:L$3363,MATCH($E418,'[1]Main v4'!$A$2:$A$3363,0),0)</f>
        <v>3071.3994140625</v>
      </c>
      <c r="K418" s="4">
        <f>INDEX('[1]Main v4'!M$2:M$3363,MATCH($E418,'[1]Main v4'!$A$2:$A$3363,0),0)</f>
        <v>49.486557716686171</v>
      </c>
      <c r="L418" s="2">
        <f>IFERROR(INDEX('[2]r2 analysis primary smoke main'!$J$2:$J$2058,MATCH(D418,'[2]r2 analysis primary smoke main'!$A$2:$A$2058,0),0),"")</f>
        <v>0.16917960176442198</v>
      </c>
      <c r="M418" s="2">
        <f>IFERROR(INDEX('[2]r2 analysis primary smoke main'!$T$2:$T$2058,MATCH(D418,'[2]r2 analysis primary smoke main'!$A$2:$A$2058,0),0),"")</f>
        <v>2.7281765085506648E-3</v>
      </c>
      <c r="N418" s="1" t="s">
        <v>11</v>
      </c>
      <c r="O418" s="1"/>
      <c r="P418" s="1"/>
    </row>
    <row r="419" spans="1:16" ht="15.75" x14ac:dyDescent="0.25">
      <c r="A419" s="1">
        <v>446.1268</v>
      </c>
      <c r="B419" s="1">
        <v>446.12639999999999</v>
      </c>
      <c r="C419" s="1">
        <v>446.11759999999998</v>
      </c>
      <c r="D419" s="1">
        <v>446.11660000000001</v>
      </c>
      <c r="E419" s="1">
        <f t="shared" si="12"/>
        <v>446.12189999999998</v>
      </c>
      <c r="F419" s="1">
        <f t="shared" si="13"/>
        <v>445.1146</v>
      </c>
      <c r="G419" s="1" t="str">
        <f>IF(INDEX('[1]Main v4'!C$2:C$3363,MATCH($E419,'[1]Main v4'!$A$2:$A$3363,0),0)=0,"",INDEX('[1]Main v4'!C$2:C$3363,MATCH($E419,'[1]Main v4'!$A$2:$A$3363,0),0))</f>
        <v>C12H36O6Si6</v>
      </c>
      <c r="H419" s="1" t="str">
        <f>IF(INDEX('[1]Main v4'!D$2:D$3363,MATCH($E419,'[1]Main v4'!$A$2:$A$3363,0),0)=0,"",INDEX('[1]Main v4'!D$2:D$3363,MATCH($E419,'[1]Main v4'!$A$2:$A$3363,0),0))</f>
        <v>D6 Siloxane isotope</v>
      </c>
      <c r="I419" s="1">
        <f>INDEX('[1]Main v4'!K$2:K$3363,MATCH($E419,'[1]Main v4'!$A$2:$A$3363,0),0)</f>
        <v>66164.171875</v>
      </c>
      <c r="J419" s="1">
        <f>INDEX('[1]Main v4'!L$2:L$3363,MATCH($E419,'[1]Main v4'!$A$2:$A$3363,0),0)</f>
        <v>3071.3994140625</v>
      </c>
      <c r="K419" s="4">
        <f>INDEX('[1]Main v4'!M$2:M$3363,MATCH($E419,'[1]Main v4'!$A$2:$A$3363,0),0)</f>
        <v>21.542027901700195</v>
      </c>
      <c r="L419" s="2">
        <f>IFERROR(INDEX('[2]r2 analysis primary smoke main'!$J$2:$J$2058,MATCH(D419,'[2]r2 analysis primary smoke main'!$A$2:$A$2058,0),0),"")</f>
        <v>0.16167192875907949</v>
      </c>
      <c r="M419" s="2">
        <f>IFERROR(INDEX('[2]r2 analysis primary smoke main'!$T$2:$T$2058,MATCH(D419,'[2]r2 analysis primary smoke main'!$A$2:$A$2058,0),0),"")</f>
        <v>2.7989903657570521E-3</v>
      </c>
      <c r="N419" s="1"/>
      <c r="O419" s="1"/>
      <c r="P419" s="1"/>
    </row>
    <row r="420" spans="1:16" ht="15.75" x14ac:dyDescent="0.25">
      <c r="A420" s="1">
        <v>447.11090000000002</v>
      </c>
      <c r="B420" s="1"/>
      <c r="C420" s="1">
        <v>447.11470000000003</v>
      </c>
      <c r="D420" s="1">
        <v>447.10829999999999</v>
      </c>
      <c r="E420" s="1">
        <f t="shared" si="12"/>
        <v>447.11130000000003</v>
      </c>
      <c r="F420" s="1">
        <f t="shared" si="13"/>
        <v>446.10399999999998</v>
      </c>
      <c r="G420" s="1" t="str">
        <f>IF(INDEX('[1]Main v4'!C$2:C$3363,MATCH($E420,'[1]Main v4'!$A$2:$A$3363,0),0)=0,"",INDEX('[1]Main v4'!C$2:C$3363,MATCH($E420,'[1]Main v4'!$A$2:$A$3363,0),0))</f>
        <v>C12H36O6Si6</v>
      </c>
      <c r="H420" s="1" t="str">
        <f>IF(INDEX('[1]Main v4'!D$2:D$3363,MATCH($E420,'[1]Main v4'!$A$2:$A$3363,0),0)=0,"",INDEX('[1]Main v4'!D$2:D$3363,MATCH($E420,'[1]Main v4'!$A$2:$A$3363,0),0))</f>
        <v>D6 Siloxane isotope</v>
      </c>
      <c r="I420" s="1">
        <f>INDEX('[1]Main v4'!K$2:K$3363,MATCH($E420,'[1]Main v4'!$A$2:$A$3363,0),0)</f>
        <v>72385.6640625</v>
      </c>
      <c r="J420" s="1">
        <f>INDEX('[1]Main v4'!L$2:L$3363,MATCH($E420,'[1]Main v4'!$A$2:$A$3363,0),0)</f>
        <v>3255.05590820312</v>
      </c>
      <c r="K420" s="4">
        <f>INDEX('[1]Main v4'!M$2:M$3363,MATCH($E420,'[1]Main v4'!$A$2:$A$3363,0),0)</f>
        <v>22.23791729047716</v>
      </c>
      <c r="L420" s="2">
        <f>IFERROR(INDEX('[2]r2 analysis primary smoke main'!$J$2:$J$2058,MATCH(D420,'[2]r2 analysis primary smoke main'!$A$2:$A$2058,0),0),"")</f>
        <v>0.14086104158846549</v>
      </c>
      <c r="M420" s="2">
        <f>IFERROR(INDEX('[2]r2 analysis primary smoke main'!$T$2:$T$2058,MATCH(D420,'[2]r2 analysis primary smoke main'!$A$2:$A$2058,0),0),"")</f>
        <v>2.4017073802850954E-3</v>
      </c>
      <c r="N420" s="1"/>
      <c r="O420" s="1"/>
      <c r="P420" s="1"/>
    </row>
    <row r="421" spans="1:16" ht="15.75" x14ac:dyDescent="0.25">
      <c r="A421" s="1"/>
      <c r="B421" s="1"/>
      <c r="C421" s="1">
        <v>519.13059999999996</v>
      </c>
      <c r="D421" s="1">
        <v>519.13210000000004</v>
      </c>
      <c r="E421" s="1">
        <f t="shared" si="12"/>
        <v>519.13139999999999</v>
      </c>
      <c r="F421" s="1">
        <f t="shared" si="13"/>
        <v>518.1241</v>
      </c>
      <c r="G421" s="1" t="str">
        <f>IF(INDEX('[1]Main v4'!C$2:C$3363,MATCH($E421,'[1]Main v4'!$A$2:$A$3363,0),0)=0,"",INDEX('[1]Main v4'!C$2:C$3363,MATCH($E421,'[1]Main v4'!$A$2:$A$3363,0),0))</f>
        <v>C14H42O7Si7</v>
      </c>
      <c r="H421" s="1" t="str">
        <f>IF(INDEX('[1]Main v4'!D$2:D$3363,MATCH($E421,'[1]Main v4'!$A$2:$A$3363,0),0)=0,"",INDEX('[1]Main v4'!D$2:D$3363,MATCH($E421,'[1]Main v4'!$A$2:$A$3363,0),0))</f>
        <v>D7 Siloxane</v>
      </c>
      <c r="I421" s="1">
        <f>INDEX('[1]Main v4'!K$2:K$3363,MATCH($E421,'[1]Main v4'!$A$2:$A$3363,0),0)</f>
        <v>67584.2265625</v>
      </c>
      <c r="J421" s="1">
        <f>INDEX('[1]Main v4'!L$2:L$3363,MATCH($E421,'[1]Main v4'!$A$2:$A$3363,0),0)</f>
        <v>3241.3853759765602</v>
      </c>
      <c r="K421" s="4">
        <f>INDEX('[1]Main v4'!M$2:M$3363,MATCH($E421,'[1]Main v4'!$A$2:$A$3363,0),0)</f>
        <v>20.850413858036955</v>
      </c>
      <c r="L421" s="2">
        <f>IFERROR(INDEX('[2]r2 analysis primary smoke main'!$J$2:$J$2058,MATCH(D421,'[2]r2 analysis primary smoke main'!$A$2:$A$2058,0),0),"")</f>
        <v>8.1381233397584407E-2</v>
      </c>
      <c r="M421" s="2">
        <f>IFERROR(INDEX('[2]r2 analysis primary smoke main'!$T$2:$T$2058,MATCH(D421,'[2]r2 analysis primary smoke main'!$A$2:$A$2058,0),0),"")</f>
        <v>3.0752056516889253E-2</v>
      </c>
      <c r="N421" s="1"/>
      <c r="O421" s="1"/>
      <c r="P421" s="1"/>
    </row>
  </sheetData>
  <autoFilter ref="A1:R421">
    <sortState ref="A2:R409">
      <sortCondition ref="R1:R409"/>
    </sortState>
  </autoFilter>
  <conditionalFormatting sqref="K1:K417">
    <cfRule type="cellIs" dxfId="18" priority="9" operator="lessThan">
      <formula>1</formula>
    </cfRule>
  </conditionalFormatting>
  <conditionalFormatting sqref="L422:M1048576 M421 N420 D420 L1:M417">
    <cfRule type="cellIs" dxfId="17" priority="8" operator="greaterThan">
      <formula>0.8</formula>
    </cfRule>
  </conditionalFormatting>
  <conditionalFormatting sqref="K418">
    <cfRule type="cellIs" dxfId="16" priority="7" operator="lessThan">
      <formula>1</formula>
    </cfRule>
  </conditionalFormatting>
  <conditionalFormatting sqref="L418:M418">
    <cfRule type="cellIs" dxfId="15" priority="6" operator="greaterThan">
      <formula>0.8</formula>
    </cfRule>
  </conditionalFormatting>
  <conditionalFormatting sqref="K419">
    <cfRule type="cellIs" dxfId="14" priority="5" operator="lessThan">
      <formula>1</formula>
    </cfRule>
  </conditionalFormatting>
  <conditionalFormatting sqref="L419:M419">
    <cfRule type="cellIs" dxfId="13" priority="4" operator="greaterThan">
      <formula>0.8</formula>
    </cfRule>
  </conditionalFormatting>
  <conditionalFormatting sqref="C420">
    <cfRule type="cellIs" dxfId="12" priority="3" operator="lessThan">
      <formula>1</formula>
    </cfRule>
  </conditionalFormatting>
  <conditionalFormatting sqref="K420:K421">
    <cfRule type="cellIs" dxfId="11" priority="2" operator="lessThan">
      <formula>1</formula>
    </cfRule>
  </conditionalFormatting>
  <conditionalFormatting sqref="L420:M420 L421">
    <cfRule type="cellIs" dxfId="10" priority="1" operator="greaterThan"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10"/>
  <sheetViews>
    <sheetView topLeftCell="A200" zoomScale="70" zoomScaleNormal="70" workbookViewId="0">
      <selection activeCell="G219" sqref="G219"/>
    </sheetView>
  </sheetViews>
  <sheetFormatPr defaultRowHeight="15" x14ac:dyDescent="0.25"/>
  <cols>
    <col min="1" max="4" width="14.7109375" bestFit="1" customWidth="1"/>
    <col min="5" max="5" width="11.42578125" bestFit="1" customWidth="1"/>
    <col min="6" max="6" width="12.7109375" bestFit="1" customWidth="1"/>
    <col min="7" max="7" width="23.7109375" bestFit="1" customWidth="1"/>
    <col min="8" max="8" width="55" bestFit="1" customWidth="1"/>
    <col min="9" max="10" width="14.28515625" bestFit="1" customWidth="1"/>
    <col min="11" max="11" width="8.85546875" bestFit="1" customWidth="1"/>
    <col min="12" max="12" width="24" bestFit="1" customWidth="1"/>
    <col min="13" max="13" width="9.28515625" bestFit="1" customWidth="1"/>
    <col min="14" max="14" width="13.42578125" bestFit="1" customWidth="1"/>
    <col min="15" max="15" width="15.7109375" bestFit="1" customWidth="1"/>
    <col min="16" max="16" width="15.5703125" bestFit="1" customWidth="1"/>
  </cols>
  <sheetData>
    <row r="1" spans="1:18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1</v>
      </c>
      <c r="G1" s="1" t="s">
        <v>2</v>
      </c>
      <c r="H1" s="1" t="s">
        <v>3</v>
      </c>
      <c r="I1" s="1"/>
      <c r="J1" s="1"/>
      <c r="K1" s="4"/>
      <c r="L1" s="1" t="s">
        <v>13</v>
      </c>
      <c r="M1" s="1"/>
      <c r="N1" s="1" t="s">
        <v>10</v>
      </c>
      <c r="O1" s="1" t="s">
        <v>8</v>
      </c>
      <c r="P1" s="1" t="s">
        <v>9</v>
      </c>
      <c r="Q1" t="s">
        <v>2</v>
      </c>
    </row>
    <row r="2" spans="1:18" ht="15.75" x14ac:dyDescent="0.25">
      <c r="A2" s="1">
        <v>39.022199999999998</v>
      </c>
      <c r="B2" s="1">
        <v>39.021799999999999</v>
      </c>
      <c r="C2" s="1">
        <v>39.021700000000003</v>
      </c>
      <c r="D2" s="1">
        <v>39.021700000000003</v>
      </c>
      <c r="E2" s="1">
        <f t="shared" ref="E2:E33" si="0">VALUE(FIXED(AVERAGE(A2:D2),4))</f>
        <v>39.021900000000002</v>
      </c>
      <c r="F2" s="1">
        <f t="shared" ref="F2:F33" si="1">VALUE(FIXED(E2-1.007276,4))</f>
        <v>38.014600000000002</v>
      </c>
      <c r="G2" s="1" t="str">
        <f>IF(INDEX('[1]Main v4'!C$2:C$3363,MATCH($E2,'[1]Main v4'!$A$2:$A$3363,0),0)=0,"",INDEX('[1]Main v4'!C$2:C$3363,MATCH($E2,'[1]Main v4'!$A$2:$A$3363,0),0))</f>
        <v>C3H2</v>
      </c>
      <c r="H2" s="1" t="str">
        <f>IF(INDEX('[1]Main v4'!D$2:D$3363,MATCH($E2,'[1]Main v4'!$A$2:$A$3363,0),0)=0,"",INDEX('[1]Main v4'!D$2:D$3363,MATCH($E2,'[1]Main v4'!$A$2:$A$3363,0),0))</f>
        <v>Alkyl fragment (C3H2)</v>
      </c>
      <c r="I2" s="1">
        <f>INDEX('[1]Main v4'!K$2:K$3363,MATCH($E2,'[1]Main v4'!$A$2:$A$3363,0),0)</f>
        <v>18681390</v>
      </c>
      <c r="J2" s="1">
        <f>INDEX('[1]Main v4'!L$2:L$3363,MATCH($E2,'[1]Main v4'!$A$2:$A$3363,0),0)</f>
        <v>4151866.875</v>
      </c>
      <c r="K2" s="4">
        <f>INDEX('[1]Main v4'!M$2:M$3363,MATCH($E2,'[1]Main v4'!$A$2:$A$3363,0),0)</f>
        <v>4.4995156546294615</v>
      </c>
      <c r="L2" s="2">
        <f>IFERROR(INDEX('[2]r2 analysis primary smoke main'!$J$2:$J$2058,MATCH(D2,'[2]r2 analysis primary smoke main'!$A$2:$A$2058,0),0),"")</f>
        <v>0.97900579670429844</v>
      </c>
      <c r="M2" s="2">
        <f>IFERROR(INDEX('[2]r2 analysis primary smoke main'!$T$2:$T$2058,MATCH(D2,'[2]r2 analysis primary smoke main'!$A$2:$A$2058,0),0),"")</f>
        <v>0.78714645493618307</v>
      </c>
      <c r="N2" s="1" t="s">
        <v>12</v>
      </c>
      <c r="O2" s="1"/>
      <c r="P2" s="1"/>
      <c r="Q2" t="s">
        <v>73</v>
      </c>
      <c r="R2" t="s">
        <v>73</v>
      </c>
    </row>
    <row r="3" spans="1:18" ht="15.75" x14ac:dyDescent="0.25">
      <c r="A3" s="1">
        <v>41.0379</v>
      </c>
      <c r="B3" s="1">
        <v>41.037599999999998</v>
      </c>
      <c r="C3" s="1">
        <v>41.037500000000001</v>
      </c>
      <c r="D3" s="1">
        <v>41.037399999999998</v>
      </c>
      <c r="E3" s="1">
        <f t="shared" si="0"/>
        <v>41.037599999999998</v>
      </c>
      <c r="F3" s="1">
        <f t="shared" si="1"/>
        <v>40.030299999999997</v>
      </c>
      <c r="G3" s="1" t="str">
        <f>IF(INDEX('[1]Main v4'!C$2:C$3363,MATCH($E3,'[1]Main v4'!$A$2:$A$3363,0),0)=0,"",INDEX('[1]Main v4'!C$2:C$3363,MATCH($E3,'[1]Main v4'!$A$2:$A$3363,0),0))</f>
        <v>C3H4</v>
      </c>
      <c r="H3" s="1" t="str">
        <f>IF(INDEX('[1]Main v4'!D$2:D$3363,MATCH($E3,'[1]Main v4'!$A$2:$A$3363,0),0)=0,"",INDEX('[1]Main v4'!D$2:D$3363,MATCH($E3,'[1]Main v4'!$A$2:$A$3363,0),0))</f>
        <v>Alkyl fragment (C3H4), Isoprene fragment</v>
      </c>
      <c r="I3" s="1">
        <f>INDEX('[1]Main v4'!K$2:K$3363,MATCH($E3,'[1]Main v4'!$A$2:$A$3363,0),0)</f>
        <v>37609772</v>
      </c>
      <c r="J3" s="1">
        <f>INDEX('[1]Main v4'!L$2:L$3363,MATCH($E3,'[1]Main v4'!$A$2:$A$3363,0),0)</f>
        <v>3661308.125</v>
      </c>
      <c r="K3" s="4">
        <f>INDEX('[1]Main v4'!M$2:M$3363,MATCH($E3,'[1]Main v4'!$A$2:$A$3363,0),0)</f>
        <v>10.272222581649011</v>
      </c>
      <c r="L3" s="2">
        <f>IFERROR(INDEX('[2]r2 analysis primary smoke main'!$J$2:$J$2058,MATCH(D3,'[2]r2 analysis primary smoke main'!$A$2:$A$2058,0),0),"")</f>
        <v>0.97722392681827097</v>
      </c>
      <c r="M3" s="2">
        <f>IFERROR(INDEX('[2]r2 analysis primary smoke main'!$T$2:$T$2058,MATCH(D3,'[2]r2 analysis primary smoke main'!$A$2:$A$2058,0),0),"")</f>
        <v>0.793622695197576</v>
      </c>
      <c r="N3" s="1" t="s">
        <v>12</v>
      </c>
      <c r="O3" s="1"/>
      <c r="P3" s="1"/>
      <c r="Q3" t="s">
        <v>73</v>
      </c>
      <c r="R3" t="s">
        <v>73</v>
      </c>
    </row>
    <row r="4" spans="1:18" ht="15.75" x14ac:dyDescent="0.25">
      <c r="A4" s="1">
        <v>43.053699999999999</v>
      </c>
      <c r="B4" s="1">
        <v>43.053199999999997</v>
      </c>
      <c r="C4" s="1">
        <v>43.053199999999997</v>
      </c>
      <c r="D4" s="1">
        <v>43.053100000000001</v>
      </c>
      <c r="E4" s="1">
        <f t="shared" si="0"/>
        <v>43.0533</v>
      </c>
      <c r="F4" s="1">
        <f t="shared" si="1"/>
        <v>42.045999999999999</v>
      </c>
      <c r="G4" s="1" t="str">
        <f>IF(INDEX('[1]Main v4'!C$2:C$3363,MATCH($E4,'[1]Main v4'!$A$2:$A$3363,0),0)=0,"",INDEX('[1]Main v4'!C$2:C$3363,MATCH($E4,'[1]Main v4'!$A$2:$A$3363,0),0))</f>
        <v>C3H6</v>
      </c>
      <c r="H4" s="1" t="str">
        <f>IF(INDEX('[1]Main v4'!D$2:D$3363,MATCH($E4,'[1]Main v4'!$A$2:$A$3363,0),0)=0,"",INDEX('[1]Main v4'!D$2:D$3363,MATCH($E4,'[1]Main v4'!$A$2:$A$3363,0),0))</f>
        <v>Alkyl fragment (C3H6) or Propene</v>
      </c>
      <c r="I4" s="1">
        <f>INDEX('[1]Main v4'!K$2:K$3363,MATCH($E4,'[1]Main v4'!$A$2:$A$3363,0),0)</f>
        <v>21129488</v>
      </c>
      <c r="J4" s="1">
        <f>INDEX('[1]Main v4'!L$2:L$3363,MATCH($E4,'[1]Main v4'!$A$2:$A$3363,0),0)</f>
        <v>3204318.5</v>
      </c>
      <c r="K4" s="4">
        <f>INDEX('[1]Main v4'!M$2:M$3363,MATCH($E4,'[1]Main v4'!$A$2:$A$3363,0),0)</f>
        <v>6.5940661017311477</v>
      </c>
      <c r="L4" s="2">
        <f>IFERROR(INDEX('[2]r2 analysis primary smoke main'!$J$2:$J$2058,MATCH(D4,'[2]r2 analysis primary smoke main'!$A$2:$A$2058,0),0),"")</f>
        <v>0.97571040678453147</v>
      </c>
      <c r="M4" s="2">
        <f>IFERROR(INDEX('[2]r2 analysis primary smoke main'!$T$2:$T$2058,MATCH(D4,'[2]r2 analysis primary smoke main'!$A$2:$A$2058,0),0),"")</f>
        <v>0.78794520308572791</v>
      </c>
      <c r="N4" s="1" t="s">
        <v>12</v>
      </c>
      <c r="O4" s="1"/>
      <c r="P4" s="1"/>
      <c r="Q4" t="s">
        <v>73</v>
      </c>
      <c r="R4" t="s">
        <v>73</v>
      </c>
    </row>
    <row r="5" spans="1:18" ht="15.75" x14ac:dyDescent="0.25">
      <c r="A5" s="1">
        <v>53.0383</v>
      </c>
      <c r="B5" s="1">
        <v>53.037799999999997</v>
      </c>
      <c r="C5" s="1">
        <v>53.037700000000001</v>
      </c>
      <c r="D5" s="1">
        <v>53.037599999999998</v>
      </c>
      <c r="E5" s="1">
        <f t="shared" si="0"/>
        <v>53.0379</v>
      </c>
      <c r="F5" s="1">
        <f t="shared" si="1"/>
        <v>52.0306</v>
      </c>
      <c r="G5" s="1" t="str">
        <f>IF(INDEX('[1]Main v4'!C$2:C$3363,MATCH($E5,'[1]Main v4'!$A$2:$A$3363,0),0)=0,"",INDEX('[1]Main v4'!C$2:C$3363,MATCH($E5,'[1]Main v4'!$A$2:$A$3363,0),0))</f>
        <v>C4H4</v>
      </c>
      <c r="H5" s="1" t="str">
        <f>IF(INDEX('[1]Main v4'!D$2:D$3363,MATCH($E5,'[1]Main v4'!$A$2:$A$3363,0),0)=0,"",INDEX('[1]Main v4'!D$2:D$3363,MATCH($E5,'[1]Main v4'!$A$2:$A$3363,0),0))</f>
        <v>Alkyl fragment (C4H4)</v>
      </c>
      <c r="I5" s="1">
        <f>INDEX('[1]Main v4'!K$2:K$3363,MATCH($E5,'[1]Main v4'!$A$2:$A$3363,0),0)</f>
        <v>11010636</v>
      </c>
      <c r="J5" s="1">
        <f>INDEX('[1]Main v4'!L$2:L$3363,MATCH($E5,'[1]Main v4'!$A$2:$A$3363,0),0)</f>
        <v>5567744</v>
      </c>
      <c r="K5" s="4">
        <f>INDEX('[1]Main v4'!M$2:M$3363,MATCH($E5,'[1]Main v4'!$A$2:$A$3363,0),0)</f>
        <v>1.9775758368200838</v>
      </c>
      <c r="L5" s="2">
        <f>IFERROR(INDEX('[2]r2 analysis primary smoke main'!$J$2:$J$2058,MATCH(D5,'[2]r2 analysis primary smoke main'!$A$2:$A$2058,0),0),"")</f>
        <v>0.97961920490528054</v>
      </c>
      <c r="M5" s="2">
        <f>IFERROR(INDEX('[2]r2 analysis primary smoke main'!$T$2:$T$2058,MATCH(D5,'[2]r2 analysis primary smoke main'!$A$2:$A$2058,0),0),"")</f>
        <v>0.75157132732791343</v>
      </c>
      <c r="N5" s="1" t="s">
        <v>11</v>
      </c>
      <c r="O5" s="1"/>
      <c r="P5" s="1"/>
      <c r="Q5" t="s">
        <v>73</v>
      </c>
      <c r="R5" t="s">
        <v>73</v>
      </c>
    </row>
    <row r="6" spans="1:18" ht="15.75" x14ac:dyDescent="0.25">
      <c r="A6" s="1">
        <v>57.069800000000001</v>
      </c>
      <c r="B6" s="1">
        <v>57.069400000000002</v>
      </c>
      <c r="C6" s="1">
        <v>57.069200000000002</v>
      </c>
      <c r="D6" s="1">
        <v>57.069000000000003</v>
      </c>
      <c r="E6" s="1">
        <f t="shared" si="0"/>
        <v>57.069400000000002</v>
      </c>
      <c r="F6" s="1">
        <f t="shared" si="1"/>
        <v>56.062100000000001</v>
      </c>
      <c r="G6" s="1" t="str">
        <f>IF(INDEX('[1]Main v4'!C$2:C$3363,MATCH($E6,'[1]Main v4'!$A$2:$A$3363,0),0)=0,"",INDEX('[1]Main v4'!C$2:C$3363,MATCH($E6,'[1]Main v4'!$A$2:$A$3363,0),0))</f>
        <v>C4H8</v>
      </c>
      <c r="H6" s="1" t="str">
        <f>IF(INDEX('[1]Main v4'!D$2:D$3363,MATCH($E6,'[1]Main v4'!$A$2:$A$3363,0),0)=0,"",INDEX('[1]Main v4'!D$2:D$3363,MATCH($E6,'[1]Main v4'!$A$2:$A$3363,0),0))</f>
        <v>Alkyl/Butanol/Hexanol fragment (C4H8)</v>
      </c>
      <c r="I6" s="1">
        <f>INDEX('[1]Main v4'!K$2:K$3363,MATCH($E6,'[1]Main v4'!$A$2:$A$3363,0),0)</f>
        <v>105207376</v>
      </c>
      <c r="J6" s="1">
        <f>INDEX('[1]Main v4'!L$2:L$3363,MATCH($E6,'[1]Main v4'!$A$2:$A$3363,0),0)</f>
        <v>4547860</v>
      </c>
      <c r="K6" s="4">
        <f>INDEX('[1]Main v4'!M$2:M$3363,MATCH($E6,'[1]Main v4'!$A$2:$A$3363,0),0)</f>
        <v>23.133380535020866</v>
      </c>
      <c r="L6" s="2">
        <f>IFERROR(INDEX('[2]r2 analysis primary smoke main'!$J$2:$J$2058,MATCH(D6,'[2]r2 analysis primary smoke main'!$A$2:$A$2058,0),0),"")</f>
        <v>0.96682226297321794</v>
      </c>
      <c r="M6" s="2">
        <f>IFERROR(INDEX('[2]r2 analysis primary smoke main'!$T$2:$T$2058,MATCH(D6,'[2]r2 analysis primary smoke main'!$A$2:$A$2058,0),0),"")</f>
        <v>0.75666289916822049</v>
      </c>
      <c r="N6" s="1" t="s">
        <v>11</v>
      </c>
      <c r="O6" s="1"/>
      <c r="P6" s="1"/>
      <c r="Q6" t="s">
        <v>73</v>
      </c>
      <c r="R6" t="s">
        <v>73</v>
      </c>
    </row>
    <row r="7" spans="1:18" ht="15.75" x14ac:dyDescent="0.25">
      <c r="A7" s="1">
        <v>65.038399999999996</v>
      </c>
      <c r="B7" s="1">
        <v>65.037899999999993</v>
      </c>
      <c r="C7" s="1">
        <v>65.037599999999998</v>
      </c>
      <c r="D7" s="1">
        <v>65.037599999999998</v>
      </c>
      <c r="E7" s="1">
        <f t="shared" si="0"/>
        <v>65.037899999999993</v>
      </c>
      <c r="F7" s="1">
        <f t="shared" si="1"/>
        <v>64.030600000000007</v>
      </c>
      <c r="G7" s="1" t="str">
        <f>IF(INDEX('[1]Main v4'!C$2:C$3363,MATCH($E7,'[1]Main v4'!$A$2:$A$3363,0),0)=0,"",INDEX('[1]Main v4'!C$2:C$3363,MATCH($E7,'[1]Main v4'!$A$2:$A$3363,0),0))</f>
        <v>C5H4</v>
      </c>
      <c r="H7" s="1" t="str">
        <f>IF(INDEX('[1]Main v4'!D$2:D$3363,MATCH($E7,'[1]Main v4'!$A$2:$A$3363,0),0)=0,"",INDEX('[1]Main v4'!D$2:D$3363,MATCH($E7,'[1]Main v4'!$A$2:$A$3363,0),0))</f>
        <v/>
      </c>
      <c r="I7" s="1">
        <f>INDEX('[1]Main v4'!K$2:K$3363,MATCH($E7,'[1]Main v4'!$A$2:$A$3363,0),0)</f>
        <v>5437350.5</v>
      </c>
      <c r="J7" s="1">
        <f>INDEX('[1]Main v4'!L$2:L$3363,MATCH($E7,'[1]Main v4'!$A$2:$A$3363,0),0)</f>
        <v>3120887.25</v>
      </c>
      <c r="K7" s="4">
        <f>INDEX('[1]Main v4'!M$2:M$3363,MATCH($E7,'[1]Main v4'!$A$2:$A$3363,0),0)</f>
        <v>1.7422450939232104</v>
      </c>
      <c r="L7" s="2">
        <f>IFERROR(INDEX('[2]r2 analysis primary smoke main'!$J$2:$J$2058,MATCH(D7,'[2]r2 analysis primary smoke main'!$A$2:$A$2058,0),0),"")</f>
        <v>0.97560308106358296</v>
      </c>
      <c r="M7" s="2">
        <f>IFERROR(INDEX('[2]r2 analysis primary smoke main'!$T$2:$T$2058,MATCH(D7,'[2]r2 analysis primary smoke main'!$A$2:$A$2058,0),0),"")</f>
        <v>0.75638476263906851</v>
      </c>
      <c r="N7" s="1" t="s">
        <v>12</v>
      </c>
      <c r="O7" s="1"/>
      <c r="P7" s="1"/>
      <c r="Q7" t="s">
        <v>73</v>
      </c>
      <c r="R7" t="s">
        <v>73</v>
      </c>
    </row>
    <row r="8" spans="1:18" ht="15.75" x14ac:dyDescent="0.25">
      <c r="A8" s="1">
        <v>67.054299999999998</v>
      </c>
      <c r="B8" s="1">
        <v>67.053700000000006</v>
      </c>
      <c r="C8" s="1">
        <v>67.053700000000006</v>
      </c>
      <c r="D8" s="1">
        <v>67.053299999999993</v>
      </c>
      <c r="E8" s="1">
        <f t="shared" si="0"/>
        <v>67.053799999999995</v>
      </c>
      <c r="F8" s="1">
        <f t="shared" si="1"/>
        <v>66.046499999999995</v>
      </c>
      <c r="G8" s="1" t="str">
        <f>IF(INDEX('[1]Main v4'!C$2:C$3363,MATCH($E8,'[1]Main v4'!$A$2:$A$3363,0),0)=0,"",INDEX('[1]Main v4'!C$2:C$3363,MATCH($E8,'[1]Main v4'!$A$2:$A$3363,0),0))</f>
        <v>C5H6</v>
      </c>
      <c r="H8" s="1" t="str">
        <f>IF(INDEX('[1]Main v4'!D$2:D$3363,MATCH($E8,'[1]Main v4'!$A$2:$A$3363,0),0)=0,"",INDEX('[1]Main v4'!D$2:D$3363,MATCH($E8,'[1]Main v4'!$A$2:$A$3363,0),0))</f>
        <v>Cyclopentadiene</v>
      </c>
      <c r="I8" s="1">
        <f>INDEX('[1]Main v4'!K$2:K$3363,MATCH($E8,'[1]Main v4'!$A$2:$A$3363,0),0)</f>
        <v>27510734</v>
      </c>
      <c r="J8" s="1">
        <f>INDEX('[1]Main v4'!L$2:L$3363,MATCH($E8,'[1]Main v4'!$A$2:$A$3363,0),0)</f>
        <v>2719006</v>
      </c>
      <c r="K8" s="4">
        <f>INDEX('[1]Main v4'!M$2:M$3363,MATCH($E8,'[1]Main v4'!$A$2:$A$3363,0),0)</f>
        <v>10.117937952325224</v>
      </c>
      <c r="L8" s="2">
        <f>IFERROR(INDEX('[2]r2 analysis primary smoke main'!$J$2:$J$2058,MATCH(D8,'[2]r2 analysis primary smoke main'!$A$2:$A$2058,0),0),"")</f>
        <v>0.97862619498954206</v>
      </c>
      <c r="M8" s="2">
        <f>IFERROR(INDEX('[2]r2 analysis primary smoke main'!$T$2:$T$2058,MATCH(D8,'[2]r2 analysis primary smoke main'!$A$2:$A$2058,0),0),"")</f>
        <v>0.73232730912401656</v>
      </c>
      <c r="N8" s="1" t="s">
        <v>12</v>
      </c>
      <c r="O8" s="1"/>
      <c r="P8" s="1"/>
      <c r="Q8" t="s">
        <v>73</v>
      </c>
      <c r="R8" t="s">
        <v>73</v>
      </c>
    </row>
    <row r="9" spans="1:18" ht="15.75" x14ac:dyDescent="0.25">
      <c r="A9" s="1">
        <v>69.069900000000004</v>
      </c>
      <c r="B9" s="1">
        <v>69.069500000000005</v>
      </c>
      <c r="C9" s="1">
        <v>69.069699999999997</v>
      </c>
      <c r="D9" s="1">
        <v>69.069000000000003</v>
      </c>
      <c r="E9" s="1">
        <f t="shared" si="0"/>
        <v>69.069500000000005</v>
      </c>
      <c r="F9" s="1">
        <f t="shared" si="1"/>
        <v>68.062200000000004</v>
      </c>
      <c r="G9" s="1" t="str">
        <f>IF(INDEX('[1]Main v4'!C$2:C$3363,MATCH($E9,'[1]Main v4'!$A$2:$A$3363,0),0)=0,"",INDEX('[1]Main v4'!C$2:C$3363,MATCH($E9,'[1]Main v4'!$A$2:$A$3363,0),0))</f>
        <v>C5H8</v>
      </c>
      <c r="H9" s="5" t="str">
        <f>IF(INDEX('[1]Main v4'!D$2:D$3363,MATCH($E9,'[1]Main v4'!$A$2:$A$3363,0),0)=0,"",INDEX('[1]Main v4'!D$2:D$3363,MATCH($E9,'[1]Main v4'!$A$2:$A$3363,0),0))</f>
        <v>Isoprene</v>
      </c>
      <c r="I9" s="1">
        <f>INDEX('[1]Main v4'!K$2:K$3363,MATCH($E9,'[1]Main v4'!$A$2:$A$3363,0),0)</f>
        <v>92826440</v>
      </c>
      <c r="J9" s="1">
        <f>INDEX('[1]Main v4'!L$2:L$3363,MATCH($E9,'[1]Main v4'!$A$2:$A$3363,0),0)</f>
        <v>3282455</v>
      </c>
      <c r="K9" s="4">
        <f>INDEX('[1]Main v4'!M$2:M$3363,MATCH($E9,'[1]Main v4'!$A$2:$A$3363,0),0)</f>
        <v>28.279577328554389</v>
      </c>
      <c r="L9" s="2">
        <f>IFERROR(INDEX('[2]r2 analysis primary smoke main'!$J$2:$J$2058,MATCH(D9,'[2]r2 analysis primary smoke main'!$A$2:$A$2058,0),0),"")</f>
        <v>0.97021822277601399</v>
      </c>
      <c r="M9" s="2">
        <f>IFERROR(INDEX('[2]r2 analysis primary smoke main'!$T$2:$T$2058,MATCH(D9,'[2]r2 analysis primary smoke main'!$A$2:$A$2058,0),0),"")</f>
        <v>0.76180468636186449</v>
      </c>
      <c r="N9" s="1" t="s">
        <v>11</v>
      </c>
      <c r="O9" s="1"/>
      <c r="P9" s="1"/>
      <c r="Q9" t="s">
        <v>73</v>
      </c>
      <c r="R9" t="s">
        <v>73</v>
      </c>
    </row>
    <row r="10" spans="1:18" ht="15.75" x14ac:dyDescent="0.25">
      <c r="A10" s="1">
        <v>71.085599999999999</v>
      </c>
      <c r="B10" s="1">
        <v>71.0852</v>
      </c>
      <c r="C10" s="1">
        <v>71.084800000000001</v>
      </c>
      <c r="D10" s="1">
        <v>71.084699999999998</v>
      </c>
      <c r="E10" s="1">
        <f t="shared" si="0"/>
        <v>71.085099999999997</v>
      </c>
      <c r="F10" s="1">
        <f t="shared" si="1"/>
        <v>70.077799999999996</v>
      </c>
      <c r="G10" s="1" t="str">
        <f>IF(INDEX('[1]Main v4'!C$2:C$3363,MATCH($E10,'[1]Main v4'!$A$2:$A$3363,0),0)=0,"",INDEX('[1]Main v4'!C$2:C$3363,MATCH($E10,'[1]Main v4'!$A$2:$A$3363,0),0))</f>
        <v>C5H10</v>
      </c>
      <c r="H10" s="1" t="str">
        <f>IF(INDEX('[1]Main v4'!D$2:D$3363,MATCH($E10,'[1]Main v4'!$A$2:$A$3363,0),0)=0,"",INDEX('[1]Main v4'!D$2:D$3363,MATCH($E10,'[1]Main v4'!$A$2:$A$3363,0),0))</f>
        <v>Alkyl fragment or Cyclopentane + 1/2-Pentene</v>
      </c>
      <c r="I10" s="1">
        <f>INDEX('[1]Main v4'!K$2:K$3363,MATCH($E10,'[1]Main v4'!$A$2:$A$3363,0),0)</f>
        <v>42011156</v>
      </c>
      <c r="J10" s="1">
        <f>INDEX('[1]Main v4'!L$2:L$3363,MATCH($E10,'[1]Main v4'!$A$2:$A$3363,0),0)</f>
        <v>4432781.5</v>
      </c>
      <c r="K10" s="4">
        <f>INDEX('[1]Main v4'!M$2:M$3363,MATCH($E10,'[1]Main v4'!$A$2:$A$3363,0),0)</f>
        <v>9.4773802859446157</v>
      </c>
      <c r="L10" s="2">
        <f>IFERROR(INDEX('[2]r2 analysis primary smoke main'!$J$2:$J$2058,MATCH(D10,'[2]r2 analysis primary smoke main'!$A$2:$A$2058,0),0),"")</f>
        <v>0.96144896725655848</v>
      </c>
      <c r="M10" s="2">
        <f>IFERROR(INDEX('[2]r2 analysis primary smoke main'!$T$2:$T$2058,MATCH(D10,'[2]r2 analysis primary smoke main'!$A$2:$A$2058,0),0),"")</f>
        <v>0.759298831915448</v>
      </c>
      <c r="N10" s="1" t="s">
        <v>11</v>
      </c>
      <c r="O10" s="1"/>
      <c r="P10" s="1"/>
      <c r="Q10" t="s">
        <v>73</v>
      </c>
      <c r="R10" t="s">
        <v>73</v>
      </c>
    </row>
    <row r="11" spans="1:18" ht="15.75" x14ac:dyDescent="0.25">
      <c r="A11" s="1">
        <v>79.054199999999994</v>
      </c>
      <c r="B11" s="1">
        <v>79.0535</v>
      </c>
      <c r="C11" s="1">
        <v>79.053700000000006</v>
      </c>
      <c r="D11" s="1">
        <v>79.053299999999993</v>
      </c>
      <c r="E11" s="1">
        <f t="shared" si="0"/>
        <v>79.053700000000006</v>
      </c>
      <c r="F11" s="1">
        <f t="shared" si="1"/>
        <v>78.046400000000006</v>
      </c>
      <c r="G11" s="1" t="str">
        <f>IF(INDEX('[1]Main v4'!C$2:C$3363,MATCH($E11,'[1]Main v4'!$A$2:$A$3363,0),0)=0,"",INDEX('[1]Main v4'!C$2:C$3363,MATCH($E11,'[1]Main v4'!$A$2:$A$3363,0),0))</f>
        <v>C6H6</v>
      </c>
      <c r="H11" s="5" t="str">
        <f>IF(INDEX('[1]Main v4'!D$2:D$3363,MATCH($E11,'[1]Main v4'!$A$2:$A$3363,0),0)=0,"",INDEX('[1]Main v4'!D$2:D$3363,MATCH($E11,'[1]Main v4'!$A$2:$A$3363,0),0))</f>
        <v>Benzene</v>
      </c>
      <c r="I11" s="1">
        <f>INDEX('[1]Main v4'!K$2:K$3363,MATCH($E11,'[1]Main v4'!$A$2:$A$3363,0),0)</f>
        <v>25540230</v>
      </c>
      <c r="J11" s="1">
        <f>INDEX('[1]Main v4'!L$2:L$3363,MATCH($E11,'[1]Main v4'!$A$2:$A$3363,0),0)</f>
        <v>8369416</v>
      </c>
      <c r="K11" s="4">
        <f>INDEX('[1]Main v4'!M$2:M$3363,MATCH($E11,'[1]Main v4'!$A$2:$A$3363,0),0)</f>
        <v>3.0516143539764302</v>
      </c>
      <c r="L11" s="2">
        <f>IFERROR(INDEX('[2]r2 analysis primary smoke main'!$J$2:$J$2058,MATCH(D11,'[2]r2 analysis primary smoke main'!$A$2:$A$2058,0),0),"")</f>
        <v>0.94435882520755854</v>
      </c>
      <c r="M11" s="2">
        <f>IFERROR(INDEX('[2]r2 analysis primary smoke main'!$T$2:$T$2058,MATCH(D11,'[2]r2 analysis primary smoke main'!$A$2:$A$2058,0),0),"")</f>
        <v>0.81586306493067551</v>
      </c>
      <c r="N11" s="1" t="s">
        <v>11</v>
      </c>
      <c r="O11" s="1"/>
      <c r="P11" s="1"/>
      <c r="Q11" t="s">
        <v>73</v>
      </c>
      <c r="R11" t="s">
        <v>73</v>
      </c>
    </row>
    <row r="12" spans="1:18" ht="15.75" x14ac:dyDescent="0.25">
      <c r="A12" s="1">
        <v>81.0702</v>
      </c>
      <c r="B12" s="1">
        <v>81.069699999999997</v>
      </c>
      <c r="C12" s="1">
        <v>81.069599999999994</v>
      </c>
      <c r="D12" s="1">
        <v>81.069000000000003</v>
      </c>
      <c r="E12" s="1">
        <f t="shared" si="0"/>
        <v>81.069599999999994</v>
      </c>
      <c r="F12" s="1">
        <f t="shared" si="1"/>
        <v>80.062299999999993</v>
      </c>
      <c r="G12" s="1" t="str">
        <f>IF(INDEX('[1]Main v4'!C$2:C$3363,MATCH($E12,'[1]Main v4'!$A$2:$A$3363,0),0)=0,"",INDEX('[1]Main v4'!C$2:C$3363,MATCH($E12,'[1]Main v4'!$A$2:$A$3363,0),0))</f>
        <v>C6H8</v>
      </c>
      <c r="H12" s="1" t="str">
        <f>IF(INDEX('[1]Main v4'!D$2:D$3363,MATCH($E12,'[1]Main v4'!$A$2:$A$3363,0),0)=0,"",INDEX('[1]Main v4'!D$2:D$3363,MATCH($E12,'[1]Main v4'!$A$2:$A$3363,0),0))</f>
        <v>Hexatriene or monoterpene fragment</v>
      </c>
      <c r="I12" s="1">
        <f>INDEX('[1]Main v4'!K$2:K$3363,MATCH($E12,'[1]Main v4'!$A$2:$A$3363,0),0)</f>
        <v>81176728</v>
      </c>
      <c r="J12" s="1">
        <f>INDEX('[1]Main v4'!L$2:L$3363,MATCH($E12,'[1]Main v4'!$A$2:$A$3363,0),0)</f>
        <v>8369416</v>
      </c>
      <c r="K12" s="4">
        <f>INDEX('[1]Main v4'!M$2:M$3363,MATCH($E12,'[1]Main v4'!$A$2:$A$3363,0),0)</f>
        <v>9.6992105542369984</v>
      </c>
      <c r="L12" s="2">
        <f>IFERROR(INDEX('[2]r2 analysis primary smoke main'!$J$2:$J$2058,MATCH(D12,'[2]r2 analysis primary smoke main'!$A$2:$A$2058,0),0),"")</f>
        <v>0.98669380398442252</v>
      </c>
      <c r="M12" s="2">
        <f>IFERROR(INDEX('[2]r2 analysis primary smoke main'!$T$2:$T$2058,MATCH(D12,'[2]r2 analysis primary smoke main'!$A$2:$A$2058,0),0),"")</f>
        <v>0.70763465209740795</v>
      </c>
      <c r="N12" s="1" t="s">
        <v>12</v>
      </c>
      <c r="O12" s="1"/>
      <c r="P12" s="1"/>
      <c r="Q12" t="s">
        <v>73</v>
      </c>
      <c r="R12" t="s">
        <v>73</v>
      </c>
    </row>
    <row r="13" spans="1:18" ht="15.75" x14ac:dyDescent="0.25">
      <c r="A13" s="1">
        <v>83.085800000000006</v>
      </c>
      <c r="B13" s="1">
        <v>83.085400000000007</v>
      </c>
      <c r="C13" s="1">
        <v>83.085099999999997</v>
      </c>
      <c r="D13" s="1">
        <v>83.084699999999998</v>
      </c>
      <c r="E13" s="1">
        <f t="shared" si="0"/>
        <v>83.085300000000004</v>
      </c>
      <c r="F13" s="1">
        <f t="shared" si="1"/>
        <v>82.078000000000003</v>
      </c>
      <c r="G13" s="1" t="str">
        <f>IF(INDEX('[1]Main v4'!C$2:C$3363,MATCH($E13,'[1]Main v4'!$A$2:$A$3363,0),0)=0,"",INDEX('[1]Main v4'!C$2:C$3363,MATCH($E13,'[1]Main v4'!$A$2:$A$3363,0),0))</f>
        <v>C6H10</v>
      </c>
      <c r="H13" s="1" t="str">
        <f>IF(INDEX('[1]Main v4'!D$2:D$3363,MATCH($E13,'[1]Main v4'!$A$2:$A$3363,0),0)=0,"",INDEX('[1]Main v4'!D$2:D$3363,MATCH($E13,'[1]Main v4'!$A$2:$A$3363,0),0))</f>
        <v>Cyclohexenes, C6H12O fragment (C6H10)</v>
      </c>
      <c r="I13" s="1">
        <f>INDEX('[1]Main v4'!K$2:K$3363,MATCH($E13,'[1]Main v4'!$A$2:$A$3363,0),0)</f>
        <v>52031432</v>
      </c>
      <c r="J13" s="1">
        <f>INDEX('[1]Main v4'!L$2:L$3363,MATCH($E13,'[1]Main v4'!$A$2:$A$3363,0),0)</f>
        <v>8369416</v>
      </c>
      <c r="K13" s="4">
        <f>INDEX('[1]Main v4'!M$2:M$3363,MATCH($E13,'[1]Main v4'!$A$2:$A$3363,0),0)</f>
        <v>6.2168533622895552</v>
      </c>
      <c r="L13" s="2">
        <f>IFERROR(INDEX('[2]r2 analysis primary smoke main'!$J$2:$J$2058,MATCH(D13,'[2]r2 analysis primary smoke main'!$A$2:$A$2058,0),0),"")</f>
        <v>0.97318402490119604</v>
      </c>
      <c r="M13" s="2">
        <f>IFERROR(INDEX('[2]r2 analysis primary smoke main'!$T$2:$T$2058,MATCH(D13,'[2]r2 analysis primary smoke main'!$A$2:$A$2058,0),0),"")</f>
        <v>0.75880442789706004</v>
      </c>
      <c r="N13" s="1" t="s">
        <v>12</v>
      </c>
      <c r="O13" s="1"/>
      <c r="P13" s="1"/>
      <c r="Q13" t="s">
        <v>73</v>
      </c>
      <c r="R13" t="s">
        <v>73</v>
      </c>
    </row>
    <row r="14" spans="1:18" ht="15.75" x14ac:dyDescent="0.25">
      <c r="A14" s="1">
        <v>85.101500000000001</v>
      </c>
      <c r="B14" s="1">
        <v>85.100999999999999</v>
      </c>
      <c r="C14" s="1">
        <v>85.100700000000003</v>
      </c>
      <c r="D14" s="1">
        <v>85.100300000000004</v>
      </c>
      <c r="E14" s="1">
        <f t="shared" si="0"/>
        <v>85.100899999999996</v>
      </c>
      <c r="F14" s="1">
        <f t="shared" si="1"/>
        <v>84.093599999999995</v>
      </c>
      <c r="G14" s="1" t="str">
        <f>IF(INDEX('[1]Main v4'!C$2:C$3363,MATCH($E14,'[1]Main v4'!$A$2:$A$3363,0),0)=0,"",INDEX('[1]Main v4'!C$2:C$3363,MATCH($E14,'[1]Main v4'!$A$2:$A$3363,0),0))</f>
        <v>C6H12</v>
      </c>
      <c r="H14" s="1" t="str">
        <f>IF(INDEX('[1]Main v4'!D$2:D$3363,MATCH($E14,'[1]Main v4'!$A$2:$A$3363,0),0)=0,"",INDEX('[1]Main v4'!D$2:D$3363,MATCH($E14,'[1]Main v4'!$A$2:$A$3363,0),0))</f>
        <v>Hexenes</v>
      </c>
      <c r="I14" s="1">
        <f>INDEX('[1]Main v4'!K$2:K$3363,MATCH($E14,'[1]Main v4'!$A$2:$A$3363,0),0)</f>
        <v>27401862</v>
      </c>
      <c r="J14" s="1">
        <f>INDEX('[1]Main v4'!L$2:L$3363,MATCH($E14,'[1]Main v4'!$A$2:$A$3363,0),0)</f>
        <v>10544383</v>
      </c>
      <c r="K14" s="4">
        <f>INDEX('[1]Main v4'!M$2:M$3363,MATCH($E14,'[1]Main v4'!$A$2:$A$3363,0),0)</f>
        <v>2.5987164919938892</v>
      </c>
      <c r="L14" s="2">
        <f>IFERROR(INDEX('[2]r2 analysis primary smoke main'!$J$2:$J$2058,MATCH(D14,'[2]r2 analysis primary smoke main'!$A$2:$A$2058,0),0),"")</f>
        <v>0.95105822120019901</v>
      </c>
      <c r="M14" s="2">
        <f>IFERROR(INDEX('[2]r2 analysis primary smoke main'!$T$2:$T$2058,MATCH(D14,'[2]r2 analysis primary smoke main'!$A$2:$A$2058,0),0),"")</f>
        <v>0.78408155568751048</v>
      </c>
      <c r="N14" s="1" t="s">
        <v>12</v>
      </c>
      <c r="O14" s="1"/>
      <c r="P14" s="1"/>
      <c r="Q14" t="s">
        <v>73</v>
      </c>
      <c r="R14" t="s">
        <v>73</v>
      </c>
    </row>
    <row r="15" spans="1:18" ht="15.75" x14ac:dyDescent="0.25">
      <c r="A15" s="1">
        <v>91.054400000000001</v>
      </c>
      <c r="B15" s="1">
        <v>91.054299999999998</v>
      </c>
      <c r="C15" s="1">
        <v>91.054000000000002</v>
      </c>
      <c r="D15" s="1">
        <v>91.053399999999996</v>
      </c>
      <c r="E15" s="1">
        <f t="shared" si="0"/>
        <v>91.054000000000002</v>
      </c>
      <c r="F15" s="1">
        <f t="shared" si="1"/>
        <v>90.046700000000001</v>
      </c>
      <c r="G15" s="1" t="str">
        <f>IF(INDEX('[1]Main v4'!C$2:C$3363,MATCH($E15,'[1]Main v4'!$A$2:$A$3363,0),0)=0,"",INDEX('[1]Main v4'!C$2:C$3363,MATCH($E15,'[1]Main v4'!$A$2:$A$3363,0),0))</f>
        <v>C7H6</v>
      </c>
      <c r="H15" s="1" t="str">
        <f>IF(INDEX('[1]Main v4'!D$2:D$3363,MATCH($E15,'[1]Main v4'!$A$2:$A$3363,0),0)=0,"",INDEX('[1]Main v4'!D$2:D$3363,MATCH($E15,'[1]Main v4'!$A$2:$A$3363,0),0))</f>
        <v>Monoterpene fragment (or Cresol - OH)</v>
      </c>
      <c r="I15" s="1">
        <f>INDEX('[1]Main v4'!K$2:K$3363,MATCH($E15,'[1]Main v4'!$A$2:$A$3363,0),0)</f>
        <v>55584888</v>
      </c>
      <c r="J15" s="1">
        <f>INDEX('[1]Main v4'!L$2:L$3363,MATCH($E15,'[1]Main v4'!$A$2:$A$3363,0),0)</f>
        <v>8749724</v>
      </c>
      <c r="K15" s="4">
        <f>INDEX('[1]Main v4'!M$2:M$3363,MATCH($E15,'[1]Main v4'!$A$2:$A$3363,0),0)</f>
        <v>6.3527590127414308</v>
      </c>
      <c r="L15" s="2">
        <f>IFERROR(INDEX('[2]r2 analysis primary smoke main'!$J$2:$J$2058,MATCH(D15,'[2]r2 analysis primary smoke main'!$A$2:$A$2058,0),0),"")</f>
        <v>0.94452326041967949</v>
      </c>
      <c r="M15" s="2">
        <f>IFERROR(INDEX('[2]r2 analysis primary smoke main'!$T$2:$T$2058,MATCH(D15,'[2]r2 analysis primary smoke main'!$A$2:$A$2058,0),0),"")</f>
        <v>0.76772684864995444</v>
      </c>
      <c r="N15" s="1" t="s">
        <v>12</v>
      </c>
      <c r="O15" s="1"/>
      <c r="P15" s="1"/>
      <c r="Q15" t="s">
        <v>73</v>
      </c>
      <c r="R15" t="s">
        <v>73</v>
      </c>
    </row>
    <row r="16" spans="1:18" ht="15.75" x14ac:dyDescent="0.25">
      <c r="A16" s="1" t="s">
        <v>12</v>
      </c>
      <c r="B16" s="1">
        <v>93.069500000000005</v>
      </c>
      <c r="C16" s="1">
        <v>93.069800000000001</v>
      </c>
      <c r="D16" s="1">
        <v>93.069000000000003</v>
      </c>
      <c r="E16" s="1">
        <f t="shared" si="0"/>
        <v>93.069400000000002</v>
      </c>
      <c r="F16" s="1">
        <f t="shared" si="1"/>
        <v>92.062100000000001</v>
      </c>
      <c r="G16" s="1" t="str">
        <f>IF(INDEX('[1]Main v4'!C$2:C$3363,MATCH($E16,'[1]Main v4'!$A$2:$A$3363,0),0)=0,"",INDEX('[1]Main v4'!C$2:C$3363,MATCH($E16,'[1]Main v4'!$A$2:$A$3363,0),0))</f>
        <v>C7H8</v>
      </c>
      <c r="H16" s="5" t="str">
        <f>IF(INDEX('[1]Main v4'!D$2:D$3363,MATCH($E16,'[1]Main v4'!$A$2:$A$3363,0),0)=0,"",INDEX('[1]Main v4'!D$2:D$3363,MATCH($E16,'[1]Main v4'!$A$2:$A$3363,0),0))</f>
        <v>Toluene</v>
      </c>
      <c r="I16" s="1">
        <f>INDEX('[1]Main v4'!K$2:K$3363,MATCH($E16,'[1]Main v4'!$A$2:$A$3363,0),0)</f>
        <v>48184724</v>
      </c>
      <c r="J16" s="1">
        <f>INDEX('[1]Main v4'!L$2:L$3363,MATCH($E16,'[1]Main v4'!$A$2:$A$3363,0),0)</f>
        <v>9940499</v>
      </c>
      <c r="K16" s="4">
        <f>INDEX('[1]Main v4'!M$2:M$3363,MATCH($E16,'[1]Main v4'!$A$2:$A$3363,0),0)</f>
        <v>4.8473144054438313</v>
      </c>
      <c r="L16" s="2">
        <f>IFERROR(INDEX('[2]r2 analysis primary smoke main'!$J$2:$J$2058,MATCH(D16,'[2]r2 analysis primary smoke main'!$A$2:$A$2058,0),0),"")</f>
        <v>0.96435282967892999</v>
      </c>
      <c r="M16" s="2">
        <f>IFERROR(INDEX('[2]r2 analysis primary smoke main'!$T$2:$T$2058,MATCH(D16,'[2]r2 analysis primary smoke main'!$A$2:$A$2058,0),0),"")</f>
        <v>0.79775025262055843</v>
      </c>
      <c r="N16" s="1" t="s">
        <v>11</v>
      </c>
      <c r="O16" s="1"/>
      <c r="P16" s="1"/>
      <c r="Q16" t="s">
        <v>73</v>
      </c>
      <c r="R16" t="s">
        <v>73</v>
      </c>
    </row>
    <row r="17" spans="1:18" ht="15.75" x14ac:dyDescent="0.25">
      <c r="A17" s="1">
        <v>95.085999999999999</v>
      </c>
      <c r="B17" s="1">
        <v>95.0852</v>
      </c>
      <c r="C17" s="1">
        <v>95.0852</v>
      </c>
      <c r="D17" s="1">
        <v>95.084599999999995</v>
      </c>
      <c r="E17" s="1">
        <f t="shared" si="0"/>
        <v>95.085300000000004</v>
      </c>
      <c r="F17" s="1">
        <f t="shared" si="1"/>
        <v>94.078000000000003</v>
      </c>
      <c r="G17" s="1" t="str">
        <f>IF(INDEX('[1]Main v4'!C$2:C$3363,MATCH($E17,'[1]Main v4'!$A$2:$A$3363,0),0)=0,"",INDEX('[1]Main v4'!C$2:C$3363,MATCH($E17,'[1]Main v4'!$A$2:$A$3363,0),0))</f>
        <v>C7H10</v>
      </c>
      <c r="H17" s="1" t="str">
        <f>IF(INDEX('[1]Main v4'!D$2:D$3363,MATCH($E17,'[1]Main v4'!$A$2:$A$3363,0),0)=0,"",INDEX('[1]Main v4'!D$2:D$3363,MATCH($E17,'[1]Main v4'!$A$2:$A$3363,0),0))</f>
        <v>Monoterpene fragment</v>
      </c>
      <c r="I17" s="1">
        <f>INDEX('[1]Main v4'!K$2:K$3363,MATCH($E17,'[1]Main v4'!$A$2:$A$3363,0),0)</f>
        <v>56615584</v>
      </c>
      <c r="J17" s="1">
        <f>INDEX('[1]Main v4'!L$2:L$3363,MATCH($E17,'[1]Main v4'!$A$2:$A$3363,0),0)</f>
        <v>9940499</v>
      </c>
      <c r="K17" s="4">
        <f>INDEX('[1]Main v4'!M$2:M$3363,MATCH($E17,'[1]Main v4'!$A$2:$A$3363,0),0)</f>
        <v>5.6954468784715937</v>
      </c>
      <c r="L17" s="2">
        <f>IFERROR(INDEX('[2]r2 analysis primary smoke main'!$J$2:$J$2058,MATCH(D17,'[2]r2 analysis primary smoke main'!$A$2:$A$2058,0),0),"")</f>
        <v>0.97803517791619599</v>
      </c>
      <c r="M17" s="2">
        <f>IFERROR(INDEX('[2]r2 analysis primary smoke main'!$T$2:$T$2058,MATCH(D17,'[2]r2 analysis primary smoke main'!$A$2:$A$2058,0),0),"")</f>
        <v>0.75324762751228702</v>
      </c>
      <c r="N17" s="1" t="s">
        <v>12</v>
      </c>
      <c r="O17" s="1"/>
      <c r="P17" s="1"/>
      <c r="Q17" t="s">
        <v>73</v>
      </c>
      <c r="R17" t="s">
        <v>73</v>
      </c>
    </row>
    <row r="18" spans="1:18" ht="15.75" x14ac:dyDescent="0.25">
      <c r="A18" s="1">
        <v>97.101699999999994</v>
      </c>
      <c r="B18" s="1">
        <v>97.101299999999995</v>
      </c>
      <c r="C18" s="1">
        <v>97.100800000000007</v>
      </c>
      <c r="D18" s="1">
        <v>97.100200000000001</v>
      </c>
      <c r="E18" s="1">
        <f t="shared" si="0"/>
        <v>97.100999999999999</v>
      </c>
      <c r="F18" s="1">
        <f t="shared" si="1"/>
        <v>96.093699999999998</v>
      </c>
      <c r="G18" s="1" t="str">
        <f>IF(INDEX('[1]Main v4'!C$2:C$3363,MATCH($E18,'[1]Main v4'!$A$2:$A$3363,0),0)=0,"",INDEX('[1]Main v4'!C$2:C$3363,MATCH($E18,'[1]Main v4'!$A$2:$A$3363,0),0))</f>
        <v>C7H12</v>
      </c>
      <c r="H18" s="1" t="str">
        <f>IF(INDEX('[1]Main v4'!D$2:D$3363,MATCH($E18,'[1]Main v4'!$A$2:$A$3363,0),0)=0,"",INDEX('[1]Main v4'!D$2:D$3363,MATCH($E18,'[1]Main v4'!$A$2:$A$3363,0),0))</f>
        <v>Heptanal fragment and methylcyclohexane ion</v>
      </c>
      <c r="I18" s="1">
        <f>INDEX('[1]Main v4'!K$2:K$3363,MATCH($E18,'[1]Main v4'!$A$2:$A$3363,0),0)</f>
        <v>28092904</v>
      </c>
      <c r="J18" s="1">
        <f>INDEX('[1]Main v4'!L$2:L$3363,MATCH($E18,'[1]Main v4'!$A$2:$A$3363,0),0)</f>
        <v>12630928</v>
      </c>
      <c r="K18" s="4">
        <f>INDEX('[1]Main v4'!M$2:M$3363,MATCH($E18,'[1]Main v4'!$A$2:$A$3363,0),0)</f>
        <v>2.2241361838180063</v>
      </c>
      <c r="L18" s="2">
        <f>IFERROR(INDEX('[2]r2 analysis primary smoke main'!$J$2:$J$2058,MATCH(D18,'[2]r2 analysis primary smoke main'!$A$2:$A$2058,0),0),"")</f>
        <v>0.96792489773735901</v>
      </c>
      <c r="M18" s="2">
        <f>IFERROR(INDEX('[2]r2 analysis primary smoke main'!$T$2:$T$2058,MATCH(D18,'[2]r2 analysis primary smoke main'!$A$2:$A$2058,0),0),"")</f>
        <v>0.76838022877131396</v>
      </c>
      <c r="N18" s="1" t="s">
        <v>12</v>
      </c>
      <c r="O18" s="1"/>
      <c r="P18" s="1"/>
      <c r="Q18" t="s">
        <v>73</v>
      </c>
      <c r="R18" t="s">
        <v>73</v>
      </c>
    </row>
    <row r="19" spans="1:18" ht="15.75" x14ac:dyDescent="0.25">
      <c r="A19" s="1">
        <v>99.117400000000004</v>
      </c>
      <c r="B19" s="1">
        <v>99.116799999999998</v>
      </c>
      <c r="C19" s="1">
        <v>99.115799999999993</v>
      </c>
      <c r="D19" s="1">
        <v>99.116</v>
      </c>
      <c r="E19" s="1">
        <f t="shared" si="0"/>
        <v>99.116500000000002</v>
      </c>
      <c r="F19" s="1">
        <f t="shared" si="1"/>
        <v>98.109200000000001</v>
      </c>
      <c r="G19" s="1" t="str">
        <f>IF(INDEX('[1]Main v4'!C$2:C$3363,MATCH($E19,'[1]Main v4'!$A$2:$A$3363,0),0)=0,"",INDEX('[1]Main v4'!C$2:C$3363,MATCH($E19,'[1]Main v4'!$A$2:$A$3363,0),0))</f>
        <v>C7H14</v>
      </c>
      <c r="H19" s="1" t="str">
        <f>IF(INDEX('[1]Main v4'!D$2:D$3363,MATCH($E19,'[1]Main v4'!$A$2:$A$3363,0),0)=0,"",INDEX('[1]Main v4'!D$2:D$3363,MATCH($E19,'[1]Main v4'!$A$2:$A$3363,0),0))</f>
        <v>Heptenes</v>
      </c>
      <c r="I19" s="1">
        <f>INDEX('[1]Main v4'!K$2:K$3363,MATCH($E19,'[1]Main v4'!$A$2:$A$3363,0),0)</f>
        <v>12630928</v>
      </c>
      <c r="J19" s="1">
        <f>INDEX('[1]Main v4'!L$2:L$3363,MATCH($E19,'[1]Main v4'!$A$2:$A$3363,0),0)</f>
        <v>9691661</v>
      </c>
      <c r="K19" s="4">
        <f>INDEX('[1]Main v4'!M$2:M$3363,MATCH($E19,'[1]Main v4'!$A$2:$A$3363,0),0)</f>
        <v>1.3032779417274294</v>
      </c>
      <c r="L19" s="2">
        <f>IFERROR(INDEX('[2]r2 analysis primary smoke main'!$J$2:$J$2058,MATCH(D19,'[2]r2 analysis primary smoke main'!$A$2:$A$2058,0),0),"")</f>
        <v>0.95356201198349355</v>
      </c>
      <c r="M19" s="2">
        <f>IFERROR(INDEX('[2]r2 analysis primary smoke main'!$T$2:$T$2058,MATCH(D19,'[2]r2 analysis primary smoke main'!$A$2:$A$2058,0),0),"")</f>
        <v>0.78978194094768406</v>
      </c>
      <c r="N19" s="1"/>
      <c r="O19" s="1"/>
      <c r="P19" s="1"/>
      <c r="Q19" t="s">
        <v>73</v>
      </c>
      <c r="R19" t="s">
        <v>73</v>
      </c>
    </row>
    <row r="20" spans="1:18" ht="15.75" x14ac:dyDescent="0.25">
      <c r="A20" s="1">
        <v>105.0701</v>
      </c>
      <c r="B20" s="1">
        <v>105.0698</v>
      </c>
      <c r="C20" s="1">
        <v>105.0694</v>
      </c>
      <c r="D20" s="1">
        <v>105.069</v>
      </c>
      <c r="E20" s="1">
        <f t="shared" si="0"/>
        <v>105.06959999999999</v>
      </c>
      <c r="F20" s="1">
        <f t="shared" si="1"/>
        <v>104.06229999999999</v>
      </c>
      <c r="G20" s="1" t="str">
        <f>IF(INDEX('[1]Main v4'!C$2:C$3363,MATCH($E20,'[1]Main v4'!$A$2:$A$3363,0),0)=0,"",INDEX('[1]Main v4'!C$2:C$3363,MATCH($E20,'[1]Main v4'!$A$2:$A$3363,0),0))</f>
        <v>C8H8</v>
      </c>
      <c r="H20" s="5" t="str">
        <f>IF(INDEX('[1]Main v4'!D$2:D$3363,MATCH($E20,'[1]Main v4'!$A$2:$A$3363,0),0)=0,"",INDEX('[1]Main v4'!D$2:D$3363,MATCH($E20,'[1]Main v4'!$A$2:$A$3363,0),0))</f>
        <v>Styrene</v>
      </c>
      <c r="I20" s="1">
        <f>INDEX('[1]Main v4'!K$2:K$3363,MATCH($E20,'[1]Main v4'!$A$2:$A$3363,0),0)</f>
        <v>52607600</v>
      </c>
      <c r="J20" s="1">
        <f>INDEX('[1]Main v4'!L$2:L$3363,MATCH($E20,'[1]Main v4'!$A$2:$A$3363,0),0)</f>
        <v>15912004</v>
      </c>
      <c r="K20" s="4">
        <f>INDEX('[1]Main v4'!M$2:M$3363,MATCH($E20,'[1]Main v4'!$A$2:$A$3363,0),0)</f>
        <v>3.3061580426953134</v>
      </c>
      <c r="L20" s="2">
        <f>IFERROR(INDEX('[2]r2 analysis primary smoke main'!$J$2:$J$2058,MATCH(D20,'[2]r2 analysis primary smoke main'!$A$2:$A$2058,0),0),"")</f>
        <v>0.95555533651736146</v>
      </c>
      <c r="M20" s="2">
        <f>IFERROR(INDEX('[2]r2 analysis primary smoke main'!$T$2:$T$2058,MATCH(D20,'[2]r2 analysis primary smoke main'!$A$2:$A$2058,0),0),"")</f>
        <v>0.82569265648772949</v>
      </c>
      <c r="N20" s="1" t="s">
        <v>11</v>
      </c>
      <c r="O20" s="1"/>
      <c r="P20" s="1"/>
      <c r="Q20" t="s">
        <v>73</v>
      </c>
      <c r="R20" t="s">
        <v>73</v>
      </c>
    </row>
    <row r="21" spans="1:18" ht="15.75" x14ac:dyDescent="0.25">
      <c r="A21" s="1">
        <v>107.0859</v>
      </c>
      <c r="B21" s="1">
        <v>107.0855</v>
      </c>
      <c r="C21" s="1">
        <v>107.08540000000001</v>
      </c>
      <c r="D21" s="1">
        <v>107.08459999999999</v>
      </c>
      <c r="E21" s="1">
        <f t="shared" si="0"/>
        <v>107.08540000000001</v>
      </c>
      <c r="F21" s="1">
        <f t="shared" si="1"/>
        <v>106.07810000000001</v>
      </c>
      <c r="G21" s="1" t="str">
        <f>IF(INDEX('[1]Main v4'!C$2:C$3363,MATCH($E21,'[1]Main v4'!$A$2:$A$3363,0),0)=0,"",INDEX('[1]Main v4'!C$2:C$3363,MATCH($E21,'[1]Main v4'!$A$2:$A$3363,0),0))</f>
        <v>C8H10</v>
      </c>
      <c r="H21" s="5" t="str">
        <f>IF(INDEX('[1]Main v4'!D$2:D$3363,MATCH($E21,'[1]Main v4'!$A$2:$A$3363,0),0)=0,"",INDEX('[1]Main v4'!D$2:D$3363,MATCH($E21,'[1]Main v4'!$A$2:$A$3363,0),0))</f>
        <v>C8 aromatics</v>
      </c>
      <c r="I21" s="1">
        <f>INDEX('[1]Main v4'!K$2:K$3363,MATCH($E21,'[1]Main v4'!$A$2:$A$3363,0),0)</f>
        <v>49313668</v>
      </c>
      <c r="J21" s="1">
        <f>INDEX('[1]Main v4'!L$2:L$3363,MATCH($E21,'[1]Main v4'!$A$2:$A$3363,0),0)</f>
        <v>15672499</v>
      </c>
      <c r="K21" s="4">
        <f>INDEX('[1]Main v4'!M$2:M$3363,MATCH($E21,'[1]Main v4'!$A$2:$A$3363,0),0)</f>
        <v>3.1465095643011365</v>
      </c>
      <c r="L21" s="2">
        <f>IFERROR(INDEX('[2]r2 analysis primary smoke main'!$J$2:$J$2058,MATCH(D21,'[2]r2 analysis primary smoke main'!$A$2:$A$2058,0),0),"")</f>
        <v>0.963752034854368</v>
      </c>
      <c r="M21" s="2">
        <f>IFERROR(INDEX('[2]r2 analysis primary smoke main'!$T$2:$T$2058,MATCH(D21,'[2]r2 analysis primary smoke main'!$A$2:$A$2058,0),0),"")</f>
        <v>0.80020755145043954</v>
      </c>
      <c r="N21" s="1" t="s">
        <v>11</v>
      </c>
      <c r="O21" s="1"/>
      <c r="P21" s="1"/>
      <c r="Q21" t="s">
        <v>73</v>
      </c>
      <c r="R21" t="s">
        <v>73</v>
      </c>
    </row>
    <row r="22" spans="1:18" ht="15.75" x14ac:dyDescent="0.25">
      <c r="A22" s="1">
        <v>109.10169999999999</v>
      </c>
      <c r="B22" s="1">
        <v>109.10129999999999</v>
      </c>
      <c r="C22" s="1">
        <v>109.10080000000001</v>
      </c>
      <c r="D22" s="1">
        <v>109.1002</v>
      </c>
      <c r="E22" s="1">
        <f t="shared" si="0"/>
        <v>109.101</v>
      </c>
      <c r="F22" s="1">
        <f t="shared" si="1"/>
        <v>108.0937</v>
      </c>
      <c r="G22" s="1" t="str">
        <f>IF(INDEX('[1]Main v4'!C$2:C$3363,MATCH($E22,'[1]Main v4'!$A$2:$A$3363,0),0)=0,"",INDEX('[1]Main v4'!C$2:C$3363,MATCH($E22,'[1]Main v4'!$A$2:$A$3363,0),0))</f>
        <v>C8H12</v>
      </c>
      <c r="H22" s="1" t="str">
        <f>IF(INDEX('[1]Main v4'!D$2:D$3363,MATCH($E22,'[1]Main v4'!$A$2:$A$3363,0),0)=0,"",INDEX('[1]Main v4'!D$2:D$3363,MATCH($E22,'[1]Main v4'!$A$2:$A$3363,0),0))</f>
        <v/>
      </c>
      <c r="I22" s="1">
        <f>INDEX('[1]Main v4'!K$2:K$3363,MATCH($E22,'[1]Main v4'!$A$2:$A$3363,0),0)</f>
        <v>39681000</v>
      </c>
      <c r="J22" s="1">
        <f>INDEX('[1]Main v4'!L$2:L$3363,MATCH($E22,'[1]Main v4'!$A$2:$A$3363,0),0)</f>
        <v>14168982</v>
      </c>
      <c r="K22" s="4">
        <f>INDEX('[1]Main v4'!M$2:M$3363,MATCH($E22,'[1]Main v4'!$A$2:$A$3363,0),0)</f>
        <v>2.8005540553301569</v>
      </c>
      <c r="L22" s="2">
        <f>IFERROR(INDEX('[2]r2 analysis primary smoke main'!$J$2:$J$2058,MATCH(D22,'[2]r2 analysis primary smoke main'!$A$2:$A$2058,0),0),"")</f>
        <v>0.97242554732042497</v>
      </c>
      <c r="M22" s="2">
        <f>IFERROR(INDEX('[2]r2 analysis primary smoke main'!$T$2:$T$2058,MATCH(D22,'[2]r2 analysis primary smoke main'!$A$2:$A$2058,0),0),"")</f>
        <v>0.76668376155021045</v>
      </c>
      <c r="N22" s="1" t="s">
        <v>12</v>
      </c>
      <c r="O22" s="1"/>
      <c r="P22" s="1"/>
      <c r="Q22" t="s">
        <v>73</v>
      </c>
      <c r="R22" t="s">
        <v>73</v>
      </c>
    </row>
    <row r="23" spans="1:18" ht="15.75" x14ac:dyDescent="0.25">
      <c r="A23" s="1">
        <v>111.11750000000001</v>
      </c>
      <c r="B23" s="1">
        <v>111.1172</v>
      </c>
      <c r="C23" s="1">
        <v>111.1164</v>
      </c>
      <c r="D23" s="1">
        <v>111.1159</v>
      </c>
      <c r="E23" s="1">
        <f t="shared" si="0"/>
        <v>111.1168</v>
      </c>
      <c r="F23" s="1">
        <f t="shared" si="1"/>
        <v>110.1095</v>
      </c>
      <c r="G23" s="1" t="str">
        <f>IF(INDEX('[1]Main v4'!C$2:C$3363,MATCH($E23,'[1]Main v4'!$A$2:$A$3363,0),0)=0,"",INDEX('[1]Main v4'!C$2:C$3363,MATCH($E23,'[1]Main v4'!$A$2:$A$3363,0),0))</f>
        <v>C8H14</v>
      </c>
      <c r="H23" s="1" t="str">
        <f>IF(INDEX('[1]Main v4'!D$2:D$3363,MATCH($E23,'[1]Main v4'!$A$2:$A$3363,0),0)=0,"",INDEX('[1]Main v4'!D$2:D$3363,MATCH($E23,'[1]Main v4'!$A$2:$A$3363,0),0))</f>
        <v/>
      </c>
      <c r="I23" s="1">
        <f>INDEX('[1]Main v4'!K$2:K$3363,MATCH($E23,'[1]Main v4'!$A$2:$A$3363,0),0)</f>
        <v>24878600</v>
      </c>
      <c r="J23" s="1">
        <f>INDEX('[1]Main v4'!L$2:L$3363,MATCH($E23,'[1]Main v4'!$A$2:$A$3363,0),0)</f>
        <v>12026488</v>
      </c>
      <c r="K23" s="4">
        <f>INDEX('[1]Main v4'!M$2:M$3363,MATCH($E23,'[1]Main v4'!$A$2:$A$3363,0),0)</f>
        <v>2.0686504655390667</v>
      </c>
      <c r="L23" s="2">
        <f>IFERROR(INDEX('[2]r2 analysis primary smoke main'!$J$2:$J$2058,MATCH(D23,'[2]r2 analysis primary smoke main'!$A$2:$A$2058,0),0),"")</f>
        <v>0.96459303335472901</v>
      </c>
      <c r="M23" s="2">
        <f>IFERROR(INDEX('[2]r2 analysis primary smoke main'!$T$2:$T$2058,MATCH(D23,'[2]r2 analysis primary smoke main'!$A$2:$A$2058,0),0),"")</f>
        <v>0.74038743917300853</v>
      </c>
      <c r="N23" s="1" t="s">
        <v>12</v>
      </c>
      <c r="O23" s="1"/>
      <c r="P23" s="1"/>
      <c r="Q23" t="s">
        <v>73</v>
      </c>
      <c r="R23" t="s">
        <v>73</v>
      </c>
    </row>
    <row r="24" spans="1:18" ht="15.75" x14ac:dyDescent="0.25">
      <c r="A24" s="1">
        <v>113.1332</v>
      </c>
      <c r="B24" s="1">
        <v>113.1326</v>
      </c>
      <c r="C24" s="1">
        <v>113.1318</v>
      </c>
      <c r="D24" s="1">
        <v>113.13160000000001</v>
      </c>
      <c r="E24" s="1">
        <f t="shared" si="0"/>
        <v>113.1323</v>
      </c>
      <c r="F24" s="1">
        <f t="shared" si="1"/>
        <v>112.125</v>
      </c>
      <c r="G24" s="1" t="str">
        <f>IF(INDEX('[1]Main v4'!C$2:C$3363,MATCH($E24,'[1]Main v4'!$A$2:$A$3363,0),0)=0,"",INDEX('[1]Main v4'!C$2:C$3363,MATCH($E24,'[1]Main v4'!$A$2:$A$3363,0),0))</f>
        <v>C8H16</v>
      </c>
      <c r="H24" s="1" t="str">
        <f>IF(INDEX('[1]Main v4'!D$2:D$3363,MATCH($E24,'[1]Main v4'!$A$2:$A$3363,0),0)=0,"",INDEX('[1]Main v4'!D$2:D$3363,MATCH($E24,'[1]Main v4'!$A$2:$A$3363,0),0))</f>
        <v>Octene</v>
      </c>
      <c r="I24" s="1">
        <f>INDEX('[1]Main v4'!K$2:K$3363,MATCH($E24,'[1]Main v4'!$A$2:$A$3363,0),0)</f>
        <v>12232538</v>
      </c>
      <c r="J24" s="1">
        <f>INDEX('[1]Main v4'!L$2:L$3363,MATCH($E24,'[1]Main v4'!$A$2:$A$3363,0),0)</f>
        <v>6114552.5</v>
      </c>
      <c r="K24" s="4">
        <f>INDEX('[1]Main v4'!M$2:M$3363,MATCH($E24,'[1]Main v4'!$A$2:$A$3363,0),0)</f>
        <v>2.0005614474648801</v>
      </c>
      <c r="L24" s="2">
        <f>IFERROR(INDEX('[2]r2 analysis primary smoke main'!$J$2:$J$2058,MATCH(D24,'[2]r2 analysis primary smoke main'!$A$2:$A$2058,0),0),"")</f>
        <v>0.94548189844706343</v>
      </c>
      <c r="M24" s="2">
        <f>IFERROR(INDEX('[2]r2 analysis primary smoke main'!$T$2:$T$2058,MATCH(D24,'[2]r2 analysis primary smoke main'!$A$2:$A$2058,0),0),"")</f>
        <v>0.80308632770677391</v>
      </c>
      <c r="N24" s="1"/>
      <c r="O24" s="1"/>
      <c r="P24" s="1"/>
      <c r="Q24" t="s">
        <v>73</v>
      </c>
      <c r="R24" t="s">
        <v>73</v>
      </c>
    </row>
    <row r="25" spans="1:18" ht="15.75" x14ac:dyDescent="0.25">
      <c r="A25" s="1">
        <v>119.08540000000001</v>
      </c>
      <c r="B25" s="1">
        <v>119.0849</v>
      </c>
      <c r="C25" s="1">
        <v>119.0851</v>
      </c>
      <c r="D25" s="1">
        <v>119.08450000000001</v>
      </c>
      <c r="E25" s="1">
        <f t="shared" si="0"/>
        <v>119.08499999999999</v>
      </c>
      <c r="F25" s="1">
        <f t="shared" si="1"/>
        <v>118.07769999999999</v>
      </c>
      <c r="G25" s="1" t="str">
        <f>IF(INDEX('[1]Main v4'!C$2:C$3363,MATCH($E25,'[1]Main v4'!$A$2:$A$3363,0),0)=0,"",INDEX('[1]Main v4'!C$2:C$3363,MATCH($E25,'[1]Main v4'!$A$2:$A$3363,0),0))</f>
        <v>C9H10</v>
      </c>
      <c r="H25" s="1" t="str">
        <f>IF(INDEX('[1]Main v4'!D$2:D$3363,MATCH($E25,'[1]Main v4'!$A$2:$A$3363,0),0)=0,"",INDEX('[1]Main v4'!D$2:D$3363,MATCH($E25,'[1]Main v4'!$A$2:$A$3363,0),0))</f>
        <v>Indane + Benzene, cyclopropyl- + alpha-Methylstyrene</v>
      </c>
      <c r="I25" s="1">
        <f>INDEX('[1]Main v4'!K$2:K$3363,MATCH($E25,'[1]Main v4'!$A$2:$A$3363,0),0)</f>
        <v>40132940</v>
      </c>
      <c r="J25" s="1">
        <f>INDEX('[1]Main v4'!L$2:L$3363,MATCH($E25,'[1]Main v4'!$A$2:$A$3363,0),0)</f>
        <v>6216475.5</v>
      </c>
      <c r="K25" s="4">
        <f>INDEX('[1]Main v4'!M$2:M$3363,MATCH($E25,'[1]Main v4'!$A$2:$A$3363,0),0)</f>
        <v>6.4558993275208758</v>
      </c>
      <c r="L25" s="2">
        <f>IFERROR(INDEX('[2]r2 analysis primary smoke main'!$J$2:$J$2058,MATCH(D25,'[2]r2 analysis primary smoke main'!$A$2:$A$2058,0),0),"")</f>
        <v>0.947515898866511</v>
      </c>
      <c r="M25" s="2">
        <f>IFERROR(INDEX('[2]r2 analysis primary smoke main'!$T$2:$T$2058,MATCH(D25,'[2]r2 analysis primary smoke main'!$A$2:$A$2058,0),0),"")</f>
        <v>0.8386321732085924</v>
      </c>
      <c r="N25" s="1" t="s">
        <v>11</v>
      </c>
      <c r="O25" s="1"/>
      <c r="P25" s="1"/>
      <c r="Q25" t="s">
        <v>73</v>
      </c>
      <c r="R25" t="s">
        <v>73</v>
      </c>
    </row>
    <row r="26" spans="1:18" ht="15.75" x14ac:dyDescent="0.25">
      <c r="A26" s="1">
        <v>121.1016</v>
      </c>
      <c r="B26" s="1">
        <v>121.10129999999999</v>
      </c>
      <c r="C26" s="1">
        <v>121.101</v>
      </c>
      <c r="D26" s="1">
        <v>121.1002</v>
      </c>
      <c r="E26" s="1">
        <f t="shared" si="0"/>
        <v>121.101</v>
      </c>
      <c r="F26" s="1">
        <f t="shared" si="1"/>
        <v>120.0937</v>
      </c>
      <c r="G26" s="1" t="str">
        <f>IF(INDEX('[1]Main v4'!C$2:C$3363,MATCH($E26,'[1]Main v4'!$A$2:$A$3363,0),0)=0,"",INDEX('[1]Main v4'!C$2:C$3363,MATCH($E26,'[1]Main v4'!$A$2:$A$3363,0),0))</f>
        <v>C9H12</v>
      </c>
      <c r="H26" s="1" t="str">
        <f>IF(INDEX('[1]Main v4'!D$2:D$3363,MATCH($E26,'[1]Main v4'!$A$2:$A$3363,0),0)=0,"",INDEX('[1]Main v4'!D$2:D$3363,MATCH($E26,'[1]Main v4'!$A$2:$A$3363,0),0))</f>
        <v>C9 Aromatics</v>
      </c>
      <c r="I26" s="1">
        <f>INDEX('[1]Main v4'!K$2:K$3363,MATCH($E26,'[1]Main v4'!$A$2:$A$3363,0),0)</f>
        <v>36044136</v>
      </c>
      <c r="J26" s="1">
        <f>INDEX('[1]Main v4'!L$2:L$3363,MATCH($E26,'[1]Main v4'!$A$2:$A$3363,0),0)</f>
        <v>9363615</v>
      </c>
      <c r="K26" s="4">
        <f>INDEX('[1]Main v4'!M$2:M$3363,MATCH($E26,'[1]Main v4'!$A$2:$A$3363,0),0)</f>
        <v>3.8493825301446076</v>
      </c>
      <c r="L26" s="2">
        <f>IFERROR(INDEX('[2]r2 analysis primary smoke main'!$J$2:$J$2058,MATCH(D26,'[2]r2 analysis primary smoke main'!$A$2:$A$2058,0),0),"")</f>
        <v>0.96690238570597153</v>
      </c>
      <c r="M26" s="2">
        <f>IFERROR(INDEX('[2]r2 analysis primary smoke main'!$T$2:$T$2058,MATCH(D26,'[2]r2 analysis primary smoke main'!$A$2:$A$2058,0),0),"")</f>
        <v>0.78936544435647804</v>
      </c>
      <c r="N26" s="1" t="s">
        <v>11</v>
      </c>
      <c r="O26" s="1"/>
      <c r="P26" s="1"/>
      <c r="Q26" t="s">
        <v>73</v>
      </c>
      <c r="R26" t="s">
        <v>73</v>
      </c>
    </row>
    <row r="27" spans="1:18" ht="15.75" x14ac:dyDescent="0.25">
      <c r="A27" s="1">
        <v>123.11750000000001</v>
      </c>
      <c r="B27" s="1">
        <v>123.1172</v>
      </c>
      <c r="C27" s="1">
        <v>123.11660000000001</v>
      </c>
      <c r="D27" s="1">
        <v>123.1157</v>
      </c>
      <c r="E27" s="1">
        <f t="shared" si="0"/>
        <v>123.1168</v>
      </c>
      <c r="F27" s="1">
        <f t="shared" si="1"/>
        <v>122.1095</v>
      </c>
      <c r="G27" s="1" t="str">
        <f>IF(INDEX('[1]Main v4'!C$2:C$3363,MATCH($E27,'[1]Main v4'!$A$2:$A$3363,0),0)=0,"",INDEX('[1]Main v4'!C$2:C$3363,MATCH($E27,'[1]Main v4'!$A$2:$A$3363,0),0))</f>
        <v>C9H14</v>
      </c>
      <c r="H27" s="1" t="str">
        <f>IF(INDEX('[1]Main v4'!D$2:D$3363,MATCH($E27,'[1]Main v4'!$A$2:$A$3363,0),0)=0,"",INDEX('[1]Main v4'!D$2:D$3363,MATCH($E27,'[1]Main v4'!$A$2:$A$3363,0),0))</f>
        <v/>
      </c>
      <c r="I27" s="1">
        <f>INDEX('[1]Main v4'!K$2:K$3363,MATCH($E27,'[1]Main v4'!$A$2:$A$3363,0),0)</f>
        <v>30140832</v>
      </c>
      <c r="J27" s="1">
        <f>INDEX('[1]Main v4'!L$2:L$3363,MATCH($E27,'[1]Main v4'!$A$2:$A$3363,0),0)</f>
        <v>9363615</v>
      </c>
      <c r="K27" s="4">
        <f>INDEX('[1]Main v4'!M$2:M$3363,MATCH($E27,'[1]Main v4'!$A$2:$A$3363,0),0)</f>
        <v>3.218931149988546</v>
      </c>
      <c r="L27" s="2">
        <f>IFERROR(INDEX('[2]r2 analysis primary smoke main'!$J$2:$J$2058,MATCH(D27,'[2]r2 analysis primary smoke main'!$A$2:$A$2058,0),0),"")</f>
        <v>0.97734628770708198</v>
      </c>
      <c r="M27" s="2">
        <f>IFERROR(INDEX('[2]r2 analysis primary smoke main'!$T$2:$T$2058,MATCH(D27,'[2]r2 analysis primary smoke main'!$A$2:$A$2058,0),0),"")</f>
        <v>0.73844304352518253</v>
      </c>
      <c r="N27" s="1" t="s">
        <v>12</v>
      </c>
      <c r="O27" s="1"/>
      <c r="P27" s="1"/>
      <c r="Q27" t="s">
        <v>73</v>
      </c>
      <c r="R27" t="s">
        <v>73</v>
      </c>
    </row>
    <row r="28" spans="1:18" ht="15.75" x14ac:dyDescent="0.25">
      <c r="A28" s="1">
        <v>125.1332</v>
      </c>
      <c r="B28" s="1">
        <v>125.133</v>
      </c>
      <c r="C28" s="1">
        <v>125.1319</v>
      </c>
      <c r="D28" s="1">
        <v>125.1315</v>
      </c>
      <c r="E28" s="1">
        <f t="shared" si="0"/>
        <v>125.1324</v>
      </c>
      <c r="F28" s="1">
        <f t="shared" si="1"/>
        <v>124.1251</v>
      </c>
      <c r="G28" s="1" t="str">
        <f>IF(INDEX('[1]Main v4'!C$2:C$3363,MATCH($E28,'[1]Main v4'!$A$2:$A$3363,0),0)=0,"",INDEX('[1]Main v4'!C$2:C$3363,MATCH($E28,'[1]Main v4'!$A$2:$A$3363,0),0))</f>
        <v>C9H16</v>
      </c>
      <c r="H28" s="1" t="str">
        <f>IF(INDEX('[1]Main v4'!D$2:D$3363,MATCH($E28,'[1]Main v4'!$A$2:$A$3363,0),0)=0,"",INDEX('[1]Main v4'!D$2:D$3363,MATCH($E28,'[1]Main v4'!$A$2:$A$3363,0),0))</f>
        <v/>
      </c>
      <c r="I28" s="1">
        <f>INDEX('[1]Main v4'!K$2:K$3363,MATCH($E28,'[1]Main v4'!$A$2:$A$3363,0),0)</f>
        <v>15243466</v>
      </c>
      <c r="J28" s="1">
        <f>INDEX('[1]Main v4'!L$2:L$3363,MATCH($E28,'[1]Main v4'!$A$2:$A$3363,0),0)</f>
        <v>9353428</v>
      </c>
      <c r="K28" s="4">
        <f>INDEX('[1]Main v4'!M$2:M$3363,MATCH($E28,'[1]Main v4'!$A$2:$A$3363,0),0)</f>
        <v>1.6297197134569272</v>
      </c>
      <c r="L28" s="2">
        <f>IFERROR(INDEX('[2]r2 analysis primary smoke main'!$J$2:$J$2058,MATCH(D28,'[2]r2 analysis primary smoke main'!$A$2:$A$2058,0),0),"")</f>
        <v>0.96190425107069744</v>
      </c>
      <c r="M28" s="2">
        <f>IFERROR(INDEX('[2]r2 analysis primary smoke main'!$T$2:$T$2058,MATCH(D28,'[2]r2 analysis primary smoke main'!$A$2:$A$2058,0),0),"")</f>
        <v>0.71891093484898594</v>
      </c>
      <c r="N28" s="1" t="s">
        <v>12</v>
      </c>
      <c r="O28" s="1"/>
      <c r="P28" s="1"/>
      <c r="Q28" t="s">
        <v>73</v>
      </c>
      <c r="R28" t="s">
        <v>73</v>
      </c>
    </row>
    <row r="29" spans="1:18" ht="15.75" x14ac:dyDescent="0.25">
      <c r="A29" s="1">
        <v>129.06790000000001</v>
      </c>
      <c r="B29" s="1">
        <v>129.0677</v>
      </c>
      <c r="C29" s="1">
        <v>129.06870000000001</v>
      </c>
      <c r="D29" s="1">
        <v>129.06870000000001</v>
      </c>
      <c r="E29" s="1">
        <f t="shared" si="0"/>
        <v>129.06829999999999</v>
      </c>
      <c r="F29" s="1">
        <f t="shared" si="1"/>
        <v>128.06100000000001</v>
      </c>
      <c r="G29" s="1" t="str">
        <f>IF(INDEX('[1]Main v4'!C$2:C$3363,MATCH($E29,'[1]Main v4'!$A$2:$A$3363,0),0)=0,"",INDEX('[1]Main v4'!C$2:C$3363,MATCH($E29,'[1]Main v4'!$A$2:$A$3363,0),0))</f>
        <v>C10H8</v>
      </c>
      <c r="H29" s="5" t="str">
        <f>IF(INDEX('[1]Main v4'!D$2:D$3363,MATCH($E29,'[1]Main v4'!$A$2:$A$3363,0),0)=0,"",INDEX('[1]Main v4'!D$2:D$3363,MATCH($E29,'[1]Main v4'!$A$2:$A$3363,0),0))</f>
        <v>Naphthalene</v>
      </c>
      <c r="I29" s="1">
        <f>INDEX('[1]Main v4'!K$2:K$3363,MATCH($E29,'[1]Main v4'!$A$2:$A$3363,0),0)</f>
        <v>33690120</v>
      </c>
      <c r="J29" s="1">
        <f>INDEX('[1]Main v4'!L$2:L$3363,MATCH($E29,'[1]Main v4'!$A$2:$A$3363,0),0)</f>
        <v>4674688</v>
      </c>
      <c r="K29" s="4">
        <f>INDEX('[1]Main v4'!M$2:M$3363,MATCH($E29,'[1]Main v4'!$A$2:$A$3363,0),0)</f>
        <v>7.2069237561950654</v>
      </c>
      <c r="L29" s="2">
        <f>IFERROR(INDEX('[2]r2 analysis primary smoke main'!$J$2:$J$2058,MATCH(D29,'[2]r2 analysis primary smoke main'!$A$2:$A$2058,0),0),"")</f>
        <v>0.92624815698937946</v>
      </c>
      <c r="M29" s="2">
        <f>IFERROR(INDEX('[2]r2 analysis primary smoke main'!$T$2:$T$2058,MATCH(D29,'[2]r2 analysis primary smoke main'!$A$2:$A$2058,0),0),"")</f>
        <v>0.86442863312463203</v>
      </c>
      <c r="N29" s="1" t="s">
        <v>11</v>
      </c>
      <c r="O29" s="1"/>
      <c r="P29" s="1"/>
      <c r="Q29" t="s">
        <v>73</v>
      </c>
      <c r="R29" t="s">
        <v>73</v>
      </c>
    </row>
    <row r="30" spans="1:18" ht="15.75" x14ac:dyDescent="0.25">
      <c r="A30" s="1">
        <v>131.08449999999999</v>
      </c>
      <c r="B30" s="1">
        <v>131.084</v>
      </c>
      <c r="C30" s="1">
        <v>131.08439999999999</v>
      </c>
      <c r="D30" s="1">
        <v>131.08430000000001</v>
      </c>
      <c r="E30" s="1">
        <f t="shared" si="0"/>
        <v>131.08430000000001</v>
      </c>
      <c r="F30" s="1">
        <f t="shared" si="1"/>
        <v>130.077</v>
      </c>
      <c r="G30" s="1" t="str">
        <f>IF(INDEX('[1]Main v4'!C$2:C$3363,MATCH($E30,'[1]Main v4'!$A$2:$A$3363,0),0)=0,"",INDEX('[1]Main v4'!C$2:C$3363,MATCH($E30,'[1]Main v4'!$A$2:$A$3363,0),0))</f>
        <v>C10H10</v>
      </c>
      <c r="H30" s="1" t="str">
        <f>IF(INDEX('[1]Main v4'!D$2:D$3363,MATCH($E30,'[1]Main v4'!$A$2:$A$3363,0),0)=0,"",INDEX('[1]Main v4'!D$2:D$3363,MATCH($E30,'[1]Main v4'!$A$2:$A$3363,0),0))</f>
        <v/>
      </c>
      <c r="I30" s="1">
        <f>INDEX('[1]Main v4'!K$2:K$3363,MATCH($E30,'[1]Main v4'!$A$2:$A$3363,0),0)</f>
        <v>25515520</v>
      </c>
      <c r="J30" s="1">
        <f>INDEX('[1]Main v4'!L$2:L$3363,MATCH($E30,'[1]Main v4'!$A$2:$A$3363,0),0)</f>
        <v>5320010</v>
      </c>
      <c r="K30" s="4">
        <f>INDEX('[1]Main v4'!M$2:M$3363,MATCH($E30,'[1]Main v4'!$A$2:$A$3363,0),0)</f>
        <v>4.7961413606365397</v>
      </c>
      <c r="L30" s="2">
        <f>IFERROR(INDEX('[2]r2 analysis primary smoke main'!$J$2:$J$2058,MATCH(D30,'[2]r2 analysis primary smoke main'!$A$2:$A$2058,0),0),"")</f>
        <v>0.97745510488381093</v>
      </c>
      <c r="M30" s="2">
        <f>IFERROR(INDEX('[2]r2 analysis primary smoke main'!$T$2:$T$2058,MATCH(D30,'[2]r2 analysis primary smoke main'!$A$2:$A$2058,0),0),"")</f>
        <v>0.77275898071580851</v>
      </c>
      <c r="N30" s="1" t="s">
        <v>11</v>
      </c>
      <c r="O30" s="1"/>
      <c r="P30" s="1"/>
      <c r="Q30" t="s">
        <v>73</v>
      </c>
      <c r="R30" t="s">
        <v>73</v>
      </c>
    </row>
    <row r="31" spans="1:18" ht="15.75" x14ac:dyDescent="0.25">
      <c r="A31" s="1">
        <v>133.10120000000001</v>
      </c>
      <c r="B31" s="1">
        <v>133.1011</v>
      </c>
      <c r="C31" s="1">
        <v>133.10079999999999</v>
      </c>
      <c r="D31" s="1">
        <v>133.1002</v>
      </c>
      <c r="E31" s="1">
        <f t="shared" si="0"/>
        <v>133.10079999999999</v>
      </c>
      <c r="F31" s="1">
        <f t="shared" si="1"/>
        <v>132.09350000000001</v>
      </c>
      <c r="G31" s="1" t="str">
        <f>IF(INDEX('[1]Main v4'!C$2:C$3363,MATCH($E31,'[1]Main v4'!$A$2:$A$3363,0),0)=0,"",INDEX('[1]Main v4'!C$2:C$3363,MATCH($E31,'[1]Main v4'!$A$2:$A$3363,0),0))</f>
        <v>C10H12</v>
      </c>
      <c r="H31" s="1" t="str">
        <f>IF(INDEX('[1]Main v4'!D$2:D$3363,MATCH($E31,'[1]Main v4'!$A$2:$A$3363,0),0)=0,"",INDEX('[1]Main v4'!D$2:D$3363,MATCH($E31,'[1]Main v4'!$A$2:$A$3363,0),0))</f>
        <v>Styrene + C2, Methylindanes</v>
      </c>
      <c r="I31" s="1">
        <f>INDEX('[1]Main v4'!K$2:K$3363,MATCH($E31,'[1]Main v4'!$A$2:$A$3363,0),0)</f>
        <v>34400040</v>
      </c>
      <c r="J31" s="1">
        <f>INDEX('[1]Main v4'!L$2:L$3363,MATCH($E31,'[1]Main v4'!$A$2:$A$3363,0),0)</f>
        <v>7999475.5</v>
      </c>
      <c r="K31" s="4">
        <f>INDEX('[1]Main v4'!M$2:M$3363,MATCH($E31,'[1]Main v4'!$A$2:$A$3363,0),0)</f>
        <v>4.300286937562344</v>
      </c>
      <c r="L31" s="2">
        <f>IFERROR(INDEX('[2]r2 analysis primary smoke main'!$J$2:$J$2058,MATCH(D31,'[2]r2 analysis primary smoke main'!$A$2:$A$2058,0),0),"")</f>
        <v>0.96260503839676659</v>
      </c>
      <c r="M31" s="2">
        <f>IFERROR(INDEX('[2]r2 analysis primary smoke main'!$T$2:$T$2058,MATCH(D31,'[2]r2 analysis primary smoke main'!$A$2:$A$2058,0),0),"")</f>
        <v>0.79511522871711549</v>
      </c>
      <c r="N31" s="1" t="s">
        <v>11</v>
      </c>
      <c r="O31" s="1"/>
      <c r="P31" s="1"/>
      <c r="Q31" t="s">
        <v>73</v>
      </c>
      <c r="R31" t="s">
        <v>73</v>
      </c>
    </row>
    <row r="32" spans="1:18" ht="15.75" x14ac:dyDescent="0.25">
      <c r="A32" s="1">
        <v>135.11680000000001</v>
      </c>
      <c r="B32" s="1">
        <v>135.11699999999999</v>
      </c>
      <c r="C32" s="1">
        <v>135.11660000000001</v>
      </c>
      <c r="D32" s="1">
        <v>135.11590000000001</v>
      </c>
      <c r="E32" s="1">
        <f t="shared" si="0"/>
        <v>135.11660000000001</v>
      </c>
      <c r="F32" s="1">
        <f t="shared" si="1"/>
        <v>134.10929999999999</v>
      </c>
      <c r="G32" s="1" t="str">
        <f>IF(INDEX('[1]Main v4'!C$2:C$3363,MATCH($E32,'[1]Main v4'!$A$2:$A$3363,0),0)=0,"",INDEX('[1]Main v4'!C$2:C$3363,MATCH($E32,'[1]Main v4'!$A$2:$A$3363,0),0))</f>
        <v>C10H14</v>
      </c>
      <c r="H32" s="5" t="str">
        <f>IF(INDEX('[1]Main v4'!D$2:D$3363,MATCH($E32,'[1]Main v4'!$A$2:$A$3363,0),0)=0,"",INDEX('[1]Main v4'!D$2:D$3363,MATCH($E32,'[1]Main v4'!$A$2:$A$3363,0),0))</f>
        <v>C10 Aromatics</v>
      </c>
      <c r="I32" s="1">
        <f>INDEX('[1]Main v4'!K$2:K$3363,MATCH($E32,'[1]Main v4'!$A$2:$A$3363,0),0)</f>
        <v>47121980</v>
      </c>
      <c r="J32" s="1">
        <f>INDEX('[1]Main v4'!L$2:L$3363,MATCH($E32,'[1]Main v4'!$A$2:$A$3363,0),0)</f>
        <v>9085948</v>
      </c>
      <c r="K32" s="4">
        <f>INDEX('[1]Main v4'!M$2:M$3363,MATCH($E32,'[1]Main v4'!$A$2:$A$3363,0),0)</f>
        <v>5.1862480392799961</v>
      </c>
      <c r="L32" s="2">
        <f>IFERROR(INDEX('[2]r2 analysis primary smoke main'!$J$2:$J$2058,MATCH(D32,'[2]r2 analysis primary smoke main'!$A$2:$A$2058,0),0),"")</f>
        <v>0.98028829077357749</v>
      </c>
      <c r="M32" s="2">
        <f>IFERROR(INDEX('[2]r2 analysis primary smoke main'!$T$2:$T$2058,MATCH(D32,'[2]r2 analysis primary smoke main'!$A$2:$A$2058,0),0),"")</f>
        <v>0.73475671604611004</v>
      </c>
      <c r="N32" s="1" t="s">
        <v>11</v>
      </c>
      <c r="O32" s="1"/>
      <c r="P32" s="1"/>
      <c r="Q32" t="s">
        <v>73</v>
      </c>
      <c r="R32" t="s">
        <v>73</v>
      </c>
    </row>
    <row r="33" spans="1:18" ht="15.75" x14ac:dyDescent="0.25">
      <c r="A33" s="1">
        <v>137.13339999999999</v>
      </c>
      <c r="B33" s="1">
        <v>137.13290000000001</v>
      </c>
      <c r="C33" s="1">
        <v>137.1327</v>
      </c>
      <c r="D33" s="1">
        <v>137.13149999999999</v>
      </c>
      <c r="E33" s="1">
        <f t="shared" si="0"/>
        <v>137.1326</v>
      </c>
      <c r="F33" s="1">
        <f t="shared" si="1"/>
        <v>136.12530000000001</v>
      </c>
      <c r="G33" s="1" t="str">
        <f>IF(INDEX('[1]Main v4'!C$2:C$3363,MATCH($E33,'[1]Main v4'!$A$2:$A$3363,0),0)=0,"",INDEX('[1]Main v4'!C$2:C$3363,MATCH($E33,'[1]Main v4'!$A$2:$A$3363,0),0))</f>
        <v>C10H16</v>
      </c>
      <c r="H33" s="5" t="str">
        <f>IF(INDEX('[1]Main v4'!D$2:D$3363,MATCH($E33,'[1]Main v4'!$A$2:$A$3363,0),0)=0,"",INDEX('[1]Main v4'!D$2:D$3363,MATCH($E33,'[1]Main v4'!$A$2:$A$3363,0),0))</f>
        <v>Monoterpenes</v>
      </c>
      <c r="I33" s="1">
        <f>INDEX('[1]Main v4'!K$2:K$3363,MATCH($E33,'[1]Main v4'!$A$2:$A$3363,0),0)</f>
        <v>49989740</v>
      </c>
      <c r="J33" s="1">
        <f>INDEX('[1]Main v4'!L$2:L$3363,MATCH($E33,'[1]Main v4'!$A$2:$A$3363,0),0)</f>
        <v>8634165</v>
      </c>
      <c r="K33" s="4">
        <f>INDEX('[1]Main v4'!M$2:M$3363,MATCH($E33,'[1]Main v4'!$A$2:$A$3363,0),0)</f>
        <v>5.7897596351239526</v>
      </c>
      <c r="L33" s="2">
        <f>IFERROR(INDEX('[2]r2 analysis primary smoke main'!$J$2:$J$2058,MATCH(D33,'[2]r2 analysis primary smoke main'!$A$2:$A$2058,0),0),"")</f>
        <v>0.98015479130972194</v>
      </c>
      <c r="M33" s="2">
        <f>IFERROR(INDEX('[2]r2 analysis primary smoke main'!$T$2:$T$2058,MATCH(D33,'[2]r2 analysis primary smoke main'!$A$2:$A$2058,0),0),"")</f>
        <v>0.66385877385298553</v>
      </c>
      <c r="N33" s="1" t="s">
        <v>11</v>
      </c>
      <c r="O33" s="1"/>
      <c r="P33" s="1"/>
      <c r="Q33" t="s">
        <v>73</v>
      </c>
      <c r="R33" t="s">
        <v>73</v>
      </c>
    </row>
    <row r="34" spans="1:18" ht="15.75" x14ac:dyDescent="0.25">
      <c r="A34" s="1">
        <v>139.14879999999999</v>
      </c>
      <c r="B34" s="1">
        <v>139.14869999999999</v>
      </c>
      <c r="C34" s="1">
        <v>139.1474</v>
      </c>
      <c r="D34" s="1">
        <v>139.14670000000001</v>
      </c>
      <c r="E34" s="1">
        <f t="shared" ref="E34:E65" si="2">VALUE(FIXED(AVERAGE(A34:D34),4))</f>
        <v>139.14789999999999</v>
      </c>
      <c r="F34" s="1">
        <f t="shared" ref="F34:F65" si="3">VALUE(FIXED(E34-1.007276,4))</f>
        <v>138.14060000000001</v>
      </c>
      <c r="G34" s="1" t="str">
        <f>IF(INDEX('[1]Main v4'!C$2:C$3363,MATCH($E34,'[1]Main v4'!$A$2:$A$3363,0),0)=0,"",INDEX('[1]Main v4'!C$2:C$3363,MATCH($E34,'[1]Main v4'!$A$2:$A$3363,0),0))</f>
        <v>C10H18</v>
      </c>
      <c r="H34" s="1" t="str">
        <f>IF(INDEX('[1]Main v4'!D$2:D$3363,MATCH($E34,'[1]Main v4'!$A$2:$A$3363,0),0)=0,"",INDEX('[1]Main v4'!D$2:D$3363,MATCH($E34,'[1]Main v4'!$A$2:$A$3363,0),0))</f>
        <v>Monoterpenoids</v>
      </c>
      <c r="I34" s="1">
        <f>INDEX('[1]Main v4'!K$2:K$3363,MATCH($E34,'[1]Main v4'!$A$2:$A$3363,0),0)</f>
        <v>6477405</v>
      </c>
      <c r="J34" s="1">
        <f>INDEX('[1]Main v4'!L$2:L$3363,MATCH($E34,'[1]Main v4'!$A$2:$A$3363,0),0)</f>
        <v>6343317.5</v>
      </c>
      <c r="K34" s="4">
        <f>INDEX('[1]Main v4'!M$2:M$3363,MATCH($E34,'[1]Main v4'!$A$2:$A$3363,0),0)</f>
        <v>1.0211383869718014</v>
      </c>
      <c r="L34" s="2">
        <f>IFERROR(INDEX('[2]r2 analysis primary smoke main'!$J$2:$J$2058,MATCH(D34,'[2]r2 analysis primary smoke main'!$A$2:$A$2058,0),0),"")</f>
        <v>0.96850842227919709</v>
      </c>
      <c r="M34" s="2">
        <f>IFERROR(INDEX('[2]r2 analysis primary smoke main'!$T$2:$T$2058,MATCH(D34,'[2]r2 analysis primary smoke main'!$A$2:$A$2058,0),0),"")</f>
        <v>0.62929144071563758</v>
      </c>
      <c r="N34" s="1" t="s">
        <v>12</v>
      </c>
      <c r="O34" s="1"/>
      <c r="P34" s="1"/>
      <c r="Q34" t="s">
        <v>73</v>
      </c>
      <c r="R34" t="s">
        <v>73</v>
      </c>
    </row>
    <row r="35" spans="1:18" ht="15.75" x14ac:dyDescent="0.25">
      <c r="A35" s="1">
        <v>141.16480000000001</v>
      </c>
      <c r="B35" s="1">
        <v>141.1643</v>
      </c>
      <c r="C35" s="1">
        <v>141.1628</v>
      </c>
      <c r="D35" s="1">
        <v>141.1627</v>
      </c>
      <c r="E35" s="1">
        <f t="shared" si="2"/>
        <v>141.16370000000001</v>
      </c>
      <c r="F35" s="1">
        <f t="shared" si="3"/>
        <v>140.15639999999999</v>
      </c>
      <c r="G35" s="1" t="str">
        <f>IF(INDEX('[1]Main v4'!C$2:C$3363,MATCH($E35,'[1]Main v4'!$A$2:$A$3363,0),0)=0,"",INDEX('[1]Main v4'!C$2:C$3363,MATCH($E35,'[1]Main v4'!$A$2:$A$3363,0),0))</f>
        <v>C10H20</v>
      </c>
      <c r="H35" s="1" t="str">
        <f>IF(INDEX('[1]Main v4'!D$2:D$3363,MATCH($E35,'[1]Main v4'!$A$2:$A$3363,0),0)=0,"",INDEX('[1]Main v4'!D$2:D$3363,MATCH($E35,'[1]Main v4'!$A$2:$A$3363,0),0))</f>
        <v>Decene</v>
      </c>
      <c r="I35" s="1">
        <f>INDEX('[1]Main v4'!K$2:K$3363,MATCH($E35,'[1]Main v4'!$A$2:$A$3363,0),0)</f>
        <v>6905537</v>
      </c>
      <c r="J35" s="1">
        <f>INDEX('[1]Main v4'!L$2:L$3363,MATCH($E35,'[1]Main v4'!$A$2:$A$3363,0),0)</f>
        <v>6296651.5</v>
      </c>
      <c r="K35" s="4">
        <f>INDEX('[1]Main v4'!M$2:M$3363,MATCH($E35,'[1]Main v4'!$A$2:$A$3363,0),0)</f>
        <v>1.0966998888218604</v>
      </c>
      <c r="L35" s="2">
        <f>IFERROR(INDEX('[2]r2 analysis primary smoke main'!$J$2:$J$2058,MATCH(D35,'[2]r2 analysis primary smoke main'!$A$2:$A$2058,0),0),"")</f>
        <v>0.9256663949595465</v>
      </c>
      <c r="M35" s="2">
        <f>IFERROR(INDEX('[2]r2 analysis primary smoke main'!$T$2:$T$2058,MATCH(D35,'[2]r2 analysis primary smoke main'!$A$2:$A$2058,0),0),"")</f>
        <v>0.83993713291644845</v>
      </c>
      <c r="N35" s="1" t="s">
        <v>12</v>
      </c>
      <c r="O35" s="1"/>
      <c r="P35" s="1"/>
      <c r="Q35" t="s">
        <v>73</v>
      </c>
      <c r="R35" t="s">
        <v>73</v>
      </c>
    </row>
    <row r="36" spans="1:18" ht="15.75" x14ac:dyDescent="0.25">
      <c r="A36" s="1">
        <v>143.08500000000001</v>
      </c>
      <c r="B36" s="1">
        <v>143.08459999999999</v>
      </c>
      <c r="C36" s="1">
        <v>143.08459999999999</v>
      </c>
      <c r="D36" s="1">
        <v>143.08439999999999</v>
      </c>
      <c r="E36" s="1">
        <f t="shared" si="2"/>
        <v>143.0847</v>
      </c>
      <c r="F36" s="1">
        <f t="shared" si="3"/>
        <v>142.07740000000001</v>
      </c>
      <c r="G36" s="1" t="str">
        <f>IF(INDEX('[1]Main v4'!C$2:C$3363,MATCH($E36,'[1]Main v4'!$A$2:$A$3363,0),0)=0,"",INDEX('[1]Main v4'!C$2:C$3363,MATCH($E36,'[1]Main v4'!$A$2:$A$3363,0),0))</f>
        <v>C11H10</v>
      </c>
      <c r="H36" s="5" t="str">
        <f>IF(INDEX('[1]Main v4'!D$2:D$3363,MATCH($E36,'[1]Main v4'!$A$2:$A$3363,0),0)=0,"",INDEX('[1]Main v4'!D$2:D$3363,MATCH($E36,'[1]Main v4'!$A$2:$A$3363,0),0))</f>
        <v>Methylnaphthalenes</v>
      </c>
      <c r="I36" s="1">
        <f>INDEX('[1]Main v4'!K$2:K$3363,MATCH($E36,'[1]Main v4'!$A$2:$A$3363,0),0)</f>
        <v>71777624</v>
      </c>
      <c r="J36" s="1">
        <f>INDEX('[1]Main v4'!L$2:L$3363,MATCH($E36,'[1]Main v4'!$A$2:$A$3363,0),0)</f>
        <v>5071029.5</v>
      </c>
      <c r="K36" s="4">
        <f>INDEX('[1]Main v4'!M$2:M$3363,MATCH($E36,'[1]Main v4'!$A$2:$A$3363,0),0)</f>
        <v>14.154448125375724</v>
      </c>
      <c r="L36" s="2">
        <f>IFERROR(INDEX('[2]r2 analysis primary smoke main'!$J$2:$J$2058,MATCH(D36,'[2]r2 analysis primary smoke main'!$A$2:$A$2058,0),0),"")</f>
        <v>0.91703372286601748</v>
      </c>
      <c r="M36" s="2">
        <f>IFERROR(INDEX('[2]r2 analysis primary smoke main'!$T$2:$T$2058,MATCH(D36,'[2]r2 analysis primary smoke main'!$A$2:$A$2058,0),0),"")</f>
        <v>0.87335420435480304</v>
      </c>
      <c r="N36" s="1" t="s">
        <v>11</v>
      </c>
      <c r="O36" s="1"/>
      <c r="P36" s="1"/>
      <c r="Q36" t="s">
        <v>73</v>
      </c>
      <c r="R36" t="s">
        <v>73</v>
      </c>
    </row>
    <row r="37" spans="1:18" ht="15.75" x14ac:dyDescent="0.25">
      <c r="A37" s="1">
        <v>145.09639999999999</v>
      </c>
      <c r="B37" s="1">
        <v>145.10059999999999</v>
      </c>
      <c r="C37" s="1">
        <v>145.1001</v>
      </c>
      <c r="D37" s="1">
        <v>145.09979999999999</v>
      </c>
      <c r="E37" s="1">
        <f t="shared" si="2"/>
        <v>145.0992</v>
      </c>
      <c r="F37" s="1">
        <f t="shared" si="3"/>
        <v>144.09190000000001</v>
      </c>
      <c r="G37" s="1" t="str">
        <f>IF(INDEX('[1]Main v4'!C$2:C$3363,MATCH($E37,'[1]Main v4'!$A$2:$A$3363,0),0)=0,"",INDEX('[1]Main v4'!C$2:C$3363,MATCH($E37,'[1]Main v4'!$A$2:$A$3363,0),0))</f>
        <v>C11H12</v>
      </c>
      <c r="H37" s="1" t="str">
        <f>IF(INDEX('[1]Main v4'!D$2:D$3363,MATCH($E37,'[1]Main v4'!$A$2:$A$3363,0),0)=0,"",INDEX('[1]Main v4'!D$2:D$3363,MATCH($E37,'[1]Main v4'!$A$2:$A$3363,0),0))</f>
        <v>Ethylindene</v>
      </c>
      <c r="I37" s="1">
        <f>INDEX('[1]Main v4'!K$2:K$3363,MATCH($E37,'[1]Main v4'!$A$2:$A$3363,0),0)</f>
        <v>46824700</v>
      </c>
      <c r="J37" s="1">
        <f>INDEX('[1]Main v4'!L$2:L$3363,MATCH($E37,'[1]Main v4'!$A$2:$A$3363,0),0)</f>
        <v>4794872</v>
      </c>
      <c r="K37" s="4">
        <f>INDEX('[1]Main v4'!M$2:M$3363,MATCH($E37,'[1]Main v4'!$A$2:$A$3363,0),0)</f>
        <v>9.7655787266062575</v>
      </c>
      <c r="L37" s="2">
        <f>IFERROR(INDEX('[2]r2 analysis primary smoke main'!$J$2:$J$2058,MATCH(D37,'[2]r2 analysis primary smoke main'!$A$2:$A$2058,0),0),"")</f>
        <v>0.97294662037797996</v>
      </c>
      <c r="M37" s="2">
        <f>IFERROR(INDEX('[2]r2 analysis primary smoke main'!$T$2:$T$2058,MATCH(D37,'[2]r2 analysis primary smoke main'!$A$2:$A$2058,0),0),"")</f>
        <v>0.78695040548685702</v>
      </c>
      <c r="N37" s="1" t="s">
        <v>11</v>
      </c>
      <c r="O37" s="1"/>
      <c r="P37" s="1"/>
      <c r="Q37" t="s">
        <v>73</v>
      </c>
      <c r="R37" t="s">
        <v>73</v>
      </c>
    </row>
    <row r="38" spans="1:18" ht="15.75" x14ac:dyDescent="0.25">
      <c r="A38" s="1" t="s">
        <v>12</v>
      </c>
      <c r="B38" s="1" t="s">
        <v>12</v>
      </c>
      <c r="C38" s="1">
        <v>147.1156</v>
      </c>
      <c r="D38" s="1">
        <v>147.11500000000001</v>
      </c>
      <c r="E38" s="1">
        <f t="shared" si="2"/>
        <v>147.11529999999999</v>
      </c>
      <c r="F38" s="1">
        <f t="shared" si="3"/>
        <v>146.108</v>
      </c>
      <c r="G38" s="1" t="str">
        <f>IF(INDEX('[1]Main v4'!C$2:C$3363,MATCH($E38,'[1]Main v4'!$A$2:$A$3363,0),0)=0,"",INDEX('[1]Main v4'!C$2:C$3363,MATCH($E38,'[1]Main v4'!$A$2:$A$3363,0),0))</f>
        <v>C11H14</v>
      </c>
      <c r="H38" s="1" t="str">
        <f>IF(INDEX('[1]Main v4'!D$2:D$3363,MATCH($E38,'[1]Main v4'!$A$2:$A$3363,0),0)=0,"",INDEX('[1]Main v4'!D$2:D$3363,MATCH($E38,'[1]Main v4'!$A$2:$A$3363,0),0))</f>
        <v/>
      </c>
      <c r="I38" s="1">
        <f>INDEX('[1]Main v4'!K$2:K$3363,MATCH($E38,'[1]Main v4'!$A$2:$A$3363,0),0)</f>
        <v>25525944</v>
      </c>
      <c r="J38" s="1">
        <f>INDEX('[1]Main v4'!L$2:L$3363,MATCH($E38,'[1]Main v4'!$A$2:$A$3363,0),0)</f>
        <v>8367748</v>
      </c>
      <c r="K38" s="4">
        <f>INDEX('[1]Main v4'!M$2:M$3363,MATCH($E38,'[1]Main v4'!$A$2:$A$3363,0),0)</f>
        <v>3.0505153835894676</v>
      </c>
      <c r="L38" s="2">
        <f>IFERROR(INDEX('[2]r2 analysis primary smoke main'!$J$2:$J$2058,MATCH(D38,'[2]r2 analysis primary smoke main'!$A$2:$A$2058,0),0),"")</f>
        <v>0.96607458717978645</v>
      </c>
      <c r="M38" s="2">
        <f>IFERROR(INDEX('[2]r2 analysis primary smoke main'!$T$2:$T$2058,MATCH(D38,'[2]r2 analysis primary smoke main'!$A$2:$A$2058,0),0),"")</f>
        <v>0.78438343961825807</v>
      </c>
      <c r="N38" s="1" t="s">
        <v>12</v>
      </c>
      <c r="O38" s="1"/>
      <c r="P38" s="1"/>
      <c r="Q38" t="s">
        <v>73</v>
      </c>
      <c r="R38" t="s">
        <v>73</v>
      </c>
    </row>
    <row r="39" spans="1:18" ht="15.75" x14ac:dyDescent="0.25">
      <c r="A39" s="1">
        <v>149.1328</v>
      </c>
      <c r="B39" s="1">
        <v>149.13290000000001</v>
      </c>
      <c r="C39" s="1">
        <v>149.13210000000001</v>
      </c>
      <c r="D39" s="1">
        <v>149.13069999999999</v>
      </c>
      <c r="E39" s="1">
        <f t="shared" si="2"/>
        <v>149.13210000000001</v>
      </c>
      <c r="F39" s="1">
        <f t="shared" si="3"/>
        <v>148.12479999999999</v>
      </c>
      <c r="G39" s="1" t="str">
        <f>IF(INDEX('[1]Main v4'!C$2:C$3363,MATCH($E39,'[1]Main v4'!$A$2:$A$3363,0),0)=0,"",INDEX('[1]Main v4'!C$2:C$3363,MATCH($E39,'[1]Main v4'!$A$2:$A$3363,0),0))</f>
        <v>C11H16</v>
      </c>
      <c r="H39" s="5" t="str">
        <f>IF(INDEX('[1]Main v4'!D$2:D$3363,MATCH($E39,'[1]Main v4'!$A$2:$A$3363,0),0)=0,"",INDEX('[1]Main v4'!D$2:D$3363,MATCH($E39,'[1]Main v4'!$A$2:$A$3363,0),0))</f>
        <v>C11 Aromatics</v>
      </c>
      <c r="I39" s="1">
        <f>INDEX('[1]Main v4'!K$2:K$3363,MATCH($E39,'[1]Main v4'!$A$2:$A$3363,0),0)</f>
        <v>21527588</v>
      </c>
      <c r="J39" s="1">
        <f>INDEX('[1]Main v4'!L$2:L$3363,MATCH($E39,'[1]Main v4'!$A$2:$A$3363,0),0)</f>
        <v>5476261</v>
      </c>
      <c r="K39" s="4">
        <f>INDEX('[1]Main v4'!M$2:M$3363,MATCH($E39,'[1]Main v4'!$A$2:$A$3363,0),0)</f>
        <v>3.9310741398191209</v>
      </c>
      <c r="L39" s="2">
        <f>IFERROR(INDEX('[2]r2 analysis primary smoke main'!$J$2:$J$2058,MATCH(D39,'[2]r2 analysis primary smoke main'!$A$2:$A$2058,0),0),"")</f>
        <v>0.97812362398044206</v>
      </c>
      <c r="M39" s="2">
        <f>IFERROR(INDEX('[2]r2 analysis primary smoke main'!$T$2:$T$2058,MATCH(D39,'[2]r2 analysis primary smoke main'!$A$2:$A$2058,0),0),"")</f>
        <v>0.74546134989297697</v>
      </c>
      <c r="N39" s="1" t="s">
        <v>11</v>
      </c>
      <c r="O39" s="1"/>
      <c r="P39" s="1"/>
      <c r="Q39" t="s">
        <v>73</v>
      </c>
      <c r="R39" t="s">
        <v>73</v>
      </c>
    </row>
    <row r="40" spans="1:18" ht="15.75" x14ac:dyDescent="0.25">
      <c r="A40" s="1" t="s">
        <v>12</v>
      </c>
      <c r="B40" s="1">
        <v>151.14789999999999</v>
      </c>
      <c r="C40" s="1">
        <v>151.14689999999999</v>
      </c>
      <c r="D40" s="1">
        <v>151.14599999999999</v>
      </c>
      <c r="E40" s="1">
        <f t="shared" si="2"/>
        <v>151.14689999999999</v>
      </c>
      <c r="F40" s="1">
        <f t="shared" si="3"/>
        <v>150.1396</v>
      </c>
      <c r="G40" s="1" t="str">
        <f>IF(INDEX('[1]Main v4'!C$2:C$3363,MATCH($E40,'[1]Main v4'!$A$2:$A$3363,0),0)=0,"",INDEX('[1]Main v4'!C$2:C$3363,MATCH($E40,'[1]Main v4'!$A$2:$A$3363,0),0))</f>
        <v>C11H18</v>
      </c>
      <c r="H40" s="1" t="str">
        <f>IF(INDEX('[1]Main v4'!D$2:D$3363,MATCH($E40,'[1]Main v4'!$A$2:$A$3363,0),0)=0,"",INDEX('[1]Main v4'!D$2:D$3363,MATCH($E40,'[1]Main v4'!$A$2:$A$3363,0),0))</f>
        <v/>
      </c>
      <c r="I40" s="1">
        <f>INDEX('[1]Main v4'!K$2:K$3363,MATCH($E40,'[1]Main v4'!$A$2:$A$3363,0),0)</f>
        <v>11718689</v>
      </c>
      <c r="J40" s="1">
        <f>INDEX('[1]Main v4'!L$2:L$3363,MATCH($E40,'[1]Main v4'!$A$2:$A$3363,0),0)</f>
        <v>4942419</v>
      </c>
      <c r="K40" s="4">
        <f>INDEX('[1]Main v4'!M$2:M$3363,MATCH($E40,'[1]Main v4'!$A$2:$A$3363,0),0)</f>
        <v>2.3710432077895458</v>
      </c>
      <c r="L40" s="2">
        <f>IFERROR(INDEX('[2]r2 analysis primary smoke main'!$J$2:$J$2058,MATCH(D40,'[2]r2 analysis primary smoke main'!$A$2:$A$2058,0),0),"")</f>
        <v>0.98359137372253502</v>
      </c>
      <c r="M40" s="2">
        <f>IFERROR(INDEX('[2]r2 analysis primary smoke main'!$T$2:$T$2058,MATCH(D40,'[2]r2 analysis primary smoke main'!$A$2:$A$2058,0),0),"")</f>
        <v>0.70794124808456105</v>
      </c>
      <c r="N40" s="1" t="s">
        <v>12</v>
      </c>
      <c r="O40" s="1"/>
      <c r="P40" s="1"/>
      <c r="Q40" t="s">
        <v>73</v>
      </c>
      <c r="R40" t="s">
        <v>73</v>
      </c>
    </row>
    <row r="41" spans="1:18" ht="15.75" x14ac:dyDescent="0.25">
      <c r="A41" s="1">
        <v>153.1645</v>
      </c>
      <c r="B41" s="1">
        <v>153.16390000000001</v>
      </c>
      <c r="C41" s="1">
        <v>153.16239999999999</v>
      </c>
      <c r="D41" s="1">
        <v>153.1618</v>
      </c>
      <c r="E41" s="1">
        <f t="shared" si="2"/>
        <v>153.16319999999999</v>
      </c>
      <c r="F41" s="1">
        <f t="shared" si="3"/>
        <v>152.1559</v>
      </c>
      <c r="G41" s="1" t="str">
        <f>IF(INDEX('[1]Main v4'!C$2:C$3363,MATCH($E41,'[1]Main v4'!$A$2:$A$3363,0),0)=0,"",INDEX('[1]Main v4'!C$2:C$3363,MATCH($E41,'[1]Main v4'!$A$2:$A$3363,0),0))</f>
        <v>C11H20</v>
      </c>
      <c r="H41" s="1" t="str">
        <f>IF(INDEX('[1]Main v4'!D$2:D$3363,MATCH($E41,'[1]Main v4'!$A$2:$A$3363,0),0)=0,"",INDEX('[1]Main v4'!D$2:D$3363,MATCH($E41,'[1]Main v4'!$A$2:$A$3363,0),0))</f>
        <v/>
      </c>
      <c r="I41" s="1">
        <f>INDEX('[1]Main v4'!K$2:K$3363,MATCH($E41,'[1]Main v4'!$A$2:$A$3363,0),0)</f>
        <v>2692893.75</v>
      </c>
      <c r="J41" s="1">
        <f>INDEX('[1]Main v4'!L$2:L$3363,MATCH($E41,'[1]Main v4'!$A$2:$A$3363,0),0)</f>
        <v>4719209.5</v>
      </c>
      <c r="K41" s="4">
        <f>INDEX('[1]Main v4'!M$2:M$3363,MATCH($E41,'[1]Main v4'!$A$2:$A$3363,0),0)</f>
        <v>0.57062390427888399</v>
      </c>
      <c r="L41" s="2">
        <f>IFERROR(INDEX('[2]r2 analysis primary smoke main'!$J$2:$J$2058,MATCH(D41,'[2]r2 analysis primary smoke main'!$A$2:$A$2058,0),0),"")</f>
        <v>0.96761459228270352</v>
      </c>
      <c r="M41" s="2">
        <f>IFERROR(INDEX('[2]r2 analysis primary smoke main'!$T$2:$T$2058,MATCH(D41,'[2]r2 analysis primary smoke main'!$A$2:$A$2058,0),0),"")</f>
        <v>0.75237859524940043</v>
      </c>
      <c r="N41" s="1"/>
      <c r="O41" s="1"/>
      <c r="P41" s="1"/>
      <c r="Q41" t="s">
        <v>73</v>
      </c>
      <c r="R41" t="s">
        <v>73</v>
      </c>
    </row>
    <row r="42" spans="1:18" ht="15.75" x14ac:dyDescent="0.25">
      <c r="A42" s="1">
        <v>155.08369999999999</v>
      </c>
      <c r="B42" s="1"/>
      <c r="C42" s="1">
        <v>155.08439999999999</v>
      </c>
      <c r="D42" s="1">
        <v>155.08420000000001</v>
      </c>
      <c r="E42" s="1">
        <f t="shared" si="2"/>
        <v>155.08410000000001</v>
      </c>
      <c r="F42" s="1">
        <f t="shared" si="3"/>
        <v>154.07679999999999</v>
      </c>
      <c r="G42" s="1" t="str">
        <f>IF(INDEX('[1]Main v4'!C$2:C$3363,MATCH($E42,'[1]Main v4'!$A$2:$A$3363,0),0)=0,"",INDEX('[1]Main v4'!C$2:C$3363,MATCH($E42,'[1]Main v4'!$A$2:$A$3363,0),0))</f>
        <v>C12H10</v>
      </c>
      <c r="H42" s="1" t="str">
        <f>IF(INDEX('[1]Main v4'!D$2:D$3363,MATCH($E42,'[1]Main v4'!$A$2:$A$3363,0),0)=0,"",INDEX('[1]Main v4'!D$2:D$3363,MATCH($E42,'[1]Main v4'!$A$2:$A$3363,0),0))</f>
        <v>Biphenyl, Acenaphthene</v>
      </c>
      <c r="I42" s="1">
        <f>INDEX('[1]Main v4'!K$2:K$3363,MATCH($E42,'[1]Main v4'!$A$2:$A$3363,0),0)</f>
        <v>14895355</v>
      </c>
      <c r="J42" s="1">
        <f>INDEX('[1]Main v4'!L$2:L$3363,MATCH($E42,'[1]Main v4'!$A$2:$A$3363,0),0)</f>
        <v>4719209.5</v>
      </c>
      <c r="K42" s="4">
        <f>INDEX('[1]Main v4'!M$2:M$3363,MATCH($E42,'[1]Main v4'!$A$2:$A$3363,0),0)</f>
        <v>3.1563241682743688</v>
      </c>
      <c r="L42" s="2">
        <f>IFERROR(INDEX('[2]r2 analysis primary smoke main'!$J$2:$J$2058,MATCH(D42,'[2]r2 analysis primary smoke main'!$A$2:$A$2058,0),0),"")</f>
        <v>0.86757769616799252</v>
      </c>
      <c r="M42" s="2">
        <f>IFERROR(INDEX('[2]r2 analysis primary smoke main'!$T$2:$T$2058,MATCH(D42,'[2]r2 analysis primary smoke main'!$A$2:$A$2058,0),0),"")</f>
        <v>0.90782925655214552</v>
      </c>
      <c r="N42" s="1"/>
      <c r="O42" s="1"/>
      <c r="P42" s="1"/>
      <c r="Q42" t="s">
        <v>73</v>
      </c>
      <c r="R42" t="s">
        <v>73</v>
      </c>
    </row>
    <row r="43" spans="1:18" ht="15.75" x14ac:dyDescent="0.25">
      <c r="A43" s="1">
        <v>157.10300000000001</v>
      </c>
      <c r="B43" s="1" t="s">
        <v>12</v>
      </c>
      <c r="C43" s="1">
        <v>157.1002</v>
      </c>
      <c r="D43" s="1">
        <v>157.09979999999999</v>
      </c>
      <c r="E43" s="1">
        <f t="shared" si="2"/>
        <v>157.101</v>
      </c>
      <c r="F43" s="1">
        <f t="shared" si="3"/>
        <v>156.09370000000001</v>
      </c>
      <c r="G43" s="1" t="str">
        <f>IF(INDEX('[1]Main v4'!C$2:C$3363,MATCH($E43,'[1]Main v4'!$A$2:$A$3363,0),0)=0,"",INDEX('[1]Main v4'!C$2:C$3363,MATCH($E43,'[1]Main v4'!$A$2:$A$3363,0),0))</f>
        <v>C12H12</v>
      </c>
      <c r="H43" s="5" t="str">
        <f>IF(INDEX('[1]Main v4'!D$2:D$3363,MATCH($E43,'[1]Main v4'!$A$2:$A$3363,0),0)=0,"",INDEX('[1]Main v4'!D$2:D$3363,MATCH($E43,'[1]Main v4'!$A$2:$A$3363,0),0))</f>
        <v>Naphthalenes + C2</v>
      </c>
      <c r="I43" s="1">
        <f>INDEX('[1]Main v4'!K$2:K$3363,MATCH($E43,'[1]Main v4'!$A$2:$A$3363,0),0)</f>
        <v>78553288</v>
      </c>
      <c r="J43" s="1">
        <f>INDEX('[1]Main v4'!L$2:L$3363,MATCH($E43,'[1]Main v4'!$A$2:$A$3363,0),0)</f>
        <v>6171497.5</v>
      </c>
      <c r="K43" s="4">
        <f>INDEX('[1]Main v4'!M$2:M$3363,MATCH($E43,'[1]Main v4'!$A$2:$A$3363,0),0)</f>
        <v>12.728399873774558</v>
      </c>
      <c r="L43" s="2">
        <f>IFERROR(INDEX('[2]r2 analysis primary smoke main'!$J$2:$J$2058,MATCH(D43,'[2]r2 analysis primary smoke main'!$A$2:$A$2058,0),0),"")</f>
        <v>0.8793164957071371</v>
      </c>
      <c r="M43" s="2">
        <f>IFERROR(INDEX('[2]r2 analysis primary smoke main'!$T$2:$T$2058,MATCH(D43,'[2]r2 analysis primary smoke main'!$A$2:$A$2058,0),0),"")</f>
        <v>0.87981357658742554</v>
      </c>
      <c r="N43" s="1" t="s">
        <v>11</v>
      </c>
      <c r="O43" s="1"/>
      <c r="P43" s="1"/>
      <c r="Q43" t="s">
        <v>73</v>
      </c>
      <c r="R43" t="s">
        <v>73</v>
      </c>
    </row>
    <row r="44" spans="1:18" ht="15.75" x14ac:dyDescent="0.25">
      <c r="A44" s="1"/>
      <c r="B44" s="1"/>
      <c r="C44" s="1">
        <v>159.11369999999999</v>
      </c>
      <c r="D44" s="1">
        <v>159.11510000000001</v>
      </c>
      <c r="E44" s="1">
        <f t="shared" si="2"/>
        <v>159.11439999999999</v>
      </c>
      <c r="F44" s="1">
        <f t="shared" si="3"/>
        <v>158.1071</v>
      </c>
      <c r="G44" s="1" t="str">
        <f>IF(INDEX('[1]Main v4'!C$2:C$3363,MATCH($E44,'[1]Main v4'!$A$2:$A$3363,0),0)=0,"",INDEX('[1]Main v4'!C$2:C$3363,MATCH($E44,'[1]Main v4'!$A$2:$A$3363,0),0))</f>
        <v>C12H14</v>
      </c>
      <c r="H44" s="1" t="str">
        <f>IF(INDEX('[1]Main v4'!D$2:D$3363,MATCH($E44,'[1]Main v4'!$A$2:$A$3363,0),0)=0,"",INDEX('[1]Main v4'!D$2:D$3363,MATCH($E44,'[1]Main v4'!$A$2:$A$3363,0),0))</f>
        <v/>
      </c>
      <c r="I44" s="1">
        <f>INDEX('[1]Main v4'!K$2:K$3363,MATCH($E44,'[1]Main v4'!$A$2:$A$3363,0),0)</f>
        <v>55195896</v>
      </c>
      <c r="J44" s="1">
        <f>INDEX('[1]Main v4'!L$2:L$3363,MATCH($E44,'[1]Main v4'!$A$2:$A$3363,0),0)</f>
        <v>6864851</v>
      </c>
      <c r="K44" s="4">
        <f>INDEX('[1]Main v4'!M$2:M$3363,MATCH($E44,'[1]Main v4'!$A$2:$A$3363,0),0)</f>
        <v>8.0403632941195671</v>
      </c>
      <c r="L44" s="2">
        <f>IFERROR(INDEX('[2]r2 analysis primary smoke main'!$J$2:$J$2058,MATCH(D44,'[2]r2 analysis primary smoke main'!$A$2:$A$2058,0),0),"")</f>
        <v>0.95395846374551352</v>
      </c>
      <c r="M44" s="2">
        <f>IFERROR(INDEX('[2]r2 analysis primary smoke main'!$T$2:$T$2058,MATCH(D44,'[2]r2 analysis primary smoke main'!$A$2:$A$2058,0),0),"")</f>
        <v>0.81026827187588146</v>
      </c>
      <c r="N44" s="1"/>
      <c r="O44" s="1"/>
      <c r="P44" s="1"/>
      <c r="Q44" t="s">
        <v>73</v>
      </c>
      <c r="R44" t="s">
        <v>73</v>
      </c>
    </row>
    <row r="45" spans="1:18" ht="15.75" x14ac:dyDescent="0.25">
      <c r="A45" s="1"/>
      <c r="B45" s="1"/>
      <c r="C45" s="1">
        <v>161.13030000000001</v>
      </c>
      <c r="D45" s="1">
        <v>161.1302</v>
      </c>
      <c r="E45" s="1">
        <f t="shared" si="2"/>
        <v>161.13030000000001</v>
      </c>
      <c r="F45" s="1">
        <f t="shared" si="3"/>
        <v>160.12299999999999</v>
      </c>
      <c r="G45" s="1" t="str">
        <f>IF(INDEX('[1]Main v4'!C$2:C$3363,MATCH($E45,'[1]Main v4'!$A$2:$A$3363,0),0)=0,"",INDEX('[1]Main v4'!C$2:C$3363,MATCH($E45,'[1]Main v4'!$A$2:$A$3363,0),0))</f>
        <v>C12H16</v>
      </c>
      <c r="H45" s="1" t="str">
        <f>IF(INDEX('[1]Main v4'!D$2:D$3363,MATCH($E45,'[1]Main v4'!$A$2:$A$3363,0),0)=0,"",INDEX('[1]Main v4'!D$2:D$3363,MATCH($E45,'[1]Main v4'!$A$2:$A$3363,0),0))</f>
        <v/>
      </c>
      <c r="I45" s="1">
        <f>INDEX('[1]Main v4'!K$2:K$3363,MATCH($E45,'[1]Main v4'!$A$2:$A$3363,0),0)</f>
        <v>24187620</v>
      </c>
      <c r="J45" s="1">
        <f>INDEX('[1]Main v4'!L$2:L$3363,MATCH($E45,'[1]Main v4'!$A$2:$A$3363,0),0)</f>
        <v>6649249.5</v>
      </c>
      <c r="K45" s="4">
        <f>INDEX('[1]Main v4'!M$2:M$3363,MATCH($E45,'[1]Main v4'!$A$2:$A$3363,0),0)</f>
        <v>3.6376466246303436</v>
      </c>
      <c r="L45" s="2">
        <f>IFERROR(INDEX('[2]r2 analysis primary smoke main'!$J$2:$J$2058,MATCH(D45,'[2]r2 analysis primary smoke main'!$A$2:$A$2058,0),0),"")</f>
        <v>0.96070831875416551</v>
      </c>
      <c r="M45" s="2">
        <f>IFERROR(INDEX('[2]r2 analysis primary smoke main'!$T$2:$T$2058,MATCH(D45,'[2]r2 analysis primary smoke main'!$A$2:$A$2058,0),0),"")</f>
        <v>0.77099219678056108</v>
      </c>
      <c r="N45" s="1"/>
      <c r="O45" s="1"/>
      <c r="P45" s="1"/>
      <c r="Q45" t="s">
        <v>73</v>
      </c>
      <c r="R45" t="s">
        <v>73</v>
      </c>
    </row>
    <row r="46" spans="1:18" ht="15.75" x14ac:dyDescent="0.25">
      <c r="A46" s="1"/>
      <c r="B46" s="1"/>
      <c r="C46" s="1">
        <v>163.15600000000001</v>
      </c>
      <c r="D46" s="1">
        <v>163.1679</v>
      </c>
      <c r="E46" s="1">
        <f t="shared" si="2"/>
        <v>163.16200000000001</v>
      </c>
      <c r="F46" s="1">
        <f t="shared" si="3"/>
        <v>162.15469999999999</v>
      </c>
      <c r="G46" s="1" t="str">
        <f>IF(INDEX('[1]Main v4'!C$2:C$3363,MATCH($E46,'[1]Main v4'!$A$2:$A$3363,0),0)=0,"",INDEX('[1]Main v4'!C$2:C$3363,MATCH($E46,'[1]Main v4'!$A$2:$A$3363,0),0))</f>
        <v>C12H18</v>
      </c>
      <c r="H46" s="5" t="str">
        <f>IF(INDEX('[1]Main v4'!D$2:D$3363,MATCH($E46,'[1]Main v4'!$A$2:$A$3363,0),0)=0,"",INDEX('[1]Main v4'!D$2:D$3363,MATCH($E46,'[1]Main v4'!$A$2:$A$3363,0),0))</f>
        <v>C12 Aromatics</v>
      </c>
      <c r="I46" s="1">
        <f>INDEX('[1]Main v4'!K$2:K$3363,MATCH($E46,'[1]Main v4'!$A$2:$A$3363,0),0)</f>
        <v>1824811.875</v>
      </c>
      <c r="J46" s="1">
        <f>INDEX('[1]Main v4'!L$2:L$3363,MATCH($E46,'[1]Main v4'!$A$2:$A$3363,0),0)</f>
        <v>6535881</v>
      </c>
      <c r="K46" s="4">
        <f>INDEX('[1]Main v4'!M$2:M$3363,MATCH($E46,'[1]Main v4'!$A$2:$A$3363,0),0)</f>
        <v>0.27919906665987337</v>
      </c>
      <c r="L46" s="2">
        <f>IFERROR(INDEX('[2]r2 analysis primary smoke main'!$J$2:$J$2058,MATCH(D46,'[2]r2 analysis primary smoke main'!$A$2:$A$2058,0),0),"")</f>
        <v>2.9469642773089825E-3</v>
      </c>
      <c r="M46" s="2">
        <f>IFERROR(INDEX('[2]r2 analysis primary smoke main'!$T$2:$T$2058,MATCH(D46,'[2]r2 analysis primary smoke main'!$A$2:$A$2058,0),0),"")</f>
        <v>0.16054746079251175</v>
      </c>
      <c r="N46" s="1"/>
      <c r="O46" s="1"/>
      <c r="P46" s="1"/>
      <c r="Q46" t="s">
        <v>73</v>
      </c>
      <c r="R46" t="s">
        <v>73</v>
      </c>
    </row>
    <row r="47" spans="1:18" ht="15.75" x14ac:dyDescent="0.25">
      <c r="A47" s="1">
        <v>165.16470000000001</v>
      </c>
      <c r="B47" s="1">
        <v>165.16390000000001</v>
      </c>
      <c r="C47" s="1">
        <v>165.1628</v>
      </c>
      <c r="D47" s="1">
        <v>165.1618</v>
      </c>
      <c r="E47" s="1">
        <f t="shared" si="2"/>
        <v>165.16329999999999</v>
      </c>
      <c r="F47" s="1">
        <f t="shared" si="3"/>
        <v>164.15600000000001</v>
      </c>
      <c r="G47" s="1" t="str">
        <f>IF(INDEX('[1]Main v4'!C$2:C$3363,MATCH($E47,'[1]Main v4'!$A$2:$A$3363,0),0)=0,"",INDEX('[1]Main v4'!C$2:C$3363,MATCH($E47,'[1]Main v4'!$A$2:$A$3363,0),0))</f>
        <v>C12H20</v>
      </c>
      <c r="H47" s="5" t="str">
        <f>IF(INDEX('[1]Main v4'!D$2:D$3363,MATCH($E47,'[1]Main v4'!$A$2:$A$3363,0),0)=0,"",INDEX('[1]Main v4'!D$2:D$3363,MATCH($E47,'[1]Main v4'!$A$2:$A$3363,0),0))</f>
        <v/>
      </c>
      <c r="I47" s="1">
        <f>INDEX('[1]Main v4'!K$2:K$3363,MATCH($E47,'[1]Main v4'!$A$2:$A$3363,0),0)</f>
        <v>5717297</v>
      </c>
      <c r="J47" s="1">
        <f>INDEX('[1]Main v4'!L$2:L$3363,MATCH($E47,'[1]Main v4'!$A$2:$A$3363,0),0)</f>
        <v>5366149.5</v>
      </c>
      <c r="K47" s="4">
        <f>INDEX('[1]Main v4'!M$2:M$3363,MATCH($E47,'[1]Main v4'!$A$2:$A$3363,0),0)</f>
        <v>1.0654375171619799</v>
      </c>
      <c r="L47" s="2">
        <f>IFERROR(INDEX('[2]r2 analysis primary smoke main'!$J$2:$J$2058,MATCH(D47,'[2]r2 analysis primary smoke main'!$A$2:$A$2058,0),0),"")</f>
        <v>0.97832871046944547</v>
      </c>
      <c r="M47" s="2">
        <f>IFERROR(INDEX('[2]r2 analysis primary smoke main'!$T$2:$T$2058,MATCH(D47,'[2]r2 analysis primary smoke main'!$A$2:$A$2058,0),0),"")</f>
        <v>0.71997479576117307</v>
      </c>
      <c r="N47" s="1"/>
      <c r="O47" s="1"/>
      <c r="P47" s="1"/>
      <c r="Q47" t="s">
        <v>73</v>
      </c>
      <c r="R47" t="s">
        <v>73</v>
      </c>
    </row>
    <row r="48" spans="1:18" ht="15.75" x14ac:dyDescent="0.25">
      <c r="A48" s="1">
        <v>169.10069999999999</v>
      </c>
      <c r="B48" s="1">
        <v>169.09540000000001</v>
      </c>
      <c r="C48" s="1">
        <v>169.09970000000001</v>
      </c>
      <c r="D48" s="1">
        <v>169.09970000000001</v>
      </c>
      <c r="E48" s="1">
        <f t="shared" si="2"/>
        <v>169.09889999999999</v>
      </c>
      <c r="F48" s="1">
        <f t="shared" si="3"/>
        <v>168.0916</v>
      </c>
      <c r="G48" s="1" t="str">
        <f>IF(INDEX('[1]Main v4'!C$2:C$3363,MATCH($E48,'[1]Main v4'!$A$2:$A$3363,0),0)=0,"",INDEX('[1]Main v4'!C$2:C$3363,MATCH($E48,'[1]Main v4'!$A$2:$A$3363,0),0))</f>
        <v>C13H12</v>
      </c>
      <c r="H48" s="1" t="str">
        <f>IF(INDEX('[1]Main v4'!D$2:D$3363,MATCH($E48,'[1]Main v4'!$A$2:$A$3363,0),0)=0,"",INDEX('[1]Main v4'!D$2:D$3363,MATCH($E48,'[1]Main v4'!$A$2:$A$3363,0),0))</f>
        <v>Methylbiphenyl</v>
      </c>
      <c r="I48" s="1">
        <f>INDEX('[1]Main v4'!K$2:K$3363,MATCH($E48,'[1]Main v4'!$A$2:$A$3363,0),0)</f>
        <v>17486774</v>
      </c>
      <c r="J48" s="1">
        <f>INDEX('[1]Main v4'!L$2:L$3363,MATCH($E48,'[1]Main v4'!$A$2:$A$3363,0),0)</f>
        <v>2963117.75</v>
      </c>
      <c r="K48" s="4">
        <f>INDEX('[1]Main v4'!M$2:M$3363,MATCH($E48,'[1]Main v4'!$A$2:$A$3363,0),0)</f>
        <v>5.9014779281046117</v>
      </c>
      <c r="L48" s="2">
        <f>IFERROR(INDEX('[2]r2 analysis primary smoke main'!$J$2:$J$2058,MATCH(D48,'[2]r2 analysis primary smoke main'!$A$2:$A$2058,0),0),"")</f>
        <v>0.76968358888442046</v>
      </c>
      <c r="M48" s="2">
        <f>IFERROR(INDEX('[2]r2 analysis primary smoke main'!$T$2:$T$2058,MATCH(D48,'[2]r2 analysis primary smoke main'!$A$2:$A$2058,0),0),"")</f>
        <v>0.93336765624566254</v>
      </c>
      <c r="N48" s="1"/>
      <c r="O48" s="1"/>
      <c r="P48" s="1"/>
      <c r="Q48" t="s">
        <v>73</v>
      </c>
      <c r="R48" t="s">
        <v>73</v>
      </c>
    </row>
    <row r="49" spans="1:18" ht="15.75" x14ac:dyDescent="0.25">
      <c r="A49" s="1">
        <v>169.19630000000001</v>
      </c>
      <c r="B49" s="1">
        <v>169.1951</v>
      </c>
      <c r="C49" s="1">
        <v>169.19460000000001</v>
      </c>
      <c r="D49" s="1">
        <v>169.19380000000001</v>
      </c>
      <c r="E49" s="1">
        <f t="shared" si="2"/>
        <v>169.19499999999999</v>
      </c>
      <c r="F49" s="1">
        <f t="shared" si="3"/>
        <v>168.18770000000001</v>
      </c>
      <c r="G49" s="1" t="str">
        <f>IF(INDEX('[1]Main v4'!C$2:C$3363,MATCH($E49,'[1]Main v4'!$A$2:$A$3363,0),0)=0,"",INDEX('[1]Main v4'!C$2:C$3363,MATCH($E49,'[1]Main v4'!$A$2:$A$3363,0),0))</f>
        <v>C12H24</v>
      </c>
      <c r="H49" s="1" t="str">
        <f>IF(INDEX('[1]Main v4'!D$2:D$3363,MATCH($E49,'[1]Main v4'!$A$2:$A$3363,0),0)=0,"",INDEX('[1]Main v4'!D$2:D$3363,MATCH($E49,'[1]Main v4'!$A$2:$A$3363,0),0))</f>
        <v>Dodecene</v>
      </c>
      <c r="I49" s="1">
        <f>INDEX('[1]Main v4'!K$2:K$3363,MATCH($E49,'[1]Main v4'!$A$2:$A$3363,0),0)</f>
        <v>4771761.5</v>
      </c>
      <c r="J49" s="1">
        <f>INDEX('[1]Main v4'!L$2:L$3363,MATCH($E49,'[1]Main v4'!$A$2:$A$3363,0),0)</f>
        <v>2963117.75</v>
      </c>
      <c r="K49" s="4">
        <f>INDEX('[1]Main v4'!M$2:M$3363,MATCH($E49,'[1]Main v4'!$A$2:$A$3363,0),0)</f>
        <v>1.6103853787113254</v>
      </c>
      <c r="L49" s="2">
        <f>IFERROR(INDEX('[2]r2 analysis primary smoke main'!$J$2:$J$2058,MATCH(D49,'[2]r2 analysis primary smoke main'!$A$2:$A$2058,0),0),"")</f>
        <v>0.92011006474256507</v>
      </c>
      <c r="M49" s="2">
        <f>IFERROR(INDEX('[2]r2 analysis primary smoke main'!$T$2:$T$2058,MATCH(D49,'[2]r2 analysis primary smoke main'!$A$2:$A$2058,0),0),"")</f>
        <v>0.83424830006120998</v>
      </c>
      <c r="N49" s="1"/>
      <c r="O49" s="1"/>
      <c r="P49" s="1"/>
      <c r="Q49" t="s">
        <v>73</v>
      </c>
      <c r="R49" t="s">
        <v>73</v>
      </c>
    </row>
    <row r="50" spans="1:18" ht="15.75" x14ac:dyDescent="0.25">
      <c r="A50" s="1">
        <v>171.1155</v>
      </c>
      <c r="B50" s="1">
        <v>171.11439999999999</v>
      </c>
      <c r="C50" s="1">
        <v>171.11539999999999</v>
      </c>
      <c r="D50" s="1">
        <v>171.11510000000001</v>
      </c>
      <c r="E50" s="1">
        <f t="shared" si="2"/>
        <v>171.11510000000001</v>
      </c>
      <c r="F50" s="1">
        <f t="shared" si="3"/>
        <v>170.1078</v>
      </c>
      <c r="G50" s="1" t="str">
        <f>IF(INDEX('[1]Main v4'!C$2:C$3363,MATCH($E50,'[1]Main v4'!$A$2:$A$3363,0),0)=0,"",INDEX('[1]Main v4'!C$2:C$3363,MATCH($E50,'[1]Main v4'!$A$2:$A$3363,0),0))</f>
        <v>C13H14</v>
      </c>
      <c r="H50" s="1" t="str">
        <f>IF(INDEX('[1]Main v4'!D$2:D$3363,MATCH($E50,'[1]Main v4'!$A$2:$A$3363,0),0)=0,"",INDEX('[1]Main v4'!D$2:D$3363,MATCH($E50,'[1]Main v4'!$A$2:$A$3363,0),0))</f>
        <v>Naphthalenes + C3</v>
      </c>
      <c r="I50" s="1">
        <f>INDEX('[1]Main v4'!K$2:K$3363,MATCH($E50,'[1]Main v4'!$A$2:$A$3363,0),0)</f>
        <v>42691240</v>
      </c>
      <c r="J50" s="1">
        <f>INDEX('[1]Main v4'!L$2:L$3363,MATCH($E50,'[1]Main v4'!$A$2:$A$3363,0),0)</f>
        <v>3406085.75</v>
      </c>
      <c r="K50" s="4">
        <f>INDEX('[1]Main v4'!M$2:M$3363,MATCH($E50,'[1]Main v4'!$A$2:$A$3363,0),0)</f>
        <v>12.533812456130912</v>
      </c>
      <c r="L50" s="2">
        <f>IFERROR(INDEX('[2]r2 analysis primary smoke main'!$J$2:$J$2058,MATCH(D50,'[2]r2 analysis primary smoke main'!$A$2:$A$2058,0),0),"")</f>
        <v>0.80143392669104752</v>
      </c>
      <c r="M50" s="2">
        <f>IFERROR(INDEX('[2]r2 analysis primary smoke main'!$T$2:$T$2058,MATCH(D50,'[2]r2 analysis primary smoke main'!$A$2:$A$2058,0),0),"")</f>
        <v>0.89231330803311804</v>
      </c>
      <c r="N50" s="1" t="s">
        <v>12</v>
      </c>
      <c r="O50" s="1"/>
      <c r="P50" s="1"/>
      <c r="Q50" t="s">
        <v>73</v>
      </c>
      <c r="R50" t="s">
        <v>73</v>
      </c>
    </row>
    <row r="51" spans="1:18" ht="15.75" x14ac:dyDescent="0.25">
      <c r="A51" s="1" t="s">
        <v>12</v>
      </c>
      <c r="B51" s="1">
        <v>173.1326</v>
      </c>
      <c r="C51" s="1">
        <v>173.131</v>
      </c>
      <c r="D51" s="1">
        <v>173.13069999999999</v>
      </c>
      <c r="E51" s="1">
        <f t="shared" si="2"/>
        <v>173.13140000000001</v>
      </c>
      <c r="F51" s="1">
        <f t="shared" si="3"/>
        <v>172.1241</v>
      </c>
      <c r="G51" s="1" t="str">
        <f>IF(INDEX('[1]Main v4'!C$2:C$3363,MATCH($E51,'[1]Main v4'!$A$2:$A$3363,0),0)=0,"",INDEX('[1]Main v4'!C$2:C$3363,MATCH($E51,'[1]Main v4'!$A$2:$A$3363,0),0))</f>
        <v>C13H16</v>
      </c>
      <c r="H51" s="1" t="str">
        <f>IF(INDEX('[1]Main v4'!D$2:D$3363,MATCH($E51,'[1]Main v4'!$A$2:$A$3363,0),0)=0,"",INDEX('[1]Main v4'!D$2:D$3363,MATCH($E51,'[1]Main v4'!$A$2:$A$3363,0),0))</f>
        <v/>
      </c>
      <c r="I51" s="1">
        <f>INDEX('[1]Main v4'!K$2:K$3363,MATCH($E51,'[1]Main v4'!$A$2:$A$3363,0),0)</f>
        <v>40297224</v>
      </c>
      <c r="J51" s="1">
        <f>INDEX('[1]Main v4'!L$2:L$3363,MATCH($E51,'[1]Main v4'!$A$2:$A$3363,0),0)</f>
        <v>4297216.5</v>
      </c>
      <c r="K51" s="4">
        <f>INDEX('[1]Main v4'!M$2:M$3363,MATCH($E51,'[1]Main v4'!$A$2:$A$3363,0),0)</f>
        <v>9.3775177489893746</v>
      </c>
      <c r="L51" s="2">
        <f>IFERROR(INDEX('[2]r2 analysis primary smoke main'!$J$2:$J$2058,MATCH(D51,'[2]r2 analysis primary smoke main'!$A$2:$A$2058,0),0),"")</f>
        <v>0.95275514663260208</v>
      </c>
      <c r="M51" s="2">
        <f>IFERROR(INDEX('[2]r2 analysis primary smoke main'!$T$2:$T$2058,MATCH(D51,'[2]r2 analysis primary smoke main'!$A$2:$A$2058,0),0),"")</f>
        <v>0.78830618895018001</v>
      </c>
      <c r="N51" s="1" t="s">
        <v>12</v>
      </c>
      <c r="O51" s="1"/>
      <c r="P51" s="1"/>
      <c r="Q51" t="s">
        <v>73</v>
      </c>
      <c r="R51" t="s">
        <v>73</v>
      </c>
    </row>
    <row r="52" spans="1:18" ht="15.75" x14ac:dyDescent="0.25">
      <c r="A52" s="1">
        <v>175.1473</v>
      </c>
      <c r="B52" s="1">
        <v>175.14789999999999</v>
      </c>
      <c r="C52" s="1">
        <v>175.14660000000001</v>
      </c>
      <c r="D52" s="1">
        <v>175.14609999999999</v>
      </c>
      <c r="E52" s="1">
        <f t="shared" si="2"/>
        <v>175.14699999999999</v>
      </c>
      <c r="F52" s="1">
        <f t="shared" si="3"/>
        <v>174.1397</v>
      </c>
      <c r="G52" s="1" t="str">
        <f>IF(INDEX('[1]Main v4'!C$2:C$3363,MATCH($E52,'[1]Main v4'!$A$2:$A$3363,0),0)=0,"",INDEX('[1]Main v4'!C$2:C$3363,MATCH($E52,'[1]Main v4'!$A$2:$A$3363,0),0))</f>
        <v>C13H18</v>
      </c>
      <c r="H52" s="1" t="str">
        <f>IF(INDEX('[1]Main v4'!D$2:D$3363,MATCH($E52,'[1]Main v4'!$A$2:$A$3363,0),0)=0,"",INDEX('[1]Main v4'!D$2:D$3363,MATCH($E52,'[1]Main v4'!$A$2:$A$3363,0),0))</f>
        <v/>
      </c>
      <c r="I52" s="1">
        <f>INDEX('[1]Main v4'!K$2:K$3363,MATCH($E52,'[1]Main v4'!$A$2:$A$3363,0),0)</f>
        <v>23088314</v>
      </c>
      <c r="J52" s="1">
        <f>INDEX('[1]Main v4'!L$2:L$3363,MATCH($E52,'[1]Main v4'!$A$2:$A$3363,0),0)</f>
        <v>4473090.5</v>
      </c>
      <c r="K52" s="4">
        <f>INDEX('[1]Main v4'!M$2:M$3363,MATCH($E52,'[1]Main v4'!$A$2:$A$3363,0),0)</f>
        <v>5.1616022524024494</v>
      </c>
      <c r="L52" s="2">
        <f>IFERROR(INDEX('[2]r2 analysis primary smoke main'!$J$2:$J$2058,MATCH(D52,'[2]r2 analysis primary smoke main'!$A$2:$A$2058,0),0),"")</f>
        <v>0.97281898316481352</v>
      </c>
      <c r="M52" s="2">
        <f>IFERROR(INDEX('[2]r2 analysis primary smoke main'!$T$2:$T$2058,MATCH(D52,'[2]r2 analysis primary smoke main'!$A$2:$A$2058,0),0),"")</f>
        <v>0.72033012223249404</v>
      </c>
      <c r="N52" s="1" t="s">
        <v>12</v>
      </c>
      <c r="O52" s="1"/>
      <c r="P52" s="1"/>
      <c r="Q52" t="s">
        <v>73</v>
      </c>
      <c r="R52" t="s">
        <v>73</v>
      </c>
    </row>
    <row r="53" spans="1:18" ht="15.75" x14ac:dyDescent="0.25">
      <c r="A53" s="1">
        <v>177.16489999999999</v>
      </c>
      <c r="B53" s="1">
        <v>177.1636</v>
      </c>
      <c r="C53" s="1">
        <v>177.16200000000001</v>
      </c>
      <c r="D53" s="1">
        <v>177.16120000000001</v>
      </c>
      <c r="E53" s="1">
        <f t="shared" si="2"/>
        <v>177.16290000000001</v>
      </c>
      <c r="F53" s="1">
        <f t="shared" si="3"/>
        <v>176.15559999999999</v>
      </c>
      <c r="G53" s="1" t="str">
        <f>IF(INDEX('[1]Main v4'!C$2:C$3363,MATCH($E53,'[1]Main v4'!$A$2:$A$3363,0),0)=0,"",INDEX('[1]Main v4'!C$2:C$3363,MATCH($E53,'[1]Main v4'!$A$2:$A$3363,0),0))</f>
        <v>C13H20</v>
      </c>
      <c r="H53" s="5" t="str">
        <f>IF(INDEX('[1]Main v4'!D$2:D$3363,MATCH($E53,'[1]Main v4'!$A$2:$A$3363,0),0)=0,"",INDEX('[1]Main v4'!D$2:D$3363,MATCH($E53,'[1]Main v4'!$A$2:$A$3363,0),0))</f>
        <v>C13 Aromatics</v>
      </c>
      <c r="I53" s="1">
        <f>INDEX('[1]Main v4'!K$2:K$3363,MATCH($E53,'[1]Main v4'!$A$2:$A$3363,0),0)</f>
        <v>16905124</v>
      </c>
      <c r="J53" s="1">
        <f>INDEX('[1]Main v4'!L$2:L$3363,MATCH($E53,'[1]Main v4'!$A$2:$A$3363,0),0)</f>
        <v>4518902</v>
      </c>
      <c r="K53" s="4">
        <f>INDEX('[1]Main v4'!M$2:M$3363,MATCH($E53,'[1]Main v4'!$A$2:$A$3363,0),0)</f>
        <v>3.7409804417090702</v>
      </c>
      <c r="L53" s="2">
        <f>IFERROR(INDEX('[2]r2 analysis primary smoke main'!$J$2:$J$2058,MATCH(D53,'[2]r2 analysis primary smoke main'!$A$2:$A$2058,0),0),"")</f>
        <v>0.97997984402396354</v>
      </c>
      <c r="M53" s="2">
        <f>IFERROR(INDEX('[2]r2 analysis primary smoke main'!$T$2:$T$2058,MATCH(D53,'[2]r2 analysis primary smoke main'!$A$2:$A$2058,0),0),"")</f>
        <v>0.72939905648978254</v>
      </c>
      <c r="N53" s="1" t="s">
        <v>11</v>
      </c>
      <c r="O53" s="1"/>
      <c r="P53" s="1"/>
      <c r="Q53" t="s">
        <v>73</v>
      </c>
      <c r="R53" t="s">
        <v>73</v>
      </c>
    </row>
    <row r="54" spans="1:18" ht="15.75" x14ac:dyDescent="0.25">
      <c r="A54" s="1">
        <v>185.13220000000001</v>
      </c>
      <c r="B54" s="1">
        <v>185.13059999999999</v>
      </c>
      <c r="C54" s="1">
        <v>185.13069999999999</v>
      </c>
      <c r="D54" s="1">
        <v>185.12979999999999</v>
      </c>
      <c r="E54" s="1">
        <f t="shared" si="2"/>
        <v>185.13079999999999</v>
      </c>
      <c r="F54" s="1">
        <f t="shared" si="3"/>
        <v>184.12350000000001</v>
      </c>
      <c r="G54" s="1" t="str">
        <f>IF(INDEX('[1]Main v4'!C$2:C$3363,MATCH($E54,'[1]Main v4'!$A$2:$A$3363,0),0)=0,"",INDEX('[1]Main v4'!C$2:C$3363,MATCH($E54,'[1]Main v4'!$A$2:$A$3363,0),0))</f>
        <v>C14H16</v>
      </c>
      <c r="H54" s="1" t="str">
        <f>IF(INDEX('[1]Main v4'!D$2:D$3363,MATCH($E54,'[1]Main v4'!$A$2:$A$3363,0),0)=0,"",INDEX('[1]Main v4'!D$2:D$3363,MATCH($E54,'[1]Main v4'!$A$2:$A$3363,0),0))</f>
        <v>Naphthalene + C4</v>
      </c>
      <c r="I54" s="1">
        <f>INDEX('[1]Main v4'!K$2:K$3363,MATCH($E54,'[1]Main v4'!$A$2:$A$3363,0),0)</f>
        <v>18456400</v>
      </c>
      <c r="J54" s="1">
        <f>INDEX('[1]Main v4'!L$2:L$3363,MATCH($E54,'[1]Main v4'!$A$2:$A$3363,0),0)</f>
        <v>2139594.75</v>
      </c>
      <c r="K54" s="4">
        <f>INDEX('[1]Main v4'!M$2:M$3363,MATCH($E54,'[1]Main v4'!$A$2:$A$3363,0),0)</f>
        <v>8.6261195023029487</v>
      </c>
      <c r="L54" s="2">
        <f>IFERROR(INDEX('[2]r2 analysis primary smoke main'!$J$2:$J$2058,MATCH(D54,'[2]r2 analysis primary smoke main'!$A$2:$A$2058,0),0),"")</f>
        <v>0.79046852680968405</v>
      </c>
      <c r="M54" s="2">
        <f>IFERROR(INDEX('[2]r2 analysis primary smoke main'!$T$2:$T$2058,MATCH(D54,'[2]r2 analysis primary smoke main'!$A$2:$A$2058,0),0),"")</f>
        <v>0.91746747394811901</v>
      </c>
      <c r="N54" s="1"/>
      <c r="O54" s="1"/>
      <c r="P54" s="1"/>
      <c r="Q54" t="s">
        <v>73</v>
      </c>
      <c r="R54" t="s">
        <v>73</v>
      </c>
    </row>
    <row r="55" spans="1:18" ht="15.75" x14ac:dyDescent="0.25">
      <c r="A55" s="1">
        <v>187.14529999999999</v>
      </c>
      <c r="B55" s="1">
        <v>187.148</v>
      </c>
      <c r="C55" s="1">
        <v>187.1463</v>
      </c>
      <c r="D55" s="1">
        <v>187.14590000000001</v>
      </c>
      <c r="E55" s="1">
        <f t="shared" si="2"/>
        <v>187.1464</v>
      </c>
      <c r="F55" s="1">
        <f t="shared" si="3"/>
        <v>186.13910000000001</v>
      </c>
      <c r="G55" s="1" t="str">
        <f>IF(INDEX('[1]Main v4'!C$2:C$3363,MATCH($E55,'[1]Main v4'!$A$2:$A$3363,0),0)=0,"",INDEX('[1]Main v4'!C$2:C$3363,MATCH($E55,'[1]Main v4'!$A$2:$A$3363,0),0))</f>
        <v>C14H18</v>
      </c>
      <c r="H55" s="1" t="str">
        <f>IF(INDEX('[1]Main v4'!D$2:D$3363,MATCH($E55,'[1]Main v4'!$A$2:$A$3363,0),0)=0,"",INDEX('[1]Main v4'!D$2:D$3363,MATCH($E55,'[1]Main v4'!$A$2:$A$3363,0),0))</f>
        <v/>
      </c>
      <c r="I55" s="1">
        <f>INDEX('[1]Main v4'!K$2:K$3363,MATCH($E55,'[1]Main v4'!$A$2:$A$3363,0),0)</f>
        <v>21289456</v>
      </c>
      <c r="J55" s="1">
        <f>INDEX('[1]Main v4'!L$2:L$3363,MATCH($E55,'[1]Main v4'!$A$2:$A$3363,0),0)</f>
        <v>2651182.5</v>
      </c>
      <c r="K55" s="4">
        <f>INDEX('[1]Main v4'!M$2:M$3363,MATCH($E55,'[1]Main v4'!$A$2:$A$3363,0),0)</f>
        <v>8.0301737055068827</v>
      </c>
      <c r="L55" s="2">
        <f>IFERROR(INDEX('[2]r2 analysis primary smoke main'!$J$2:$J$2058,MATCH(D55,'[2]r2 analysis primary smoke main'!$A$2:$A$2058,0),0),"")</f>
        <v>0.92065788828887096</v>
      </c>
      <c r="M55" s="2">
        <f>IFERROR(INDEX('[2]r2 analysis primary smoke main'!$T$2:$T$2058,MATCH(D55,'[2]r2 analysis primary smoke main'!$A$2:$A$2058,0),0),"")</f>
        <v>0.83069483442340553</v>
      </c>
      <c r="N55" s="1" t="s">
        <v>12</v>
      </c>
      <c r="O55" s="1"/>
      <c r="P55" s="1"/>
      <c r="Q55" t="s">
        <v>73</v>
      </c>
      <c r="R55" t="s">
        <v>73</v>
      </c>
    </row>
    <row r="56" spans="1:18" ht="15.75" x14ac:dyDescent="0.25">
      <c r="A56" s="1">
        <v>189.16239999999999</v>
      </c>
      <c r="B56" s="1">
        <v>189.1635</v>
      </c>
      <c r="C56" s="1">
        <v>189.16200000000001</v>
      </c>
      <c r="D56" s="1">
        <v>189.16139999999999</v>
      </c>
      <c r="E56" s="1">
        <f t="shared" si="2"/>
        <v>189.16229999999999</v>
      </c>
      <c r="F56" s="1">
        <f t="shared" si="3"/>
        <v>188.155</v>
      </c>
      <c r="G56" s="1" t="str">
        <f>IF(INDEX('[1]Main v4'!C$2:C$3363,MATCH($E56,'[1]Main v4'!$A$2:$A$3363,0),0)=0,"",INDEX('[1]Main v4'!C$2:C$3363,MATCH($E56,'[1]Main v4'!$A$2:$A$3363,0),0))</f>
        <v>C14H20</v>
      </c>
      <c r="H56" s="1" t="str">
        <f>IF(INDEX('[1]Main v4'!D$2:D$3363,MATCH($E56,'[1]Main v4'!$A$2:$A$3363,0),0)=0,"",INDEX('[1]Main v4'!D$2:D$3363,MATCH($E56,'[1]Main v4'!$A$2:$A$3363,0),0))</f>
        <v/>
      </c>
      <c r="I56" s="1">
        <f>INDEX('[1]Main v4'!K$2:K$3363,MATCH($E56,'[1]Main v4'!$A$2:$A$3363,0),0)</f>
        <v>18677846</v>
      </c>
      <c r="J56" s="1">
        <f>INDEX('[1]Main v4'!L$2:L$3363,MATCH($E56,'[1]Main v4'!$A$2:$A$3363,0),0)</f>
        <v>2979738.5</v>
      </c>
      <c r="K56" s="4">
        <f>INDEX('[1]Main v4'!M$2:M$3363,MATCH($E56,'[1]Main v4'!$A$2:$A$3363,0),0)</f>
        <v>6.2682836094509637</v>
      </c>
      <c r="L56" s="2">
        <f>IFERROR(INDEX('[2]r2 analysis primary smoke main'!$J$2:$J$2058,MATCH(D56,'[2]r2 analysis primary smoke main'!$A$2:$A$2058,0),0),"")</f>
        <v>0.96243551951773942</v>
      </c>
      <c r="M56" s="2">
        <f>IFERROR(INDEX('[2]r2 analysis primary smoke main'!$T$2:$T$2058,MATCH(D56,'[2]r2 analysis primary smoke main'!$A$2:$A$2058,0),0),"")</f>
        <v>0.73296099987803998</v>
      </c>
      <c r="N56" s="1" t="s">
        <v>12</v>
      </c>
      <c r="O56" s="1"/>
      <c r="P56" s="1"/>
      <c r="Q56" t="s">
        <v>73</v>
      </c>
      <c r="R56" t="s">
        <v>73</v>
      </c>
    </row>
    <row r="57" spans="1:18" ht="15.75" x14ac:dyDescent="0.25">
      <c r="A57" s="1">
        <v>191.17490000000001</v>
      </c>
      <c r="B57" s="1">
        <v>191.1816</v>
      </c>
      <c r="C57" s="1">
        <v>191.1765</v>
      </c>
      <c r="D57" s="1">
        <v>191.17740000000001</v>
      </c>
      <c r="E57" s="1">
        <f t="shared" si="2"/>
        <v>191.17760000000001</v>
      </c>
      <c r="F57" s="1">
        <f t="shared" si="3"/>
        <v>190.1703</v>
      </c>
      <c r="G57" s="1" t="str">
        <f>IF(INDEX('[1]Main v4'!C$2:C$3363,MATCH($E57,'[1]Main v4'!$A$2:$A$3363,0),0)=0,"",INDEX('[1]Main v4'!C$2:C$3363,MATCH($E57,'[1]Main v4'!$A$2:$A$3363,0),0))</f>
        <v>C14H22</v>
      </c>
      <c r="H57" s="5" t="str">
        <f>IF(INDEX('[1]Main v4'!D$2:D$3363,MATCH($E57,'[1]Main v4'!$A$2:$A$3363,0),0)=0,"",INDEX('[1]Main v4'!D$2:D$3363,MATCH($E57,'[1]Main v4'!$A$2:$A$3363,0),0))</f>
        <v>C14 Aromatics</v>
      </c>
      <c r="I57" s="1">
        <f>INDEX('[1]Main v4'!K$2:K$3363,MATCH($E57,'[1]Main v4'!$A$2:$A$3363,0),0)</f>
        <v>22486232</v>
      </c>
      <c r="J57" s="1">
        <f>INDEX('[1]Main v4'!L$2:L$3363,MATCH($E57,'[1]Main v4'!$A$2:$A$3363,0),0)</f>
        <v>3329577.75</v>
      </c>
      <c r="K57" s="4">
        <f>INDEX('[1]Main v4'!M$2:M$3363,MATCH($E57,'[1]Main v4'!$A$2:$A$3363,0),0)</f>
        <v>6.7534785754740225</v>
      </c>
      <c r="L57" s="2">
        <f>IFERROR(INDEX('[2]r2 analysis primary smoke main'!$J$2:$J$2058,MATCH(D57,'[2]r2 analysis primary smoke main'!$A$2:$A$2058,0),0),"")</f>
        <v>0.9748339815841025</v>
      </c>
      <c r="M57" s="2">
        <f>IFERROR(INDEX('[2]r2 analysis primary smoke main'!$T$2:$T$2058,MATCH(D57,'[2]r2 analysis primary smoke main'!$A$2:$A$2058,0),0),"")</f>
        <v>0.6621850949878374</v>
      </c>
      <c r="N57" s="1" t="s">
        <v>12</v>
      </c>
      <c r="O57" s="1"/>
      <c r="P57" s="1"/>
      <c r="Q57" t="s">
        <v>73</v>
      </c>
      <c r="R57" t="s">
        <v>73</v>
      </c>
    </row>
    <row r="58" spans="1:18" ht="15.75" x14ac:dyDescent="0.25">
      <c r="A58" s="1">
        <v>201.16200000000001</v>
      </c>
      <c r="B58" s="1">
        <v>201.1634</v>
      </c>
      <c r="C58" s="1">
        <v>201.1617</v>
      </c>
      <c r="D58" s="1">
        <v>201.16130000000001</v>
      </c>
      <c r="E58" s="1">
        <f t="shared" si="2"/>
        <v>201.16210000000001</v>
      </c>
      <c r="F58" s="1">
        <f t="shared" si="3"/>
        <v>200.15479999999999</v>
      </c>
      <c r="G58" s="1" t="str">
        <f>IF(INDEX('[1]Main v4'!C$2:C$3363,MATCH($E58,'[1]Main v4'!$A$2:$A$3363,0),0)=0,"",INDEX('[1]Main v4'!C$2:C$3363,MATCH($E58,'[1]Main v4'!$A$2:$A$3363,0),0))</f>
        <v>C15H20</v>
      </c>
      <c r="H58" s="1" t="str">
        <f>IF(INDEX('[1]Main v4'!D$2:D$3363,MATCH($E58,'[1]Main v4'!$A$2:$A$3363,0),0)=0,"",INDEX('[1]Main v4'!D$2:D$3363,MATCH($E58,'[1]Main v4'!$A$2:$A$3363,0),0))</f>
        <v/>
      </c>
      <c r="I58" s="1">
        <f>INDEX('[1]Main v4'!K$2:K$3363,MATCH($E58,'[1]Main v4'!$A$2:$A$3363,0),0)</f>
        <v>12744000</v>
      </c>
      <c r="J58" s="1">
        <f>INDEX('[1]Main v4'!L$2:L$3363,MATCH($E58,'[1]Main v4'!$A$2:$A$3363,0),0)</f>
        <v>1713484.5</v>
      </c>
      <c r="K58" s="4">
        <f>INDEX('[1]Main v4'!M$2:M$3363,MATCH($E58,'[1]Main v4'!$A$2:$A$3363,0),0)</f>
        <v>7.4374760903877446</v>
      </c>
      <c r="L58" s="2">
        <f>IFERROR(INDEX('[2]r2 analysis primary smoke main'!$J$2:$J$2058,MATCH(D58,'[2]r2 analysis primary smoke main'!$A$2:$A$2058,0),0),"")</f>
        <v>0.901410085456676</v>
      </c>
      <c r="M58" s="2">
        <f>IFERROR(INDEX('[2]r2 analysis primary smoke main'!$T$2:$T$2058,MATCH(D58,'[2]r2 analysis primary smoke main'!$A$2:$A$2058,0),0),"")</f>
        <v>0.834853316057526</v>
      </c>
      <c r="N58" s="1" t="s">
        <v>12</v>
      </c>
      <c r="O58" s="1"/>
      <c r="P58" s="1"/>
      <c r="Q58" t="s">
        <v>73</v>
      </c>
      <c r="R58" t="s">
        <v>73</v>
      </c>
    </row>
    <row r="59" spans="1:18" ht="15.75" x14ac:dyDescent="0.25">
      <c r="A59" s="1">
        <v>203.1807</v>
      </c>
      <c r="B59" s="1">
        <v>203.179</v>
      </c>
      <c r="C59" s="1">
        <v>203.1773</v>
      </c>
      <c r="D59" s="1">
        <v>203.17699999999999</v>
      </c>
      <c r="E59" s="1">
        <f t="shared" si="2"/>
        <v>203.17850000000001</v>
      </c>
      <c r="F59" s="1">
        <f t="shared" si="3"/>
        <v>202.1712</v>
      </c>
      <c r="G59" s="1" t="str">
        <f>IF(INDEX('[1]Main v4'!C$2:C$3363,MATCH($E59,'[1]Main v4'!$A$2:$A$3363,0),0)=0,"",INDEX('[1]Main v4'!C$2:C$3363,MATCH($E59,'[1]Main v4'!$A$2:$A$3363,0),0))</f>
        <v>C15H22</v>
      </c>
      <c r="H59" s="1" t="str">
        <f>IF(INDEX('[1]Main v4'!D$2:D$3363,MATCH($E59,'[1]Main v4'!$A$2:$A$3363,0),0)=0,"",INDEX('[1]Main v4'!D$2:D$3363,MATCH($E59,'[1]Main v4'!$A$2:$A$3363,0),0))</f>
        <v/>
      </c>
      <c r="I59" s="1">
        <f>INDEX('[1]Main v4'!K$2:K$3363,MATCH($E59,'[1]Main v4'!$A$2:$A$3363,0),0)</f>
        <v>25469730</v>
      </c>
      <c r="J59" s="1">
        <f>INDEX('[1]Main v4'!L$2:L$3363,MATCH($E59,'[1]Main v4'!$A$2:$A$3363,0),0)</f>
        <v>1713484.5</v>
      </c>
      <c r="K59" s="4">
        <f>INDEX('[1]Main v4'!M$2:M$3363,MATCH($E59,'[1]Main v4'!$A$2:$A$3363,0),0)</f>
        <v>14.864289697397322</v>
      </c>
      <c r="L59" s="2">
        <f>IFERROR(INDEX('[2]r2 analysis primary smoke main'!$J$2:$J$2058,MATCH(D59,'[2]r2 analysis primary smoke main'!$A$2:$A$2058,0),0),"")</f>
        <v>0.962152876186947</v>
      </c>
      <c r="M59" s="2">
        <f>IFERROR(INDEX('[2]r2 analysis primary smoke main'!$T$2:$T$2058,MATCH(D59,'[2]r2 analysis primary smoke main'!$A$2:$A$2058,0),0),"")</f>
        <v>0.72281811502338145</v>
      </c>
      <c r="N59" s="1" t="s">
        <v>12</v>
      </c>
      <c r="O59" s="1"/>
      <c r="P59" s="1"/>
      <c r="Q59" t="s">
        <v>73</v>
      </c>
      <c r="R59" t="s">
        <v>73</v>
      </c>
    </row>
    <row r="60" spans="1:18" ht="15.75" x14ac:dyDescent="0.25">
      <c r="A60" s="1">
        <v>205.1962</v>
      </c>
      <c r="B60" s="1">
        <v>205.1934</v>
      </c>
      <c r="C60" s="1">
        <v>205.1936</v>
      </c>
      <c r="D60" s="1">
        <v>205.19319999999999</v>
      </c>
      <c r="E60" s="1">
        <f t="shared" si="2"/>
        <v>205.19409999999999</v>
      </c>
      <c r="F60" s="1">
        <f t="shared" si="3"/>
        <v>204.18680000000001</v>
      </c>
      <c r="G60" s="1" t="str">
        <f>IF(INDEX('[1]Main v4'!C$2:C$3363,MATCH($E60,'[1]Main v4'!$A$2:$A$3363,0),0)=0,"",INDEX('[1]Main v4'!C$2:C$3363,MATCH($E60,'[1]Main v4'!$A$2:$A$3363,0),0))</f>
        <v>C15H24</v>
      </c>
      <c r="H60" s="5" t="str">
        <f>IF(INDEX('[1]Main v4'!D$2:D$3363,MATCH($E60,'[1]Main v4'!$A$2:$A$3363,0),0)=0,"",INDEX('[1]Main v4'!D$2:D$3363,MATCH($E60,'[1]Main v4'!$A$2:$A$3363,0),0))</f>
        <v>Sesquiterpenes and C15 Aromatics</v>
      </c>
      <c r="I60" s="1">
        <f>INDEX('[1]Main v4'!K$2:K$3363,MATCH($E60,'[1]Main v4'!$A$2:$A$3363,0),0)</f>
        <v>52478248</v>
      </c>
      <c r="J60" s="1">
        <f>INDEX('[1]Main v4'!L$2:L$3363,MATCH($E60,'[1]Main v4'!$A$2:$A$3363,0),0)</f>
        <v>1713827.125</v>
      </c>
      <c r="K60" s="4">
        <f>INDEX('[1]Main v4'!M$2:M$3363,MATCH($E60,'[1]Main v4'!$A$2:$A$3363,0),0)</f>
        <v>30.620502636752235</v>
      </c>
      <c r="L60" s="2">
        <f>IFERROR(INDEX('[2]r2 analysis primary smoke main'!$J$2:$J$2058,MATCH(D60,'[2]r2 analysis primary smoke main'!$A$2:$A$2058,0),0),"")</f>
        <v>0.96825631865283246</v>
      </c>
      <c r="M60" s="2">
        <f>IFERROR(INDEX('[2]r2 analysis primary smoke main'!$T$2:$T$2058,MATCH(D60,'[2]r2 analysis primary smoke main'!$A$2:$A$2058,0),0),"")</f>
        <v>0.63802053924406454</v>
      </c>
      <c r="N60" s="1" t="s">
        <v>11</v>
      </c>
      <c r="O60" s="1"/>
      <c r="P60" s="1"/>
      <c r="Q60" t="s">
        <v>73</v>
      </c>
      <c r="R60" t="s">
        <v>73</v>
      </c>
    </row>
    <row r="61" spans="1:18" ht="15.75" x14ac:dyDescent="0.25">
      <c r="A61" s="1">
        <v>207.20779999999999</v>
      </c>
      <c r="B61" s="1">
        <v>207.20910000000001</v>
      </c>
      <c r="C61" s="1">
        <v>207.20869999999999</v>
      </c>
      <c r="D61" s="1">
        <v>207.20820000000001</v>
      </c>
      <c r="E61" s="1">
        <f t="shared" si="2"/>
        <v>207.20849999999999</v>
      </c>
      <c r="F61" s="1">
        <f t="shared" si="3"/>
        <v>206.2012</v>
      </c>
      <c r="G61" s="1" t="str">
        <f>IF(INDEX('[1]Main v4'!C$2:C$3363,MATCH($E61,'[1]Main v4'!$A$2:$A$3363,0),0)=0,"",INDEX('[1]Main v4'!C$2:C$3363,MATCH($E61,'[1]Main v4'!$A$2:$A$3363,0),0))</f>
        <v>C15H26</v>
      </c>
      <c r="H61" s="1" t="str">
        <f>IF(INDEX('[1]Main v4'!D$2:D$3363,MATCH($E61,'[1]Main v4'!$A$2:$A$3363,0),0)=0,"",INDEX('[1]Main v4'!D$2:D$3363,MATCH($E61,'[1]Main v4'!$A$2:$A$3363,0),0))</f>
        <v/>
      </c>
      <c r="I61" s="1">
        <f>INDEX('[1]Main v4'!K$2:K$3363,MATCH($E61,'[1]Main v4'!$A$2:$A$3363,0),0)</f>
        <v>12081455</v>
      </c>
      <c r="J61" s="1">
        <f>INDEX('[1]Main v4'!L$2:L$3363,MATCH($E61,'[1]Main v4'!$A$2:$A$3363,0),0)</f>
        <v>1622750</v>
      </c>
      <c r="K61" s="4">
        <f>INDEX('[1]Main v4'!M$2:M$3363,MATCH($E61,'[1]Main v4'!$A$2:$A$3363,0),0)</f>
        <v>7.4450500693267605</v>
      </c>
      <c r="L61" s="2">
        <f>IFERROR(INDEX('[2]r2 analysis primary smoke main'!$J$2:$J$2058,MATCH(D61,'[2]r2 analysis primary smoke main'!$A$2:$A$2058,0),0),"")</f>
        <v>0.96347418546846197</v>
      </c>
      <c r="M61" s="2">
        <f>IFERROR(INDEX('[2]r2 analysis primary smoke main'!$T$2:$T$2058,MATCH(D61,'[2]r2 analysis primary smoke main'!$A$2:$A$2058,0),0),"")</f>
        <v>0.59988892232055246</v>
      </c>
      <c r="N61" s="1" t="s">
        <v>12</v>
      </c>
      <c r="O61" s="1"/>
      <c r="P61" s="1"/>
      <c r="Q61" t="s">
        <v>73</v>
      </c>
      <c r="R61" t="s">
        <v>73</v>
      </c>
    </row>
    <row r="62" spans="1:18" ht="15.75" x14ac:dyDescent="0.25">
      <c r="A62" s="1">
        <v>211.24270000000001</v>
      </c>
      <c r="B62" s="1">
        <v>211.23869999999999</v>
      </c>
      <c r="C62" s="1">
        <v>211.24019999999999</v>
      </c>
      <c r="D62" s="1">
        <v>211.23949999999999</v>
      </c>
      <c r="E62" s="1">
        <f t="shared" si="2"/>
        <v>211.24029999999999</v>
      </c>
      <c r="F62" s="1">
        <f t="shared" si="3"/>
        <v>210.233</v>
      </c>
      <c r="G62" s="1" t="str">
        <f>IF(INDEX('[1]Main v4'!C$2:C$3363,MATCH($E62,'[1]Main v4'!$A$2:$A$3363,0),0)=0,"",INDEX('[1]Main v4'!C$2:C$3363,MATCH($E62,'[1]Main v4'!$A$2:$A$3363,0),0))</f>
        <v>C15H30</v>
      </c>
      <c r="H62" s="1" t="str">
        <f>IF(INDEX('[1]Main v4'!D$2:D$3363,MATCH($E62,'[1]Main v4'!$A$2:$A$3363,0),0)=0,"",INDEX('[1]Main v4'!D$2:D$3363,MATCH($E62,'[1]Main v4'!$A$2:$A$3363,0),0))</f>
        <v>Pentadecene</v>
      </c>
      <c r="I62" s="1">
        <f>INDEX('[1]Main v4'!K$2:K$3363,MATCH($E62,'[1]Main v4'!$A$2:$A$3363,0),0)</f>
        <v>4411968.5</v>
      </c>
      <c r="J62" s="1">
        <f>INDEX('[1]Main v4'!L$2:L$3363,MATCH($E62,'[1]Main v4'!$A$2:$A$3363,0),0)</f>
        <v>932895.375</v>
      </c>
      <c r="K62" s="4">
        <f>INDEX('[1]Main v4'!M$2:M$3363,MATCH($E62,'[1]Main v4'!$A$2:$A$3363,0),0)</f>
        <v>4.7293283022225294</v>
      </c>
      <c r="L62" s="2">
        <f>IFERROR(INDEX('[2]r2 analysis primary smoke main'!$J$2:$J$2058,MATCH(D62,'[2]r2 analysis primary smoke main'!$A$2:$A$2058,0),0),"")</f>
        <v>0.81436002842189847</v>
      </c>
      <c r="M62" s="2">
        <f>IFERROR(INDEX('[2]r2 analysis primary smoke main'!$T$2:$T$2058,MATCH(D62,'[2]r2 analysis primary smoke main'!$A$2:$A$2058,0),0),"")</f>
        <v>0.91747183509779351</v>
      </c>
      <c r="N62" s="1" t="s">
        <v>12</v>
      </c>
      <c r="O62" s="1"/>
      <c r="P62" s="1"/>
      <c r="Q62" t="s">
        <v>73</v>
      </c>
      <c r="R62" t="s">
        <v>73</v>
      </c>
    </row>
    <row r="63" spans="1:18" ht="15.75" x14ac:dyDescent="0.25">
      <c r="A63" s="1">
        <v>215.18049999999999</v>
      </c>
      <c r="B63" s="1">
        <v>215.17910000000001</v>
      </c>
      <c r="C63" s="1">
        <v>215.1772</v>
      </c>
      <c r="D63" s="1">
        <v>215.1763</v>
      </c>
      <c r="E63" s="1">
        <f t="shared" si="2"/>
        <v>215.17830000000001</v>
      </c>
      <c r="F63" s="1">
        <f t="shared" si="3"/>
        <v>214.17099999999999</v>
      </c>
      <c r="G63" s="1" t="str">
        <f>IF(INDEX('[1]Main v4'!C$2:C$3363,MATCH($E63,'[1]Main v4'!$A$2:$A$3363,0),0)=0,"",INDEX('[1]Main v4'!C$2:C$3363,MATCH($E63,'[1]Main v4'!$A$2:$A$3363,0),0))</f>
        <v>C16H22</v>
      </c>
      <c r="H63" s="1" t="str">
        <f>IF(INDEX('[1]Main v4'!D$2:D$3363,MATCH($E63,'[1]Main v4'!$A$2:$A$3363,0),0)=0,"",INDEX('[1]Main v4'!D$2:D$3363,MATCH($E63,'[1]Main v4'!$A$2:$A$3363,0),0))</f>
        <v/>
      </c>
      <c r="I63" s="1">
        <f>INDEX('[1]Main v4'!K$2:K$3363,MATCH($E63,'[1]Main v4'!$A$2:$A$3363,0),0)</f>
        <v>4939002</v>
      </c>
      <c r="J63" s="1">
        <f>INDEX('[1]Main v4'!L$2:L$3363,MATCH($E63,'[1]Main v4'!$A$2:$A$3363,0),0)</f>
        <v>774930.75</v>
      </c>
      <c r="K63" s="4">
        <f>INDEX('[1]Main v4'!M$2:M$3363,MATCH($E63,'[1]Main v4'!$A$2:$A$3363,0),0)</f>
        <v>6.3734753073097181</v>
      </c>
      <c r="L63" s="2">
        <f>IFERROR(INDEX('[2]r2 analysis primary smoke main'!$J$2:$J$2058,MATCH(D63,'[2]r2 analysis primary smoke main'!$A$2:$A$2058,0),0),"")</f>
        <v>0.8255050485758485</v>
      </c>
      <c r="M63" s="2">
        <f>IFERROR(INDEX('[2]r2 analysis primary smoke main'!$T$2:$T$2058,MATCH(D63,'[2]r2 analysis primary smoke main'!$A$2:$A$2058,0),0),"")</f>
        <v>0.87001687512189152</v>
      </c>
      <c r="N63" s="1" t="s">
        <v>12</v>
      </c>
      <c r="O63" s="1"/>
      <c r="P63" s="1"/>
      <c r="Q63" t="s">
        <v>73</v>
      </c>
      <c r="R63" t="s">
        <v>73</v>
      </c>
    </row>
    <row r="64" spans="1:18" ht="15.75" x14ac:dyDescent="0.25">
      <c r="A64" s="1">
        <v>217.1934</v>
      </c>
      <c r="B64" s="1">
        <v>217.19470000000001</v>
      </c>
      <c r="C64" s="1">
        <v>217.19210000000001</v>
      </c>
      <c r="D64" s="1">
        <v>217.19210000000001</v>
      </c>
      <c r="E64" s="1">
        <f t="shared" si="2"/>
        <v>217.19309999999999</v>
      </c>
      <c r="F64" s="1">
        <f t="shared" si="3"/>
        <v>216.1858</v>
      </c>
      <c r="G64" s="1" t="str">
        <f>IF(INDEX('[1]Main v4'!C$2:C$3363,MATCH($E64,'[1]Main v4'!$A$2:$A$3363,0),0)=0,"",INDEX('[1]Main v4'!C$2:C$3363,MATCH($E64,'[1]Main v4'!$A$2:$A$3363,0),0))</f>
        <v>C16H24</v>
      </c>
      <c r="H64" s="1" t="str">
        <f>IF(INDEX('[1]Main v4'!D$2:D$3363,MATCH($E64,'[1]Main v4'!$A$2:$A$3363,0),0)=0,"",INDEX('[1]Main v4'!D$2:D$3363,MATCH($E64,'[1]Main v4'!$A$2:$A$3363,0),0))</f>
        <v/>
      </c>
      <c r="I64" s="1">
        <f>INDEX('[1]Main v4'!K$2:K$3363,MATCH($E64,'[1]Main v4'!$A$2:$A$3363,0),0)</f>
        <v>6764348</v>
      </c>
      <c r="J64" s="1">
        <f>INDEX('[1]Main v4'!L$2:L$3363,MATCH($E64,'[1]Main v4'!$A$2:$A$3363,0),0)</f>
        <v>757320.8125</v>
      </c>
      <c r="K64" s="4">
        <f>INDEX('[1]Main v4'!M$2:M$3363,MATCH($E64,'[1]Main v4'!$A$2:$A$3363,0),0)</f>
        <v>8.9319452051900399</v>
      </c>
      <c r="L64" s="2">
        <f>IFERROR(INDEX('[2]r2 analysis primary smoke main'!$J$2:$J$2058,MATCH(D64,'[2]r2 analysis primary smoke main'!$A$2:$A$2058,0),0),"")</f>
        <v>0.91440541824644406</v>
      </c>
      <c r="M64" s="2">
        <f>IFERROR(INDEX('[2]r2 analysis primary smoke main'!$T$2:$T$2058,MATCH(D64,'[2]r2 analysis primary smoke main'!$A$2:$A$2058,0),0),"")</f>
        <v>0.79295763189623847</v>
      </c>
      <c r="N64" s="1" t="s">
        <v>12</v>
      </c>
      <c r="O64" s="1"/>
      <c r="P64" s="1"/>
      <c r="Q64" t="s">
        <v>73</v>
      </c>
      <c r="R64" t="s">
        <v>73</v>
      </c>
    </row>
    <row r="65" spans="1:18" ht="15.75" x14ac:dyDescent="0.25">
      <c r="A65" s="1">
        <v>219.2098</v>
      </c>
      <c r="B65" s="1">
        <v>219.20779999999999</v>
      </c>
      <c r="C65" s="1">
        <v>219.20920000000001</v>
      </c>
      <c r="D65" s="1">
        <v>219.2072</v>
      </c>
      <c r="E65" s="1">
        <f t="shared" si="2"/>
        <v>219.20849999999999</v>
      </c>
      <c r="F65" s="1">
        <f t="shared" si="3"/>
        <v>218.2012</v>
      </c>
      <c r="G65" s="1" t="str">
        <f>IF(INDEX('[1]Main v4'!C$2:C$3363,MATCH($E65,'[1]Main v4'!$A$2:$A$3363,0),0)=0,"",INDEX('[1]Main v4'!C$2:C$3363,MATCH($E65,'[1]Main v4'!$A$2:$A$3363,0),0))</f>
        <v>C16H26</v>
      </c>
      <c r="H65" s="5" t="str">
        <f>IF(INDEX('[1]Main v4'!D$2:D$3363,MATCH($E65,'[1]Main v4'!$A$2:$A$3363,0),0)=0,"",INDEX('[1]Main v4'!D$2:D$3363,MATCH($E65,'[1]Main v4'!$A$2:$A$3363,0),0))</f>
        <v>C16 Aromatics</v>
      </c>
      <c r="I65" s="1">
        <f>INDEX('[1]Main v4'!K$2:K$3363,MATCH($E65,'[1]Main v4'!$A$2:$A$3363,0),0)</f>
        <v>7109959.5</v>
      </c>
      <c r="J65" s="1">
        <f>INDEX('[1]Main v4'!L$2:L$3363,MATCH($E65,'[1]Main v4'!$A$2:$A$3363,0),0)</f>
        <v>774930.75</v>
      </c>
      <c r="K65" s="4">
        <f>INDEX('[1]Main v4'!M$2:M$3363,MATCH($E65,'[1]Main v4'!$A$2:$A$3363,0),0)</f>
        <v>9.1749611174934014</v>
      </c>
      <c r="L65" s="2">
        <f>IFERROR(INDEX('[2]r2 analysis primary smoke main'!$J$2:$J$2058,MATCH(D65,'[2]r2 analysis primary smoke main'!$A$2:$A$2058,0),0),"")</f>
        <v>0.93716110079200499</v>
      </c>
      <c r="M65" s="2">
        <f>IFERROR(INDEX('[2]r2 analysis primary smoke main'!$T$2:$T$2058,MATCH(D65,'[2]r2 analysis primary smoke main'!$A$2:$A$2058,0),0),"")</f>
        <v>0.7403047278483379</v>
      </c>
      <c r="N65" s="1" t="s">
        <v>12</v>
      </c>
      <c r="O65" s="1"/>
      <c r="P65" s="1"/>
      <c r="Q65" t="s">
        <v>73</v>
      </c>
      <c r="R65" t="s">
        <v>73</v>
      </c>
    </row>
    <row r="66" spans="1:18" ht="15.75" x14ac:dyDescent="0.25">
      <c r="A66" s="1">
        <v>221.2201</v>
      </c>
      <c r="B66" s="1">
        <v>221.22559999999999</v>
      </c>
      <c r="C66" s="1">
        <v>221.22239999999999</v>
      </c>
      <c r="D66" s="1">
        <v>221.2225</v>
      </c>
      <c r="E66" s="1">
        <f t="shared" ref="E66:E97" si="4">VALUE(FIXED(AVERAGE(A66:D66),4))</f>
        <v>221.2227</v>
      </c>
      <c r="F66" s="1">
        <f t="shared" ref="F66:F97" si="5">VALUE(FIXED(E66-1.007276,4))</f>
        <v>220.21539999999999</v>
      </c>
      <c r="G66" s="1" t="str">
        <f>IF(INDEX('[1]Main v4'!C$2:C$3363,MATCH($E66,'[1]Main v4'!$A$2:$A$3363,0),0)=0,"",INDEX('[1]Main v4'!C$2:C$3363,MATCH($E66,'[1]Main v4'!$A$2:$A$3363,0),0))</f>
        <v>C16H28</v>
      </c>
      <c r="H66" s="1" t="str">
        <f>IF(INDEX('[1]Main v4'!D$2:D$3363,MATCH($E66,'[1]Main v4'!$A$2:$A$3363,0),0)=0,"",INDEX('[1]Main v4'!D$2:D$3363,MATCH($E66,'[1]Main v4'!$A$2:$A$3363,0),0))</f>
        <v/>
      </c>
      <c r="I66" s="1">
        <f>INDEX('[1]Main v4'!K$2:K$3363,MATCH($E66,'[1]Main v4'!$A$2:$A$3363,0),0)</f>
        <v>2040943.75</v>
      </c>
      <c r="J66" s="1">
        <f>INDEX('[1]Main v4'!L$2:L$3363,MATCH($E66,'[1]Main v4'!$A$2:$A$3363,0),0)</f>
        <v>576475.625</v>
      </c>
      <c r="K66" s="4">
        <f>INDEX('[1]Main v4'!M$2:M$3363,MATCH($E66,'[1]Main v4'!$A$2:$A$3363,0),0)</f>
        <v>3.5403816943691244</v>
      </c>
      <c r="L66" s="2">
        <f>IFERROR(INDEX('[2]r2 analysis primary smoke main'!$J$2:$J$2058,MATCH(D66,'[2]r2 analysis primary smoke main'!$A$2:$A$2058,0),0),"")</f>
        <v>0.90605494335483749</v>
      </c>
      <c r="M66" s="2">
        <f>IFERROR(INDEX('[2]r2 analysis primary smoke main'!$T$2:$T$2058,MATCH(D66,'[2]r2 analysis primary smoke main'!$A$2:$A$2058,0),0),"")</f>
        <v>0.76514465666741649</v>
      </c>
      <c r="N66" s="1" t="s">
        <v>12</v>
      </c>
      <c r="O66" s="1"/>
      <c r="P66" s="1"/>
      <c r="Q66" t="s">
        <v>73</v>
      </c>
      <c r="R66" t="s">
        <v>73</v>
      </c>
    </row>
    <row r="67" spans="1:18" ht="15.75" x14ac:dyDescent="0.25">
      <c r="A67" s="1">
        <v>225.1644</v>
      </c>
      <c r="B67" s="1"/>
      <c r="C67" s="1">
        <v>225.16050000000001</v>
      </c>
      <c r="D67" s="1">
        <v>225.1601</v>
      </c>
      <c r="E67" s="1">
        <f t="shared" si="4"/>
        <v>225.1617</v>
      </c>
      <c r="F67" s="1">
        <f t="shared" si="5"/>
        <v>224.15440000000001</v>
      </c>
      <c r="G67" s="1" t="str">
        <f>IF(INDEX('[1]Main v4'!C$2:C$3363,MATCH($E67,'[1]Main v4'!$A$2:$A$3363,0),0)=0,"",INDEX('[1]Main v4'!C$2:C$3363,MATCH($E67,'[1]Main v4'!$A$2:$A$3363,0),0))</f>
        <v>C17H20</v>
      </c>
      <c r="H67" s="1" t="str">
        <f>IF(INDEX('[1]Main v4'!D$2:D$3363,MATCH($E67,'[1]Main v4'!$A$2:$A$3363,0),0)=0,"",INDEX('[1]Main v4'!D$2:D$3363,MATCH($E67,'[1]Main v4'!$A$2:$A$3363,0),0))</f>
        <v/>
      </c>
      <c r="I67" s="1">
        <f>INDEX('[1]Main v4'!K$2:K$3363,MATCH($E67,'[1]Main v4'!$A$2:$A$3363,0),0)</f>
        <v>1369263.875</v>
      </c>
      <c r="J67" s="1">
        <f>INDEX('[1]Main v4'!L$2:L$3363,MATCH($E67,'[1]Main v4'!$A$2:$A$3363,0),0)</f>
        <v>428523.65625</v>
      </c>
      <c r="K67" s="4">
        <f>INDEX('[1]Main v4'!M$2:M$3363,MATCH($E67,'[1]Main v4'!$A$2:$A$3363,0),0)</f>
        <v>3.195305218345224</v>
      </c>
      <c r="L67" s="2">
        <f>IFERROR(INDEX('[2]r2 analysis primary smoke main'!$J$2:$J$2058,MATCH(D67,'[2]r2 analysis primary smoke main'!$A$2:$A$2058,0),0),"")</f>
        <v>0.68706004796356357</v>
      </c>
      <c r="M67" s="2">
        <f>IFERROR(INDEX('[2]r2 analysis primary smoke main'!$T$2:$T$2058,MATCH(D67,'[2]r2 analysis primary smoke main'!$A$2:$A$2058,0),0),"")</f>
        <v>0.92393182014271102</v>
      </c>
      <c r="N67" s="1"/>
      <c r="O67" s="1"/>
      <c r="P67" s="1"/>
      <c r="Q67" t="s">
        <v>73</v>
      </c>
      <c r="R67" t="s">
        <v>73</v>
      </c>
    </row>
    <row r="68" spans="1:18" ht="15.75" x14ac:dyDescent="0.25">
      <c r="A68" s="1">
        <v>225.2585</v>
      </c>
      <c r="B68" s="1">
        <v>225.255</v>
      </c>
      <c r="C68" s="1">
        <v>225.25540000000001</v>
      </c>
      <c r="D68" s="1">
        <v>225.25620000000001</v>
      </c>
      <c r="E68" s="1">
        <f t="shared" si="4"/>
        <v>225.25630000000001</v>
      </c>
      <c r="F68" s="1">
        <f t="shared" si="5"/>
        <v>224.249</v>
      </c>
      <c r="G68" s="1" t="str">
        <f>IF(INDEX('[1]Main v4'!C$2:C$3363,MATCH($E68,'[1]Main v4'!$A$2:$A$3363,0),0)=0,"",INDEX('[1]Main v4'!C$2:C$3363,MATCH($E68,'[1]Main v4'!$A$2:$A$3363,0),0))</f>
        <v>C16H32</v>
      </c>
      <c r="H68" s="1" t="str">
        <f>IF(INDEX('[1]Main v4'!D$2:D$3363,MATCH($E68,'[1]Main v4'!$A$2:$A$3363,0),0)=0,"",INDEX('[1]Main v4'!D$2:D$3363,MATCH($E68,'[1]Main v4'!$A$2:$A$3363,0),0))</f>
        <v>Hexadecenes</v>
      </c>
      <c r="I68" s="1">
        <f>INDEX('[1]Main v4'!K$2:K$3363,MATCH($E68,'[1]Main v4'!$A$2:$A$3363,0),0)</f>
        <v>2146036.5</v>
      </c>
      <c r="J68" s="1">
        <f>INDEX('[1]Main v4'!L$2:L$3363,MATCH($E68,'[1]Main v4'!$A$2:$A$3363,0),0)</f>
        <v>356099.3125</v>
      </c>
      <c r="K68" s="4">
        <f>INDEX('[1]Main v4'!M$2:M$3363,MATCH($E68,'[1]Main v4'!$A$2:$A$3363,0),0)</f>
        <v>6.0265112137783188</v>
      </c>
      <c r="L68" s="2">
        <f>IFERROR(INDEX('[2]r2 analysis primary smoke main'!$J$2:$J$2058,MATCH(D68,'[2]r2 analysis primary smoke main'!$A$2:$A$2058,0),0),"")</f>
        <v>0.71512407232437103</v>
      </c>
      <c r="M68" s="2">
        <f>IFERROR(INDEX('[2]r2 analysis primary smoke main'!$T$2:$T$2058,MATCH(D68,'[2]r2 analysis primary smoke main'!$A$2:$A$2058,0),0),"")</f>
        <v>0.942162364970342</v>
      </c>
      <c r="N68" s="1"/>
      <c r="O68" s="1"/>
      <c r="P68" s="1"/>
      <c r="Q68" t="s">
        <v>73</v>
      </c>
      <c r="R68" t="s">
        <v>73</v>
      </c>
    </row>
    <row r="69" spans="1:18" ht="15.75" x14ac:dyDescent="0.25">
      <c r="A69" s="1">
        <v>231.21080000000001</v>
      </c>
      <c r="B69" s="1">
        <v>231.21</v>
      </c>
      <c r="C69" s="1">
        <v>231.20599999999999</v>
      </c>
      <c r="D69" s="1">
        <v>231.20779999999999</v>
      </c>
      <c r="E69" s="1">
        <f t="shared" si="4"/>
        <v>231.20869999999999</v>
      </c>
      <c r="F69" s="1">
        <f t="shared" si="5"/>
        <v>230.20140000000001</v>
      </c>
      <c r="G69" s="1" t="str">
        <f>IF(INDEX('[1]Main v4'!C$2:C$3363,MATCH($E69,'[1]Main v4'!$A$2:$A$3363,0),0)=0,"",INDEX('[1]Main v4'!C$2:C$3363,MATCH($E69,'[1]Main v4'!$A$2:$A$3363,0),0))</f>
        <v>C17H26</v>
      </c>
      <c r="H69" s="1" t="str">
        <f>IF(INDEX('[1]Main v4'!D$2:D$3363,MATCH($E69,'[1]Main v4'!$A$2:$A$3363,0),0)=0,"",INDEX('[1]Main v4'!D$2:D$3363,MATCH($E69,'[1]Main v4'!$A$2:$A$3363,0),0))</f>
        <v/>
      </c>
      <c r="I69" s="1">
        <f>INDEX('[1]Main v4'!K$2:K$3363,MATCH($E69,'[1]Main v4'!$A$2:$A$3363,0),0)</f>
        <v>2966565.25</v>
      </c>
      <c r="J69" s="1">
        <f>INDEX('[1]Main v4'!L$2:L$3363,MATCH($E69,'[1]Main v4'!$A$2:$A$3363,0),0)</f>
        <v>286562.8125</v>
      </c>
      <c r="K69" s="4">
        <f>INDEX('[1]Main v4'!M$2:M$3363,MATCH($E69,'[1]Main v4'!$A$2:$A$3363,0),0)</f>
        <v>10.352233857978344</v>
      </c>
      <c r="L69" s="2">
        <f>IFERROR(INDEX('[2]r2 analysis primary smoke main'!$J$2:$J$2058,MATCH(D69,'[2]r2 analysis primary smoke main'!$A$2:$A$2058,0),0),"")</f>
        <v>0.82329651634687595</v>
      </c>
      <c r="M69" s="2">
        <f>IFERROR(INDEX('[2]r2 analysis primary smoke main'!$T$2:$T$2058,MATCH(D69,'[2]r2 analysis primary smoke main'!$A$2:$A$2058,0),0),"")</f>
        <v>0.87072132985785755</v>
      </c>
      <c r="N69" s="1" t="s">
        <v>12</v>
      </c>
      <c r="O69" s="1"/>
      <c r="P69" s="1"/>
      <c r="Q69" t="s">
        <v>73</v>
      </c>
      <c r="R69" t="s">
        <v>73</v>
      </c>
    </row>
    <row r="70" spans="1:18" ht="15.75" x14ac:dyDescent="0.25">
      <c r="A70" s="1">
        <v>233.22720000000001</v>
      </c>
      <c r="B70" s="1">
        <v>233.22569999999999</v>
      </c>
      <c r="C70" s="1">
        <v>233.2227</v>
      </c>
      <c r="D70" s="1">
        <v>233.22300000000001</v>
      </c>
      <c r="E70" s="1">
        <f t="shared" si="4"/>
        <v>233.22470000000001</v>
      </c>
      <c r="F70" s="1">
        <f t="shared" si="5"/>
        <v>232.2174</v>
      </c>
      <c r="G70" s="1" t="str">
        <f>IF(INDEX('[1]Main v4'!C$2:C$3363,MATCH($E70,'[1]Main v4'!$A$2:$A$3363,0),0)=0,"",INDEX('[1]Main v4'!C$2:C$3363,MATCH($E70,'[1]Main v4'!$A$2:$A$3363,0),0))</f>
        <v>C17H28</v>
      </c>
      <c r="H70" s="5" t="str">
        <f>IF(INDEX('[1]Main v4'!D$2:D$3363,MATCH($E70,'[1]Main v4'!$A$2:$A$3363,0),0)=0,"",INDEX('[1]Main v4'!D$2:D$3363,MATCH($E70,'[1]Main v4'!$A$2:$A$3363,0),0))</f>
        <v>C17 Aromatics</v>
      </c>
      <c r="I70" s="1">
        <f>INDEX('[1]Main v4'!K$2:K$3363,MATCH($E70,'[1]Main v4'!$A$2:$A$3363,0),0)</f>
        <v>2508677</v>
      </c>
      <c r="J70" s="1">
        <f>INDEX('[1]Main v4'!L$2:L$3363,MATCH($E70,'[1]Main v4'!$A$2:$A$3363,0),0)</f>
        <v>271193.625</v>
      </c>
      <c r="K70" s="4">
        <f>INDEX('[1]Main v4'!M$2:M$3363,MATCH($E70,'[1]Main v4'!$A$2:$A$3363,0),0)</f>
        <v>9.2505013714831978</v>
      </c>
      <c r="L70" s="2">
        <f>IFERROR(INDEX('[2]r2 analysis primary smoke main'!$J$2:$J$2058,MATCH(D70,'[2]r2 analysis primary smoke main'!$A$2:$A$2058,0),0),"")</f>
        <v>0.83335537977134699</v>
      </c>
      <c r="M70" s="2">
        <f>IFERROR(INDEX('[2]r2 analysis primary smoke main'!$T$2:$T$2058,MATCH(D70,'[2]r2 analysis primary smoke main'!$A$2:$A$2058,0),0),"")</f>
        <v>0.84836637652489855</v>
      </c>
      <c r="N70" s="1" t="s">
        <v>12</v>
      </c>
      <c r="O70" s="1"/>
      <c r="P70" s="1"/>
      <c r="Q70" t="s">
        <v>73</v>
      </c>
      <c r="R70" t="s">
        <v>73</v>
      </c>
    </row>
    <row r="71" spans="1:18" ht="15.75" x14ac:dyDescent="0.25">
      <c r="A71" s="1">
        <v>239.27459999999999</v>
      </c>
      <c r="B71" s="1">
        <v>239.27070000000001</v>
      </c>
      <c r="C71" s="1">
        <v>239.2713</v>
      </c>
      <c r="D71" s="1">
        <v>239.26910000000001</v>
      </c>
      <c r="E71" s="1">
        <f t="shared" si="4"/>
        <v>239.2714</v>
      </c>
      <c r="F71" s="1">
        <f t="shared" si="5"/>
        <v>238.26410000000001</v>
      </c>
      <c r="G71" s="1" t="str">
        <f>IF(INDEX('[1]Main v4'!C$2:C$3363,MATCH($E71,'[1]Main v4'!$A$2:$A$3363,0),0)=0,"",INDEX('[1]Main v4'!C$2:C$3363,MATCH($E71,'[1]Main v4'!$A$2:$A$3363,0),0))</f>
        <v>C17H34</v>
      </c>
      <c r="H71" s="1" t="str">
        <f>IF(INDEX('[1]Main v4'!D$2:D$3363,MATCH($E71,'[1]Main v4'!$A$2:$A$3363,0),0)=0,"",INDEX('[1]Main v4'!D$2:D$3363,MATCH($E71,'[1]Main v4'!$A$2:$A$3363,0),0))</f>
        <v>Heptadecenes</v>
      </c>
      <c r="I71" s="1">
        <f>INDEX('[1]Main v4'!K$2:K$3363,MATCH($E71,'[1]Main v4'!$A$2:$A$3363,0),0)</f>
        <v>810362.5625</v>
      </c>
      <c r="J71" s="1">
        <f>INDEX('[1]Main v4'!L$2:L$3363,MATCH($E71,'[1]Main v4'!$A$2:$A$3363,0),0)</f>
        <v>178229.578125</v>
      </c>
      <c r="K71" s="4">
        <f>INDEX('[1]Main v4'!M$2:M$3363,MATCH($E71,'[1]Main v4'!$A$2:$A$3363,0),0)</f>
        <v>4.5467344479245648</v>
      </c>
      <c r="L71" s="2">
        <f>IFERROR(INDEX('[2]r2 analysis primary smoke main'!$J$2:$J$2058,MATCH(D71,'[2]r2 analysis primary smoke main'!$A$2:$A$2058,0),0),"")</f>
        <v>0.53672317994864149</v>
      </c>
      <c r="M71" s="2">
        <f>IFERROR(INDEX('[2]r2 analysis primary smoke main'!$T$2:$T$2058,MATCH(D71,'[2]r2 analysis primary smoke main'!$A$2:$A$2058,0),0),"")</f>
        <v>0.84015090474309195</v>
      </c>
      <c r="N71" s="1"/>
      <c r="O71" s="1"/>
      <c r="P71" s="1"/>
      <c r="Q71" t="s">
        <v>73</v>
      </c>
      <c r="R71" t="s">
        <v>73</v>
      </c>
    </row>
    <row r="72" spans="1:18" ht="15.75" x14ac:dyDescent="0.25">
      <c r="A72" s="1">
        <v>241.1942</v>
      </c>
      <c r="B72" s="1"/>
      <c r="C72" s="1">
        <v>241.19200000000001</v>
      </c>
      <c r="D72" s="1">
        <v>241.19130000000001</v>
      </c>
      <c r="E72" s="1">
        <f t="shared" si="4"/>
        <v>241.1925</v>
      </c>
      <c r="F72" s="1">
        <f t="shared" si="5"/>
        <v>240.18520000000001</v>
      </c>
      <c r="G72" s="1" t="str">
        <f>IF(INDEX('[1]Main v4'!C$2:C$3363,MATCH($E72,'[1]Main v4'!$A$2:$A$3363,0),0)=0,"",INDEX('[1]Main v4'!C$2:C$3363,MATCH($E72,'[1]Main v4'!$A$2:$A$3363,0),0))</f>
        <v>C18H24</v>
      </c>
      <c r="H72" s="1" t="str">
        <f>IF(INDEX('[1]Main v4'!D$2:D$3363,MATCH($E72,'[1]Main v4'!$A$2:$A$3363,0),0)=0,"",INDEX('[1]Main v4'!D$2:D$3363,MATCH($E72,'[1]Main v4'!$A$2:$A$3363,0),0))</f>
        <v>Naphthalene + C8</v>
      </c>
      <c r="I72" s="1">
        <f>INDEX('[1]Main v4'!K$2:K$3363,MATCH($E72,'[1]Main v4'!$A$2:$A$3363,0),0)</f>
        <v>1294348</v>
      </c>
      <c r="J72" s="1">
        <f>INDEX('[1]Main v4'!L$2:L$3363,MATCH($E72,'[1]Main v4'!$A$2:$A$3363,0),0)</f>
        <v>159709.125</v>
      </c>
      <c r="K72" s="4">
        <f>INDEX('[1]Main v4'!M$2:M$3363,MATCH($E72,'[1]Main v4'!$A$2:$A$3363,0),0)</f>
        <v>8.1044085615020425</v>
      </c>
      <c r="L72" s="2">
        <f>IFERROR(INDEX('[2]r2 analysis primary smoke main'!$J$2:$J$2058,MATCH(D72,'[2]r2 analysis primary smoke main'!$A$2:$A$2058,0),0),"")</f>
        <v>0.65796572319021007</v>
      </c>
      <c r="M72" s="2">
        <f>IFERROR(INDEX('[2]r2 analysis primary smoke main'!$T$2:$T$2058,MATCH(D72,'[2]r2 analysis primary smoke main'!$A$2:$A$2058,0),0),"")</f>
        <v>0.92582940518837753</v>
      </c>
      <c r="N72" s="1"/>
      <c r="O72" s="1"/>
      <c r="P72" s="1"/>
      <c r="Q72" t="s">
        <v>73</v>
      </c>
      <c r="R72" t="s">
        <v>73</v>
      </c>
    </row>
    <row r="73" spans="1:18" ht="15.75" x14ac:dyDescent="0.25">
      <c r="A73" s="1">
        <v>243.21129999999999</v>
      </c>
      <c r="B73" s="1">
        <v>243.20949999999999</v>
      </c>
      <c r="C73" s="1">
        <v>243.2073</v>
      </c>
      <c r="D73" s="1">
        <v>243.20779999999999</v>
      </c>
      <c r="E73" s="1">
        <f t="shared" si="4"/>
        <v>243.209</v>
      </c>
      <c r="F73" s="1">
        <f t="shared" si="5"/>
        <v>242.20169999999999</v>
      </c>
      <c r="G73" s="1" t="str">
        <f>IF(INDEX('[1]Main v4'!C$2:C$3363,MATCH($E73,'[1]Main v4'!$A$2:$A$3363,0),0)=0,"",INDEX('[1]Main v4'!C$2:C$3363,MATCH($E73,'[1]Main v4'!$A$2:$A$3363,0),0))</f>
        <v>C18H26</v>
      </c>
      <c r="H73" s="1" t="str">
        <f>IF(INDEX('[1]Main v4'!D$2:D$3363,MATCH($E73,'[1]Main v4'!$A$2:$A$3363,0),0)=0,"",INDEX('[1]Main v4'!D$2:D$3363,MATCH($E73,'[1]Main v4'!$A$2:$A$3363,0),0))</f>
        <v/>
      </c>
      <c r="I73" s="1">
        <f>INDEX('[1]Main v4'!K$2:K$3363,MATCH($E73,'[1]Main v4'!$A$2:$A$3363,0),0)</f>
        <v>1688838.625</v>
      </c>
      <c r="J73" s="1">
        <f>INDEX('[1]Main v4'!L$2:L$3363,MATCH($E73,'[1]Main v4'!$A$2:$A$3363,0),0)</f>
        <v>152156.875</v>
      </c>
      <c r="K73" s="4">
        <f>INDEX('[1]Main v4'!M$2:M$3363,MATCH($E73,'[1]Main v4'!$A$2:$A$3363,0),0)</f>
        <v>11.099325120866212</v>
      </c>
      <c r="L73" s="2">
        <f>IFERROR(INDEX('[2]r2 analysis primary smoke main'!$J$2:$J$2058,MATCH(D73,'[2]r2 analysis primary smoke main'!$A$2:$A$2058,0),0),"")</f>
        <v>0.70571763724806447</v>
      </c>
      <c r="M73" s="2">
        <f>IFERROR(INDEX('[2]r2 analysis primary smoke main'!$T$2:$T$2058,MATCH(D73,'[2]r2 analysis primary smoke main'!$A$2:$A$2058,0),0),"")</f>
        <v>0.88649829643320843</v>
      </c>
      <c r="N73" s="1"/>
      <c r="O73" s="1"/>
      <c r="P73" s="1"/>
      <c r="Q73" t="s">
        <v>73</v>
      </c>
      <c r="R73" t="s">
        <v>73</v>
      </c>
    </row>
    <row r="74" spans="1:18" ht="15.75" x14ac:dyDescent="0.25">
      <c r="A74" s="1">
        <v>245.22479999999999</v>
      </c>
      <c r="B74" s="1">
        <v>245.2261</v>
      </c>
      <c r="C74" s="1">
        <v>245.2236</v>
      </c>
      <c r="D74" s="1">
        <v>245.2234</v>
      </c>
      <c r="E74" s="1">
        <f t="shared" si="4"/>
        <v>245.22450000000001</v>
      </c>
      <c r="F74" s="1">
        <f t="shared" si="5"/>
        <v>244.21719999999999</v>
      </c>
      <c r="G74" s="1" t="str">
        <f>IF(INDEX('[1]Main v4'!C$2:C$3363,MATCH($E74,'[1]Main v4'!$A$2:$A$3363,0),0)=0,"",INDEX('[1]Main v4'!C$2:C$3363,MATCH($E74,'[1]Main v4'!$A$2:$A$3363,0),0))</f>
        <v>C18H28</v>
      </c>
      <c r="H74" s="1" t="str">
        <f>IF(INDEX('[1]Main v4'!D$2:D$3363,MATCH($E74,'[1]Main v4'!$A$2:$A$3363,0),0)=0,"",INDEX('[1]Main v4'!D$2:D$3363,MATCH($E74,'[1]Main v4'!$A$2:$A$3363,0),0))</f>
        <v/>
      </c>
      <c r="I74" s="1">
        <f>INDEX('[1]Main v4'!K$2:K$3363,MATCH($E74,'[1]Main v4'!$A$2:$A$3363,0),0)</f>
        <v>1911079.75</v>
      </c>
      <c r="J74" s="1">
        <f>INDEX('[1]Main v4'!L$2:L$3363,MATCH($E74,'[1]Main v4'!$A$2:$A$3363,0),0)</f>
        <v>152156.875</v>
      </c>
      <c r="K74" s="4">
        <f>INDEX('[1]Main v4'!M$2:M$3363,MATCH($E74,'[1]Main v4'!$A$2:$A$3363,0),0)</f>
        <v>12.559930335057157</v>
      </c>
      <c r="L74" s="2">
        <f>IFERROR(INDEX('[2]r2 analysis primary smoke main'!$J$2:$J$2058,MATCH(D74,'[2]r2 analysis primary smoke main'!$A$2:$A$2058,0),0),"")</f>
        <v>0.76627503574440603</v>
      </c>
      <c r="M74" s="2">
        <f>IFERROR(INDEX('[2]r2 analysis primary smoke main'!$T$2:$T$2058,MATCH(D74,'[2]r2 analysis primary smoke main'!$A$2:$A$2058,0),0),"")</f>
        <v>0.85955083860592407</v>
      </c>
      <c r="N74" s="1"/>
      <c r="O74" s="1"/>
      <c r="P74" s="1"/>
      <c r="Q74" t="s">
        <v>73</v>
      </c>
      <c r="R74" t="s">
        <v>73</v>
      </c>
    </row>
    <row r="75" spans="1:18" ht="15.75" x14ac:dyDescent="0.25">
      <c r="A75" s="1">
        <v>247.2423</v>
      </c>
      <c r="B75" s="1">
        <v>247.2415</v>
      </c>
      <c r="C75" s="1">
        <v>247.2405</v>
      </c>
      <c r="D75" s="1">
        <v>247.23949999999999</v>
      </c>
      <c r="E75" s="1">
        <f t="shared" si="4"/>
        <v>247.24100000000001</v>
      </c>
      <c r="F75" s="1">
        <f t="shared" si="5"/>
        <v>246.2337</v>
      </c>
      <c r="G75" s="1" t="str">
        <f>IF(INDEX('[1]Main v4'!C$2:C$3363,MATCH($E75,'[1]Main v4'!$A$2:$A$3363,0),0)=0,"",INDEX('[1]Main v4'!C$2:C$3363,MATCH($E75,'[1]Main v4'!$A$2:$A$3363,0),0))</f>
        <v>C18H30</v>
      </c>
      <c r="H75" s="5" t="str">
        <f>IF(INDEX('[1]Main v4'!D$2:D$3363,MATCH($E75,'[1]Main v4'!$A$2:$A$3363,0),0)=0,"",INDEX('[1]Main v4'!D$2:D$3363,MATCH($E75,'[1]Main v4'!$A$2:$A$3363,0),0))</f>
        <v>C18 Aromatics</v>
      </c>
      <c r="I75" s="1">
        <f>INDEX('[1]Main v4'!K$2:K$3363,MATCH($E75,'[1]Main v4'!$A$2:$A$3363,0),0)</f>
        <v>1582710.25</v>
      </c>
      <c r="J75" s="1">
        <f>INDEX('[1]Main v4'!L$2:L$3363,MATCH($E75,'[1]Main v4'!$A$2:$A$3363,0),0)</f>
        <v>129606.53125</v>
      </c>
      <c r="K75" s="4">
        <f>INDEX('[1]Main v4'!M$2:M$3363,MATCH($E75,'[1]Main v4'!$A$2:$A$3363,0),0)</f>
        <v>12.211655035710248</v>
      </c>
      <c r="L75" s="2">
        <f>IFERROR(INDEX('[2]r2 analysis primary smoke main'!$J$2:$J$2058,MATCH(D75,'[2]r2 analysis primary smoke main'!$A$2:$A$2058,0),0),"")</f>
        <v>0.7993484905381445</v>
      </c>
      <c r="M75" s="2">
        <f>IFERROR(INDEX('[2]r2 analysis primary smoke main'!$T$2:$T$2058,MATCH(D75,'[2]r2 analysis primary smoke main'!$A$2:$A$2058,0),0),"")</f>
        <v>0.84285031589336801</v>
      </c>
      <c r="N75" s="1"/>
      <c r="O75" s="1"/>
      <c r="P75" s="1"/>
      <c r="Q75" t="s">
        <v>73</v>
      </c>
      <c r="R75" t="s">
        <v>73</v>
      </c>
    </row>
    <row r="76" spans="1:18" ht="15.75" x14ac:dyDescent="0.25">
      <c r="A76" s="1">
        <v>255.2098</v>
      </c>
      <c r="B76" s="1">
        <v>255.20840000000001</v>
      </c>
      <c r="C76" s="1">
        <v>255.20699999999999</v>
      </c>
      <c r="D76" s="1">
        <v>255.20660000000001</v>
      </c>
      <c r="E76" s="1">
        <f t="shared" si="4"/>
        <v>255.208</v>
      </c>
      <c r="F76" s="1">
        <f t="shared" si="5"/>
        <v>254.20070000000001</v>
      </c>
      <c r="G76" s="1" t="str">
        <f>IF(INDEX('[1]Main v4'!C$2:C$3363,MATCH($E76,'[1]Main v4'!$A$2:$A$3363,0),0)=0,"",INDEX('[1]Main v4'!C$2:C$3363,MATCH($E76,'[1]Main v4'!$A$2:$A$3363,0),0))</f>
        <v>C19H26</v>
      </c>
      <c r="H76" s="1" t="str">
        <f>IF(INDEX('[1]Main v4'!D$2:D$3363,MATCH($E76,'[1]Main v4'!$A$2:$A$3363,0),0)=0,"",INDEX('[1]Main v4'!D$2:D$3363,MATCH($E76,'[1]Main v4'!$A$2:$A$3363,0),0))</f>
        <v>Naphthalene + C9</v>
      </c>
      <c r="I76" s="1">
        <f>INDEX('[1]Main v4'!K$2:K$3363,MATCH($E76,'[1]Main v4'!$A$2:$A$3363,0),0)</f>
        <v>868303.75</v>
      </c>
      <c r="J76" s="1">
        <f>INDEX('[1]Main v4'!L$2:L$3363,MATCH($E76,'[1]Main v4'!$A$2:$A$3363,0),0)</f>
        <v>119921.09375</v>
      </c>
      <c r="K76" s="4">
        <f>INDEX('[1]Main v4'!M$2:M$3363,MATCH($E76,'[1]Main v4'!$A$2:$A$3363,0),0)</f>
        <v>7.2406256718284814</v>
      </c>
      <c r="L76" s="2">
        <f>IFERROR(INDEX('[2]r2 analysis primary smoke main'!$J$2:$J$2058,MATCH(D76,'[2]r2 analysis primary smoke main'!$A$2:$A$2058,0),0),"")</f>
        <v>0.61811276838424301</v>
      </c>
      <c r="M76" s="2">
        <f>IFERROR(INDEX('[2]r2 analysis primary smoke main'!$T$2:$T$2058,MATCH(D76,'[2]r2 analysis primary smoke main'!$A$2:$A$2058,0),0),"")</f>
        <v>0.90015305900697551</v>
      </c>
      <c r="N76" s="1"/>
      <c r="O76" s="1"/>
      <c r="P76" s="1"/>
      <c r="Q76" t="s">
        <v>73</v>
      </c>
      <c r="R76" t="s">
        <v>73</v>
      </c>
    </row>
    <row r="77" spans="1:18" ht="15.75" x14ac:dyDescent="0.25">
      <c r="A77" s="1">
        <v>257.22539999999998</v>
      </c>
      <c r="B77" s="1">
        <v>257.22500000000002</v>
      </c>
      <c r="C77" s="1">
        <v>257.2235</v>
      </c>
      <c r="D77" s="1">
        <v>257.22239999999999</v>
      </c>
      <c r="E77" s="1">
        <f t="shared" si="4"/>
        <v>257.22410000000002</v>
      </c>
      <c r="F77" s="1">
        <f t="shared" si="5"/>
        <v>256.21679999999998</v>
      </c>
      <c r="G77" s="1" t="str">
        <f>IF(INDEX('[1]Main v4'!C$2:C$3363,MATCH($E77,'[1]Main v4'!$A$2:$A$3363,0),0)=0,"",INDEX('[1]Main v4'!C$2:C$3363,MATCH($E77,'[1]Main v4'!$A$2:$A$3363,0),0))</f>
        <v>C19H28</v>
      </c>
      <c r="H77" s="1" t="str">
        <f>IF(INDEX('[1]Main v4'!D$2:D$3363,MATCH($E77,'[1]Main v4'!$A$2:$A$3363,0),0)=0,"",INDEX('[1]Main v4'!D$2:D$3363,MATCH($E77,'[1]Main v4'!$A$2:$A$3363,0),0))</f>
        <v/>
      </c>
      <c r="I77" s="1">
        <f>INDEX('[1]Main v4'!K$2:K$3363,MATCH($E77,'[1]Main v4'!$A$2:$A$3363,0),0)</f>
        <v>1276815.25</v>
      </c>
      <c r="J77" s="1">
        <f>INDEX('[1]Main v4'!L$2:L$3363,MATCH($E77,'[1]Main v4'!$A$2:$A$3363,0),0)</f>
        <v>88436.578125</v>
      </c>
      <c r="K77" s="4">
        <f>INDEX('[1]Main v4'!M$2:M$3363,MATCH($E77,'[1]Main v4'!$A$2:$A$3363,0),0)</f>
        <v>14.437637424135694</v>
      </c>
      <c r="L77" s="2">
        <f>IFERROR(INDEX('[2]r2 analysis primary smoke main'!$J$2:$J$2058,MATCH(D77,'[2]r2 analysis primary smoke main'!$A$2:$A$2058,0),0),"")</f>
        <v>0.65967180116146651</v>
      </c>
      <c r="M77" s="2">
        <f>IFERROR(INDEX('[2]r2 analysis primary smoke main'!$T$2:$T$2058,MATCH(D77,'[2]r2 analysis primary smoke main'!$A$2:$A$2058,0),0),"")</f>
        <v>0.88342396873288909</v>
      </c>
      <c r="N77" s="1"/>
      <c r="O77" s="1"/>
      <c r="P77" s="1"/>
      <c r="Q77" t="s">
        <v>73</v>
      </c>
      <c r="R77" t="s">
        <v>73</v>
      </c>
    </row>
    <row r="78" spans="1:18" ht="15.75" x14ac:dyDescent="0.25">
      <c r="A78" s="1">
        <v>259.24130000000002</v>
      </c>
      <c r="B78" s="1">
        <v>259.24040000000002</v>
      </c>
      <c r="C78" s="1">
        <v>259.2389</v>
      </c>
      <c r="D78" s="1">
        <v>259.23779999999999</v>
      </c>
      <c r="E78" s="1">
        <f t="shared" si="4"/>
        <v>259.2396</v>
      </c>
      <c r="F78" s="1">
        <f t="shared" si="5"/>
        <v>258.23230000000001</v>
      </c>
      <c r="G78" s="1" t="str">
        <f>IF(INDEX('[1]Main v4'!C$2:C$3363,MATCH($E78,'[1]Main v4'!$A$2:$A$3363,0),0)=0,"",INDEX('[1]Main v4'!C$2:C$3363,MATCH($E78,'[1]Main v4'!$A$2:$A$3363,0),0))</f>
        <v>C19H30</v>
      </c>
      <c r="H78" s="1" t="str">
        <f>IF(INDEX('[1]Main v4'!D$2:D$3363,MATCH($E78,'[1]Main v4'!$A$2:$A$3363,0),0)=0,"",INDEX('[1]Main v4'!D$2:D$3363,MATCH($E78,'[1]Main v4'!$A$2:$A$3363,0),0))</f>
        <v/>
      </c>
      <c r="I78" s="1">
        <f>INDEX('[1]Main v4'!K$2:K$3363,MATCH($E78,'[1]Main v4'!$A$2:$A$3363,0),0)</f>
        <v>1732448.25</v>
      </c>
      <c r="J78" s="1">
        <f>INDEX('[1]Main v4'!L$2:L$3363,MATCH($E78,'[1]Main v4'!$A$2:$A$3363,0),0)</f>
        <v>84403.3984375</v>
      </c>
      <c r="K78" s="4">
        <f>INDEX('[1]Main v4'!M$2:M$3363,MATCH($E78,'[1]Main v4'!$A$2:$A$3363,0),0)</f>
        <v>20.525811543984965</v>
      </c>
      <c r="L78" s="2">
        <f>IFERROR(INDEX('[2]r2 analysis primary smoke main'!$J$2:$J$2058,MATCH(D78,'[2]r2 analysis primary smoke main'!$A$2:$A$2058,0),0),"")</f>
        <v>0.69910385957473209</v>
      </c>
      <c r="M78" s="2">
        <f>IFERROR(INDEX('[2]r2 analysis primary smoke main'!$T$2:$T$2058,MATCH(D78,'[2]r2 analysis primary smoke main'!$A$2:$A$2058,0),0),"")</f>
        <v>0.84886999651199346</v>
      </c>
      <c r="N78" s="1"/>
      <c r="O78" s="1"/>
      <c r="P78" s="1"/>
      <c r="Q78" t="s">
        <v>73</v>
      </c>
      <c r="R78" t="s">
        <v>73</v>
      </c>
    </row>
    <row r="79" spans="1:18" ht="15.75" x14ac:dyDescent="0.25">
      <c r="A79" s="1">
        <v>267.3048</v>
      </c>
      <c r="B79" s="1">
        <v>267.30380000000002</v>
      </c>
      <c r="C79" s="1">
        <v>267.30149999999998</v>
      </c>
      <c r="D79" s="1">
        <v>267.3082</v>
      </c>
      <c r="E79" s="1">
        <f t="shared" si="4"/>
        <v>267.30459999999999</v>
      </c>
      <c r="F79" s="1">
        <f t="shared" si="5"/>
        <v>266.29730000000001</v>
      </c>
      <c r="G79" s="1" t="str">
        <f>IF(INDEX('[1]Main v4'!C$2:C$3363,MATCH($E79,'[1]Main v4'!$A$2:$A$3363,0),0)=0,"",INDEX('[1]Main v4'!C$2:C$3363,MATCH($E79,'[1]Main v4'!$A$2:$A$3363,0),0))</f>
        <v>C19H38</v>
      </c>
      <c r="H79" s="1" t="str">
        <f>IF(INDEX('[1]Main v4'!D$2:D$3363,MATCH($E79,'[1]Main v4'!$A$2:$A$3363,0),0)=0,"",INDEX('[1]Main v4'!D$2:D$3363,MATCH($E79,'[1]Main v4'!$A$2:$A$3363,0),0))</f>
        <v>Nonadecenes</v>
      </c>
      <c r="I79" s="1">
        <f>INDEX('[1]Main v4'!K$2:K$3363,MATCH($E79,'[1]Main v4'!$A$2:$A$3363,0),0)</f>
        <v>564393.375</v>
      </c>
      <c r="J79" s="1">
        <f>INDEX('[1]Main v4'!L$2:L$3363,MATCH($E79,'[1]Main v4'!$A$2:$A$3363,0),0)</f>
        <v>63690.23046875</v>
      </c>
      <c r="K79" s="4">
        <f>INDEX('[1]Main v4'!M$2:M$3363,MATCH($E79,'[1]Main v4'!$A$2:$A$3363,0),0)</f>
        <v>8.861537646294483</v>
      </c>
      <c r="L79" s="2">
        <f>IFERROR(INDEX('[2]r2 analysis primary smoke main'!$J$2:$J$2058,MATCH(D79,'[2]r2 analysis primary smoke main'!$A$2:$A$2058,0),0),"")</f>
        <v>0.59496179477725697</v>
      </c>
      <c r="M79" s="2">
        <f>IFERROR(INDEX('[2]r2 analysis primary smoke main'!$T$2:$T$2058,MATCH(D79,'[2]r2 analysis primary smoke main'!$A$2:$A$2058,0),0),"")</f>
        <v>0.82446993515009404</v>
      </c>
      <c r="N79" s="1"/>
      <c r="O79" s="1"/>
      <c r="P79" s="1"/>
      <c r="Q79" t="s">
        <v>73</v>
      </c>
      <c r="R79" t="s">
        <v>73</v>
      </c>
    </row>
    <row r="80" spans="1:18" ht="15.75" x14ac:dyDescent="0.25">
      <c r="A80" s="1">
        <v>269.22629999999998</v>
      </c>
      <c r="B80" s="1">
        <v>269.22519999999997</v>
      </c>
      <c r="C80" s="1">
        <v>269.22390000000001</v>
      </c>
      <c r="D80" s="1">
        <v>269.22239999999999</v>
      </c>
      <c r="E80" s="1">
        <f t="shared" si="4"/>
        <v>269.22449999999998</v>
      </c>
      <c r="F80" s="1">
        <f t="shared" si="5"/>
        <v>268.21719999999999</v>
      </c>
      <c r="G80" s="1" t="str">
        <f>IF(INDEX('[1]Main v4'!C$2:C$3363,MATCH($E80,'[1]Main v4'!$A$2:$A$3363,0),0)=0,"",INDEX('[1]Main v4'!C$2:C$3363,MATCH($E80,'[1]Main v4'!$A$2:$A$3363,0),0))</f>
        <v>C20H28</v>
      </c>
      <c r="H80" s="1" t="str">
        <f>IF(INDEX('[1]Main v4'!D$2:D$3363,MATCH($E80,'[1]Main v4'!$A$2:$A$3363,0),0)=0,"",INDEX('[1]Main v4'!D$2:D$3363,MATCH($E80,'[1]Main v4'!$A$2:$A$3363,0),0))</f>
        <v>Naphthalene + C10</v>
      </c>
      <c r="I80" s="1">
        <f>INDEX('[1]Main v4'!K$2:K$3363,MATCH($E80,'[1]Main v4'!$A$2:$A$3363,0),0)</f>
        <v>1166975.625</v>
      </c>
      <c r="J80" s="1">
        <f>INDEX('[1]Main v4'!L$2:L$3363,MATCH($E80,'[1]Main v4'!$A$2:$A$3363,0),0)</f>
        <v>72791.4921875</v>
      </c>
      <c r="K80" s="4">
        <f>INDEX('[1]Main v4'!M$2:M$3363,MATCH($E80,'[1]Main v4'!$A$2:$A$3363,0),0)</f>
        <v>16.031758519169319</v>
      </c>
      <c r="L80" s="2">
        <f>IFERROR(INDEX('[2]r2 analysis primary smoke main'!$J$2:$J$2058,MATCH(D80,'[2]r2 analysis primary smoke main'!$A$2:$A$2058,0),0),"")</f>
        <v>0.58875712259458157</v>
      </c>
      <c r="M80" s="2">
        <f>IFERROR(INDEX('[2]r2 analysis primary smoke main'!$T$2:$T$2058,MATCH(D80,'[2]r2 analysis primary smoke main'!$A$2:$A$2058,0),0),"")</f>
        <v>0.8982077569078275</v>
      </c>
      <c r="N80" s="1"/>
      <c r="O80" s="1"/>
      <c r="P80" s="1"/>
      <c r="Q80" t="s">
        <v>73</v>
      </c>
      <c r="R80" t="s">
        <v>73</v>
      </c>
    </row>
    <row r="81" spans="1:18" ht="15.75" x14ac:dyDescent="0.25">
      <c r="A81" s="1">
        <v>271.2423</v>
      </c>
      <c r="B81" s="1">
        <v>271.24160000000001</v>
      </c>
      <c r="C81" s="1">
        <v>271.23899999999998</v>
      </c>
      <c r="D81" s="1">
        <v>271.23719999999997</v>
      </c>
      <c r="E81" s="1">
        <f t="shared" si="4"/>
        <v>271.24</v>
      </c>
      <c r="F81" s="1">
        <f t="shared" si="5"/>
        <v>270.23270000000002</v>
      </c>
      <c r="G81" s="1" t="str">
        <f>IF(INDEX('[1]Main v4'!C$2:C$3363,MATCH($E81,'[1]Main v4'!$A$2:$A$3363,0),0)=0,"",INDEX('[1]Main v4'!C$2:C$3363,MATCH($E81,'[1]Main v4'!$A$2:$A$3363,0),0))</f>
        <v>C20H30</v>
      </c>
      <c r="H81" s="1" t="str">
        <f>IF(INDEX('[1]Main v4'!D$2:D$3363,MATCH($E81,'[1]Main v4'!$A$2:$A$3363,0),0)=0,"",INDEX('[1]Main v4'!D$2:D$3363,MATCH($E81,'[1]Main v4'!$A$2:$A$3363,0),0))</f>
        <v/>
      </c>
      <c r="I81" s="1">
        <f>INDEX('[1]Main v4'!K$2:K$3363,MATCH($E81,'[1]Main v4'!$A$2:$A$3363,0),0)</f>
        <v>3797645.75</v>
      </c>
      <c r="J81" s="1">
        <f>INDEX('[1]Main v4'!L$2:L$3363,MATCH($E81,'[1]Main v4'!$A$2:$A$3363,0),0)</f>
        <v>92026.265625</v>
      </c>
      <c r="K81" s="4">
        <f>INDEX('[1]Main v4'!M$2:M$3363,MATCH($E81,'[1]Main v4'!$A$2:$A$3363,0),0)</f>
        <v>41.266976598562806</v>
      </c>
      <c r="L81" s="2">
        <f>IFERROR(INDEX('[2]r2 analysis primary smoke main'!$J$2:$J$2058,MATCH(D81,'[2]r2 analysis primary smoke main'!$A$2:$A$2058,0),0),"")</f>
        <v>0.56734195848170454</v>
      </c>
      <c r="M81" s="2">
        <f>IFERROR(INDEX('[2]r2 analysis primary smoke main'!$T$2:$T$2058,MATCH(D81,'[2]r2 analysis primary smoke main'!$A$2:$A$2058,0),0),"")</f>
        <v>0.88900985583080949</v>
      </c>
      <c r="N81" s="1"/>
      <c r="O81" s="1"/>
      <c r="P81" s="1"/>
      <c r="Q81" t="s">
        <v>73</v>
      </c>
      <c r="R81" t="s">
        <v>73</v>
      </c>
    </row>
    <row r="82" spans="1:18" ht="15.75" x14ac:dyDescent="0.25">
      <c r="A82" s="1">
        <v>273.25720000000001</v>
      </c>
      <c r="B82" s="1">
        <v>273.25580000000002</v>
      </c>
      <c r="C82" s="1">
        <v>273.2552</v>
      </c>
      <c r="D82" s="1">
        <v>273.25310000000002</v>
      </c>
      <c r="E82" s="1">
        <f t="shared" si="4"/>
        <v>273.25529999999998</v>
      </c>
      <c r="F82" s="1">
        <f t="shared" si="5"/>
        <v>272.24799999999999</v>
      </c>
      <c r="G82" s="1" t="str">
        <f>IF(INDEX('[1]Main v4'!C$2:C$3363,MATCH($E82,'[1]Main v4'!$A$2:$A$3363,0),0)=0,"",INDEX('[1]Main v4'!C$2:C$3363,MATCH($E82,'[1]Main v4'!$A$2:$A$3363,0),0))</f>
        <v>C20H32</v>
      </c>
      <c r="H82" s="1" t="str">
        <f>IF(INDEX('[1]Main v4'!D$2:D$3363,MATCH($E82,'[1]Main v4'!$A$2:$A$3363,0),0)=0,"",INDEX('[1]Main v4'!D$2:D$3363,MATCH($E82,'[1]Main v4'!$A$2:$A$3363,0),0))</f>
        <v>Diterpenes</v>
      </c>
      <c r="I82" s="1">
        <f>INDEX('[1]Main v4'!K$2:K$3363,MATCH($E82,'[1]Main v4'!$A$2:$A$3363,0),0)</f>
        <v>2501685.25</v>
      </c>
      <c r="J82" s="1">
        <f>INDEX('[1]Main v4'!L$2:L$3363,MATCH($E82,'[1]Main v4'!$A$2:$A$3363,0),0)</f>
        <v>80566.078125</v>
      </c>
      <c r="K82" s="4">
        <f>INDEX('[1]Main v4'!M$2:M$3363,MATCH($E82,'[1]Main v4'!$A$2:$A$3363,0),0)</f>
        <v>31.051347021243625</v>
      </c>
      <c r="L82" s="2">
        <f>IFERROR(INDEX('[2]r2 analysis primary smoke main'!$J$2:$J$2058,MATCH(D82,'[2]r2 analysis primary smoke main'!$A$2:$A$2058,0),0),"")</f>
        <v>0.60785042091068997</v>
      </c>
      <c r="M82" s="2">
        <f>IFERROR(INDEX('[2]r2 analysis primary smoke main'!$T$2:$T$2058,MATCH(D82,'[2]r2 analysis primary smoke main'!$A$2:$A$2058,0),0),"")</f>
        <v>0.820309603369064</v>
      </c>
      <c r="N82" s="1"/>
      <c r="O82" s="1"/>
      <c r="P82" s="1"/>
      <c r="Q82" t="s">
        <v>73</v>
      </c>
      <c r="R82" t="s">
        <v>73</v>
      </c>
    </row>
    <row r="83" spans="1:18" ht="15.75" x14ac:dyDescent="0.25">
      <c r="A83" s="1">
        <v>42.033200000000001</v>
      </c>
      <c r="B83" s="1">
        <v>42.032800000000002</v>
      </c>
      <c r="C83" s="1">
        <v>42.033000000000001</v>
      </c>
      <c r="D83" s="1">
        <v>42.032699999999998</v>
      </c>
      <c r="E83" s="1">
        <f t="shared" si="4"/>
        <v>42.032899999999998</v>
      </c>
      <c r="F83" s="1">
        <f t="shared" si="5"/>
        <v>41.025599999999997</v>
      </c>
      <c r="G83" s="1" t="str">
        <f>IF(INDEX('[1]Main v4'!C$2:C$3363,MATCH($E83,'[1]Main v4'!$A$2:$A$3363,0),0)=0,"",INDEX('[1]Main v4'!C$2:C$3363,MATCH($E83,'[1]Main v4'!$A$2:$A$3363,0),0))</f>
        <v>C2H3N</v>
      </c>
      <c r="H83" s="5" t="str">
        <f>IF(INDEX('[1]Main v4'!D$2:D$3363,MATCH($E83,'[1]Main v4'!$A$2:$A$3363,0),0)=0,"",INDEX('[1]Main v4'!D$2:D$3363,MATCH($E83,'[1]Main v4'!$A$2:$A$3363,0),0))</f>
        <v>Acetonitrile</v>
      </c>
      <c r="I83" s="1">
        <f>INDEX('[1]Main v4'!K$2:K$3363,MATCH($E83,'[1]Main v4'!$A$2:$A$3363,0),0)</f>
        <v>274023232</v>
      </c>
      <c r="J83" s="1">
        <f>INDEX('[1]Main v4'!L$2:L$3363,MATCH($E83,'[1]Main v4'!$A$2:$A$3363,0),0)</f>
        <v>2692924.625</v>
      </c>
      <c r="K83" s="4">
        <f>INDEX('[1]Main v4'!M$2:M$3363,MATCH($E83,'[1]Main v4'!$A$2:$A$3363,0),0)</f>
        <v>101.75674040635282</v>
      </c>
      <c r="L83" s="2">
        <f>IFERROR(INDEX('[2]r2 analysis primary smoke main'!$J$2:$J$2058,MATCH(D83,'[2]r2 analysis primary smoke main'!$A$2:$A$2058,0),0),"")</f>
        <v>0.99056907256041848</v>
      </c>
      <c r="M83" s="2">
        <f>IFERROR(INDEX('[2]r2 analysis primary smoke main'!$T$2:$T$2058,MATCH(D83,'[2]r2 analysis primary smoke main'!$A$2:$A$2058,0),0),"")</f>
        <v>0.7437999035238505</v>
      </c>
      <c r="N83" s="1" t="s">
        <v>11</v>
      </c>
      <c r="O83" s="1"/>
      <c r="P83" s="1"/>
      <c r="Q83" t="s">
        <v>75</v>
      </c>
      <c r="R83" t="s">
        <v>76</v>
      </c>
    </row>
    <row r="84" spans="1:18" ht="15.75" x14ac:dyDescent="0.25">
      <c r="A84" s="1" t="s">
        <v>12</v>
      </c>
      <c r="B84" s="1" t="s">
        <v>12</v>
      </c>
      <c r="C84" s="1">
        <v>43.036200000000001</v>
      </c>
      <c r="D84" s="1">
        <v>43.0364</v>
      </c>
      <c r="E84" s="1">
        <f t="shared" si="4"/>
        <v>43.036299999999997</v>
      </c>
      <c r="F84" s="1">
        <f t="shared" si="5"/>
        <v>42.029000000000003</v>
      </c>
      <c r="G84" s="1" t="str">
        <f>IF(INDEX('[1]Main v4'!C$2:C$3363,MATCH($E84,'[1]Main v4'!$A$2:$A$3363,0),0)=0,"",INDEX('[1]Main v4'!C$2:C$3363,MATCH($E84,'[1]Main v4'!$A$2:$A$3363,0),0))</f>
        <v>C2H3N (1x 13C)</v>
      </c>
      <c r="H84" s="1" t="str">
        <f>IF(INDEX('[1]Main v4'!D$2:D$3363,MATCH($E84,'[1]Main v4'!$A$2:$A$3363,0),0)=0,"",INDEX('[1]Main v4'!D$2:D$3363,MATCH($E84,'[1]Main v4'!$A$2:$A$3363,0),0))</f>
        <v>Acetonitrile isotope</v>
      </c>
      <c r="I84" s="1">
        <f>INDEX('[1]Main v4'!K$2:K$3363,MATCH($E84,'[1]Main v4'!$A$2:$A$3363,0),0)</f>
        <v>8017895.5</v>
      </c>
      <c r="J84" s="1">
        <f>INDEX('[1]Main v4'!L$2:L$3363,MATCH($E84,'[1]Main v4'!$A$2:$A$3363,0),0)</f>
        <v>3661308.125</v>
      </c>
      <c r="K84" s="4">
        <f>INDEX('[1]Main v4'!M$2:M$3363,MATCH($E84,'[1]Main v4'!$A$2:$A$3363,0),0)</f>
        <v>2.1898991361181874</v>
      </c>
      <c r="L84" s="2">
        <f>IFERROR(INDEX('[2]r2 analysis primary smoke main'!$J$2:$J$2058,MATCH(D84,'[2]r2 analysis primary smoke main'!$A$2:$A$2058,0),0),"")</f>
        <v>0.98768780329524941</v>
      </c>
      <c r="M84" s="2">
        <f>IFERROR(INDEX('[2]r2 analysis primary smoke main'!$T$2:$T$2058,MATCH(D84,'[2]r2 analysis primary smoke main'!$A$2:$A$2058,0),0),"")</f>
        <v>0.74506975759750149</v>
      </c>
      <c r="N84" s="1" t="s">
        <v>12</v>
      </c>
      <c r="O84" s="1"/>
      <c r="P84" s="1"/>
      <c r="Q84" t="s">
        <v>75</v>
      </c>
      <c r="R84" t="s">
        <v>76</v>
      </c>
    </row>
    <row r="85" spans="1:18" ht="15.75" x14ac:dyDescent="0.25">
      <c r="A85" s="1">
        <v>44.049100000000003</v>
      </c>
      <c r="B85" s="1">
        <v>44.048999999999999</v>
      </c>
      <c r="C85" s="1">
        <v>44.048499999999997</v>
      </c>
      <c r="D85" s="1">
        <v>44.048400000000001</v>
      </c>
      <c r="E85" s="1">
        <f t="shared" si="4"/>
        <v>44.0488</v>
      </c>
      <c r="F85" s="1">
        <f t="shared" si="5"/>
        <v>43.041499999999999</v>
      </c>
      <c r="G85" s="1" t="str">
        <f>IF(INDEX('[1]Main v4'!C$2:C$3363,MATCH($E85,'[1]Main v4'!$A$2:$A$3363,0),0)=0,"",INDEX('[1]Main v4'!C$2:C$3363,MATCH($E85,'[1]Main v4'!$A$2:$A$3363,0),0))</f>
        <v>C2H5N</v>
      </c>
      <c r="H85" s="1" t="str">
        <f>IF(INDEX('[1]Main v4'!D$2:D$3363,MATCH($E85,'[1]Main v4'!$A$2:$A$3363,0),0)=0,"",INDEX('[1]Main v4'!D$2:D$3363,MATCH($E85,'[1]Main v4'!$A$2:$A$3363,0),0))</f>
        <v>Vinylamine</v>
      </c>
      <c r="I85" s="1">
        <f>INDEX('[1]Main v4'!K$2:K$3363,MATCH($E85,'[1]Main v4'!$A$2:$A$3363,0),0)</f>
        <v>23597768</v>
      </c>
      <c r="J85" s="1">
        <f>INDEX('[1]Main v4'!L$2:L$3363,MATCH($E85,'[1]Main v4'!$A$2:$A$3363,0),0)</f>
        <v>2181530.75</v>
      </c>
      <c r="K85" s="4">
        <f>INDEX('[1]Main v4'!M$2:M$3363,MATCH($E85,'[1]Main v4'!$A$2:$A$3363,0),0)</f>
        <v>10.81706870279046</v>
      </c>
      <c r="L85" s="2">
        <f>IFERROR(INDEX('[2]r2 analysis primary smoke main'!$J$2:$J$2058,MATCH(D85,'[2]r2 analysis primary smoke main'!$A$2:$A$2058,0),0),"")</f>
        <v>0.88591773046328193</v>
      </c>
      <c r="M85" s="2">
        <f>IFERROR(INDEX('[2]r2 analysis primary smoke main'!$T$2:$T$2058,MATCH(D85,'[2]r2 analysis primary smoke main'!$A$2:$A$2058,0),0),"")</f>
        <v>0.87536335973299251</v>
      </c>
      <c r="N85" s="1" t="s">
        <v>11</v>
      </c>
      <c r="O85" s="1"/>
      <c r="P85" s="1"/>
      <c r="Q85" t="s">
        <v>75</v>
      </c>
      <c r="R85" t="s">
        <v>76</v>
      </c>
    </row>
    <row r="86" spans="1:18" ht="15.75" x14ac:dyDescent="0.25">
      <c r="A86" s="1">
        <v>46.064700000000002</v>
      </c>
      <c r="B86" s="1" t="s">
        <v>12</v>
      </c>
      <c r="C86" s="1">
        <v>46.064100000000003</v>
      </c>
      <c r="D86" s="1">
        <v>46.064100000000003</v>
      </c>
      <c r="E86" s="1">
        <f t="shared" si="4"/>
        <v>46.064300000000003</v>
      </c>
      <c r="F86" s="1">
        <f t="shared" si="5"/>
        <v>45.057000000000002</v>
      </c>
      <c r="G86" s="1" t="str">
        <f>IF(INDEX('[1]Main v4'!C$2:C$3363,MATCH($E86,'[1]Main v4'!$A$2:$A$3363,0),0)=0,"",INDEX('[1]Main v4'!C$2:C$3363,MATCH($E86,'[1]Main v4'!$A$2:$A$3363,0),0))</f>
        <v>C2H7N</v>
      </c>
      <c r="H86" s="1" t="str">
        <f>IF(INDEX('[1]Main v4'!D$2:D$3363,MATCH($E86,'[1]Main v4'!$A$2:$A$3363,0),0)=0,"",INDEX('[1]Main v4'!D$2:D$3363,MATCH($E86,'[1]Main v4'!$A$2:$A$3363,0),0))</f>
        <v>Ethyl- or Dimethylamine</v>
      </c>
      <c r="I86" s="1">
        <f>INDEX('[1]Main v4'!K$2:K$3363,MATCH($E86,'[1]Main v4'!$A$2:$A$3363,0),0)</f>
        <v>7196741</v>
      </c>
      <c r="J86" s="1">
        <f>INDEX('[1]Main v4'!L$2:L$3363,MATCH($E86,'[1]Main v4'!$A$2:$A$3363,0),0)</f>
        <v>3204318.5</v>
      </c>
      <c r="K86" s="4">
        <f>INDEX('[1]Main v4'!M$2:M$3363,MATCH($E86,'[1]Main v4'!$A$2:$A$3363,0),0)</f>
        <v>2.2459505820036303</v>
      </c>
      <c r="L86" s="2">
        <f>IFERROR(INDEX('[2]r2 analysis primary smoke main'!$J$2:$J$2058,MATCH(D86,'[2]r2 analysis primary smoke main'!$A$2:$A$2058,0),0),"")</f>
        <v>0.82564641618492396</v>
      </c>
      <c r="M86" s="2">
        <f>IFERROR(INDEX('[2]r2 analysis primary smoke main'!$T$2:$T$2058,MATCH(D86,'[2]r2 analysis primary smoke main'!$A$2:$A$2058,0),0),"")</f>
        <v>0.85438723431920249</v>
      </c>
      <c r="N86" s="1" t="s">
        <v>11</v>
      </c>
      <c r="O86" s="1"/>
      <c r="P86" s="1"/>
      <c r="Q86" t="s">
        <v>75</v>
      </c>
      <c r="R86" t="s">
        <v>76</v>
      </c>
    </row>
    <row r="87" spans="1:18" ht="15.75" x14ac:dyDescent="0.25">
      <c r="A87" s="1">
        <v>54.033799999999999</v>
      </c>
      <c r="B87" s="1">
        <v>54.0336</v>
      </c>
      <c r="C87" s="1">
        <v>54.033200000000001</v>
      </c>
      <c r="D87" s="1">
        <v>54.032899999999998</v>
      </c>
      <c r="E87" s="1">
        <f t="shared" si="4"/>
        <v>54.0334</v>
      </c>
      <c r="F87" s="1">
        <f t="shared" si="5"/>
        <v>53.0261</v>
      </c>
      <c r="G87" s="1" t="str">
        <f>IF(INDEX('[1]Main v4'!C$2:C$3363,MATCH($E87,'[1]Main v4'!$A$2:$A$3363,0),0)=0,"",INDEX('[1]Main v4'!C$2:C$3363,MATCH($E87,'[1]Main v4'!$A$2:$A$3363,0),0))</f>
        <v>C3H3N</v>
      </c>
      <c r="H87" s="5" t="str">
        <f>IF(INDEX('[1]Main v4'!D$2:D$3363,MATCH($E87,'[1]Main v4'!$A$2:$A$3363,0),0)=0,"",INDEX('[1]Main v4'!D$2:D$3363,MATCH($E87,'[1]Main v4'!$A$2:$A$3363,0),0))</f>
        <v>Acrylonitrile</v>
      </c>
      <c r="I87" s="1">
        <f>INDEX('[1]Main v4'!K$2:K$3363,MATCH($E87,'[1]Main v4'!$A$2:$A$3363,0),0)</f>
        <v>69012544</v>
      </c>
      <c r="J87" s="1">
        <f>INDEX('[1]Main v4'!L$2:L$3363,MATCH($E87,'[1]Main v4'!$A$2:$A$3363,0),0)</f>
        <v>4614792.5</v>
      </c>
      <c r="K87" s="4">
        <f>INDEX('[1]Main v4'!M$2:M$3363,MATCH($E87,'[1]Main v4'!$A$2:$A$3363,0),0)</f>
        <v>14.954636421897625</v>
      </c>
      <c r="L87" s="2">
        <f>IFERROR(INDEX('[2]r2 analysis primary smoke main'!$J$2:$J$2058,MATCH(D87,'[2]r2 analysis primary smoke main'!$A$2:$A$2058,0),0),"")</f>
        <v>0.94892096180333152</v>
      </c>
      <c r="M87" s="2">
        <f>IFERROR(INDEX('[2]r2 analysis primary smoke main'!$T$2:$T$2058,MATCH(D87,'[2]r2 analysis primary smoke main'!$A$2:$A$2058,0),0),"")</f>
        <v>0.82155503327159096</v>
      </c>
      <c r="N87" s="1" t="s">
        <v>11</v>
      </c>
      <c r="O87" s="1"/>
      <c r="P87" s="1"/>
      <c r="Q87" t="s">
        <v>75</v>
      </c>
      <c r="R87" t="s">
        <v>76</v>
      </c>
    </row>
    <row r="88" spans="1:18" ht="15.75" x14ac:dyDescent="0.25">
      <c r="A88" s="1">
        <v>56.044199999999996</v>
      </c>
      <c r="B88" s="1">
        <v>56.043700000000001</v>
      </c>
      <c r="C88" s="1">
        <v>56.048900000000003</v>
      </c>
      <c r="D88" s="1">
        <v>56.044499999999999</v>
      </c>
      <c r="E88" s="1">
        <f t="shared" si="4"/>
        <v>56.045299999999997</v>
      </c>
      <c r="F88" s="1">
        <f t="shared" si="5"/>
        <v>55.037999999999997</v>
      </c>
      <c r="G88" s="1" t="str">
        <f>IF(INDEX('[1]Main v4'!C$2:C$3363,MATCH($E88,'[1]Main v4'!$A$2:$A$3363,0),0)=0,"",INDEX('[1]Main v4'!C$2:C$3363,MATCH($E88,'[1]Main v4'!$A$2:$A$3363,0),0))</f>
        <v>C3H5N</v>
      </c>
      <c r="H88" s="1" t="str">
        <f>IF(INDEX('[1]Main v4'!D$2:D$3363,MATCH($E88,'[1]Main v4'!$A$2:$A$3363,0),0)=0,"",INDEX('[1]Main v4'!D$2:D$3363,MATCH($E88,'[1]Main v4'!$A$2:$A$3363,0),0))</f>
        <v>Propionitrile</v>
      </c>
      <c r="I88" s="1">
        <f>INDEX('[1]Main v4'!K$2:K$3363,MATCH($E88,'[1]Main v4'!$A$2:$A$3363,0),0)</f>
        <v>116746248</v>
      </c>
      <c r="J88" s="1">
        <f>INDEX('[1]Main v4'!L$2:L$3363,MATCH($E88,'[1]Main v4'!$A$2:$A$3363,0),0)</f>
        <v>2276171.25</v>
      </c>
      <c r="K88" s="4">
        <f>INDEX('[1]Main v4'!M$2:M$3363,MATCH($E88,'[1]Main v4'!$A$2:$A$3363,0),0)</f>
        <v>51.290625870087766</v>
      </c>
      <c r="L88" s="2">
        <f>IFERROR(INDEX('[2]r2 analysis primary smoke main'!$J$2:$J$2058,MATCH(D88,'[2]r2 analysis primary smoke main'!$A$2:$A$2058,0),0),"")</f>
        <v>0.98761483400290695</v>
      </c>
      <c r="M88" s="2">
        <f>IFERROR(INDEX('[2]r2 analysis primary smoke main'!$T$2:$T$2058,MATCH(D88,'[2]r2 analysis primary smoke main'!$A$2:$A$2058,0),0),"")</f>
        <v>0.73881209420503846</v>
      </c>
      <c r="N88" s="1" t="s">
        <v>11</v>
      </c>
      <c r="O88" s="1"/>
      <c r="P88" s="1"/>
      <c r="Q88" t="s">
        <v>75</v>
      </c>
      <c r="R88" t="s">
        <v>76</v>
      </c>
    </row>
    <row r="89" spans="1:18" ht="15.75" x14ac:dyDescent="0.25">
      <c r="A89" s="1">
        <v>58.065199999999997</v>
      </c>
      <c r="B89" s="1">
        <v>58.063600000000001</v>
      </c>
      <c r="C89" s="1">
        <v>58.064500000000002</v>
      </c>
      <c r="D89" s="1">
        <v>58.064399999999999</v>
      </c>
      <c r="E89" s="1">
        <f t="shared" si="4"/>
        <v>58.064399999999999</v>
      </c>
      <c r="F89" s="1">
        <f t="shared" si="5"/>
        <v>57.057099999999998</v>
      </c>
      <c r="G89" s="1" t="str">
        <f>IF(INDEX('[1]Main v4'!C$2:C$3363,MATCH($E89,'[1]Main v4'!$A$2:$A$3363,0),0)=0,"",INDEX('[1]Main v4'!C$2:C$3363,MATCH($E89,'[1]Main v4'!$A$2:$A$3363,0),0))</f>
        <v>C3H7N</v>
      </c>
      <c r="H89" s="1" t="str">
        <f>IF(INDEX('[1]Main v4'!D$2:D$3363,MATCH($E89,'[1]Main v4'!$A$2:$A$3363,0),0)=0,"",INDEX('[1]Main v4'!D$2:D$3363,MATCH($E89,'[1]Main v4'!$A$2:$A$3363,0),0))</f>
        <v>Propenamine</v>
      </c>
      <c r="I89" s="1">
        <f>INDEX('[1]Main v4'!K$2:K$3363,MATCH($E89,'[1]Main v4'!$A$2:$A$3363,0),0)</f>
        <v>12353033</v>
      </c>
      <c r="J89" s="1">
        <f>INDEX('[1]Main v4'!L$2:L$3363,MATCH($E89,'[1]Main v4'!$A$2:$A$3363,0),0)</f>
        <v>4547860</v>
      </c>
      <c r="K89" s="4">
        <f>INDEX('[1]Main v4'!M$2:M$3363,MATCH($E89,'[1]Main v4'!$A$2:$A$3363,0),0)</f>
        <v>2.7162298311733433</v>
      </c>
      <c r="L89" s="2">
        <f>IFERROR(INDEX('[2]r2 analysis primary smoke main'!$J$2:$J$2058,MATCH(D89,'[2]r2 analysis primary smoke main'!$A$2:$A$2058,0),0),"")</f>
        <v>0.90058566371037951</v>
      </c>
      <c r="M89" s="2">
        <f>IFERROR(INDEX('[2]r2 analysis primary smoke main'!$T$2:$T$2058,MATCH(D89,'[2]r2 analysis primary smoke main'!$A$2:$A$2058,0),0),"")</f>
        <v>0.81733739340883194</v>
      </c>
      <c r="N89" s="1" t="s">
        <v>11</v>
      </c>
      <c r="O89" s="1"/>
      <c r="P89" s="1"/>
      <c r="Q89" t="s">
        <v>75</v>
      </c>
      <c r="R89" t="s">
        <v>76</v>
      </c>
    </row>
    <row r="90" spans="1:18" ht="15.75" x14ac:dyDescent="0.25">
      <c r="A90" s="1">
        <v>60.0807</v>
      </c>
      <c r="B90" s="1" t="s">
        <v>12</v>
      </c>
      <c r="C90" s="1">
        <v>60.080100000000002</v>
      </c>
      <c r="D90" s="1">
        <v>60.079900000000002</v>
      </c>
      <c r="E90" s="1">
        <f t="shared" si="4"/>
        <v>60.080199999999998</v>
      </c>
      <c r="F90" s="1">
        <f t="shared" si="5"/>
        <v>59.072899999999997</v>
      </c>
      <c r="G90" s="1" t="str">
        <f>IF(INDEX('[1]Main v4'!C$2:C$3363,MATCH($E90,'[1]Main v4'!$A$2:$A$3363,0),0)=0,"",INDEX('[1]Main v4'!C$2:C$3363,MATCH($E90,'[1]Main v4'!$A$2:$A$3363,0),0))</f>
        <v>C3H9N</v>
      </c>
      <c r="H90" s="1" t="str">
        <f>IF(INDEX('[1]Main v4'!D$2:D$3363,MATCH($E90,'[1]Main v4'!$A$2:$A$3363,0),0)=0,"",INDEX('[1]Main v4'!D$2:D$3363,MATCH($E90,'[1]Main v4'!$A$2:$A$3363,0),0))</f>
        <v>C3 saturated amine</v>
      </c>
      <c r="I90" s="1">
        <f>INDEX('[1]Main v4'!K$2:K$3363,MATCH($E90,'[1]Main v4'!$A$2:$A$3363,0),0)</f>
        <v>15495965</v>
      </c>
      <c r="J90" s="1">
        <f>INDEX('[1]Main v4'!L$2:L$3363,MATCH($E90,'[1]Main v4'!$A$2:$A$3363,0),0)</f>
        <v>4547860</v>
      </c>
      <c r="K90" s="4">
        <f>INDEX('[1]Main v4'!M$2:M$3363,MATCH($E90,'[1]Main v4'!$A$2:$A$3363,0),0)</f>
        <v>3.4073091519967633</v>
      </c>
      <c r="L90" s="2">
        <f>IFERROR(INDEX('[2]r2 analysis primary smoke main'!$J$2:$J$2058,MATCH(D90,'[2]r2 analysis primary smoke main'!$A$2:$A$2058,0),0),"")</f>
        <v>0.96339775053876342</v>
      </c>
      <c r="M90" s="2">
        <f>IFERROR(INDEX('[2]r2 analysis primary smoke main'!$T$2:$T$2058,MATCH(D90,'[2]r2 analysis primary smoke main'!$A$2:$A$2058,0),0),"")</f>
        <v>0.809191549911918</v>
      </c>
      <c r="N90" s="1" t="s">
        <v>11</v>
      </c>
      <c r="O90" s="1"/>
      <c r="P90" s="1"/>
      <c r="Q90" t="s">
        <v>75</v>
      </c>
      <c r="R90" t="s">
        <v>76</v>
      </c>
    </row>
    <row r="91" spans="1:18" ht="15.75" x14ac:dyDescent="0.25">
      <c r="A91" s="1">
        <v>68.049499999999995</v>
      </c>
      <c r="B91" s="1">
        <v>68.049000000000007</v>
      </c>
      <c r="C91" s="1">
        <v>68.049400000000006</v>
      </c>
      <c r="D91" s="1">
        <v>68.048699999999997</v>
      </c>
      <c r="E91" s="1">
        <f t="shared" si="4"/>
        <v>68.049199999999999</v>
      </c>
      <c r="F91" s="1">
        <f t="shared" si="5"/>
        <v>67.041899999999998</v>
      </c>
      <c r="G91" s="1" t="str">
        <f>IF(INDEX('[1]Main v4'!C$2:C$3363,MATCH($E91,'[1]Main v4'!$A$2:$A$3363,0),0)=0,"",INDEX('[1]Main v4'!C$2:C$3363,MATCH($E91,'[1]Main v4'!$A$2:$A$3363,0),0))</f>
        <v>C4H5N</v>
      </c>
      <c r="H91" s="1" t="str">
        <f>IF(INDEX('[1]Main v4'!D$2:D$3363,MATCH($E91,'[1]Main v4'!$A$2:$A$3363,0),0)=0,"",INDEX('[1]Main v4'!D$2:D$3363,MATCH($E91,'[1]Main v4'!$A$2:$A$3363,0),0))</f>
        <v>Pyrrole</v>
      </c>
      <c r="I91" s="1">
        <f>INDEX('[1]Main v4'!K$2:K$3363,MATCH($E91,'[1]Main v4'!$A$2:$A$3363,0),0)</f>
        <v>362447520</v>
      </c>
      <c r="J91" s="1">
        <f>INDEX('[1]Main v4'!L$2:L$3363,MATCH($E91,'[1]Main v4'!$A$2:$A$3363,0),0)</f>
        <v>2934649.5</v>
      </c>
      <c r="K91" s="4">
        <f>INDEX('[1]Main v4'!M$2:M$3363,MATCH($E91,'[1]Main v4'!$A$2:$A$3363,0),0)</f>
        <v>123.50623813848979</v>
      </c>
      <c r="L91" s="2">
        <f>IFERROR(INDEX('[2]r2 analysis primary smoke main'!$J$2:$J$2058,MATCH(D91,'[2]r2 analysis primary smoke main'!$A$2:$A$2058,0),0),"")</f>
        <v>0.9830822250049035</v>
      </c>
      <c r="M91" s="2">
        <f>IFERROR(INDEX('[2]r2 analysis primary smoke main'!$T$2:$T$2058,MATCH(D91,'[2]r2 analysis primary smoke main'!$A$2:$A$2058,0),0),"")</f>
        <v>0.75782412639527297</v>
      </c>
      <c r="N91" s="1" t="s">
        <v>12</v>
      </c>
      <c r="O91" s="1"/>
      <c r="P91" s="1"/>
      <c r="Q91" t="s">
        <v>75</v>
      </c>
      <c r="R91" t="s">
        <v>76</v>
      </c>
    </row>
    <row r="92" spans="1:18" ht="15.75" x14ac:dyDescent="0.25">
      <c r="A92" s="1">
        <v>70.065299999999993</v>
      </c>
      <c r="B92" s="1">
        <v>70.064700000000002</v>
      </c>
      <c r="C92" s="1">
        <v>70.065799999999996</v>
      </c>
      <c r="D92" s="1">
        <v>70.064400000000006</v>
      </c>
      <c r="E92" s="1">
        <f t="shared" si="4"/>
        <v>70.065100000000001</v>
      </c>
      <c r="F92" s="1">
        <f t="shared" si="5"/>
        <v>69.0578</v>
      </c>
      <c r="G92" s="1" t="str">
        <f>IF(INDEX('[1]Main v4'!C$2:C$3363,MATCH($E92,'[1]Main v4'!$A$2:$A$3363,0),0)=0,"",INDEX('[1]Main v4'!C$2:C$3363,MATCH($E92,'[1]Main v4'!$A$2:$A$3363,0),0))</f>
        <v>C4H7N</v>
      </c>
      <c r="H92" s="1" t="str">
        <f>IF(INDEX('[1]Main v4'!D$2:D$3363,MATCH($E92,'[1]Main v4'!$A$2:$A$3363,0),0)=0,"",INDEX('[1]Main v4'!D$2:D$3363,MATCH($E92,'[1]Main v4'!$A$2:$A$3363,0),0))</f>
        <v>Pyrroline</v>
      </c>
      <c r="I92" s="1">
        <f>INDEX('[1]Main v4'!K$2:K$3363,MATCH($E92,'[1]Main v4'!$A$2:$A$3363,0),0)</f>
        <v>118218080</v>
      </c>
      <c r="J92" s="1">
        <f>INDEX('[1]Main v4'!L$2:L$3363,MATCH($E92,'[1]Main v4'!$A$2:$A$3363,0),0)</f>
        <v>3164477.5</v>
      </c>
      <c r="K92" s="4">
        <f>INDEX('[1]Main v4'!M$2:M$3363,MATCH($E92,'[1]Main v4'!$A$2:$A$3363,0),0)</f>
        <v>37.357851335647041</v>
      </c>
      <c r="L92" s="2">
        <f>IFERROR(INDEX('[2]r2 analysis primary smoke main'!$J$2:$J$2058,MATCH(D92,'[2]r2 analysis primary smoke main'!$A$2:$A$2058,0),0),"")</f>
        <v>0.96443913868289655</v>
      </c>
      <c r="M92" s="2">
        <f>IFERROR(INDEX('[2]r2 analysis primary smoke main'!$T$2:$T$2058,MATCH(D92,'[2]r2 analysis primary smoke main'!$A$2:$A$2058,0),0),"")</f>
        <v>0.81433185325576307</v>
      </c>
      <c r="N92" s="1" t="s">
        <v>11</v>
      </c>
      <c r="O92" s="1"/>
      <c r="P92" s="1"/>
      <c r="Q92" t="s">
        <v>75</v>
      </c>
      <c r="R92" t="s">
        <v>76</v>
      </c>
    </row>
    <row r="93" spans="1:18" ht="15.75" x14ac:dyDescent="0.25">
      <c r="A93" s="1">
        <v>72.081000000000003</v>
      </c>
      <c r="B93" s="1">
        <v>72.077399999999997</v>
      </c>
      <c r="C93" s="1">
        <v>72.079899999999995</v>
      </c>
      <c r="D93" s="1">
        <v>72.079800000000006</v>
      </c>
      <c r="E93" s="1">
        <f t="shared" si="4"/>
        <v>72.079499999999996</v>
      </c>
      <c r="F93" s="1">
        <f t="shared" si="5"/>
        <v>71.072199999999995</v>
      </c>
      <c r="G93" s="1" t="str">
        <f>IF(INDEX('[1]Main v4'!C$2:C$3363,MATCH($E93,'[1]Main v4'!$A$2:$A$3363,0),0)=0,"",INDEX('[1]Main v4'!C$2:C$3363,MATCH($E93,'[1]Main v4'!$A$2:$A$3363,0),0))</f>
        <v>C4H9N</v>
      </c>
      <c r="H93" s="1" t="str">
        <f>IF(INDEX('[1]Main v4'!D$2:D$3363,MATCH($E93,'[1]Main v4'!$A$2:$A$3363,0),0)=0,"",INDEX('[1]Main v4'!D$2:D$3363,MATCH($E93,'[1]Main v4'!$A$2:$A$3363,0),0))</f>
        <v>Pyrrolidine</v>
      </c>
      <c r="I93" s="1">
        <f>INDEX('[1]Main v4'!K$2:K$3363,MATCH($E93,'[1]Main v4'!$A$2:$A$3363,0),0)</f>
        <v>4432781.5</v>
      </c>
      <c r="J93" s="1">
        <f>INDEX('[1]Main v4'!L$2:L$3363,MATCH($E93,'[1]Main v4'!$A$2:$A$3363,0),0)</f>
        <v>3485851.75</v>
      </c>
      <c r="K93" s="4">
        <f>INDEX('[1]Main v4'!M$2:M$3363,MATCH($E93,'[1]Main v4'!$A$2:$A$3363,0),0)</f>
        <v>1.2716494612830278</v>
      </c>
      <c r="L93" s="2">
        <f>IFERROR(INDEX('[2]r2 analysis primary smoke main'!$J$2:$J$2058,MATCH(D93,'[2]r2 analysis primary smoke main'!$A$2:$A$2058,0),0),"")</f>
        <v>0.92058402142076456</v>
      </c>
      <c r="M93" s="2">
        <f>IFERROR(INDEX('[2]r2 analysis primary smoke main'!$T$2:$T$2058,MATCH(D93,'[2]r2 analysis primary smoke main'!$A$2:$A$2058,0),0),"")</f>
        <v>0.72131669539337007</v>
      </c>
      <c r="N93" s="1" t="s">
        <v>12</v>
      </c>
      <c r="O93" s="1"/>
      <c r="P93" s="1"/>
      <c r="Q93" t="s">
        <v>75</v>
      </c>
      <c r="R93" t="s">
        <v>76</v>
      </c>
    </row>
    <row r="94" spans="1:18" ht="15.75" x14ac:dyDescent="0.25">
      <c r="A94" s="1">
        <v>80.049800000000005</v>
      </c>
      <c r="B94" s="1">
        <v>80.049300000000002</v>
      </c>
      <c r="C94" s="1">
        <v>80.049599999999998</v>
      </c>
      <c r="D94" s="1">
        <v>80.0488</v>
      </c>
      <c r="E94" s="1">
        <f t="shared" si="4"/>
        <v>80.049400000000006</v>
      </c>
      <c r="F94" s="1">
        <f t="shared" si="5"/>
        <v>79.042100000000005</v>
      </c>
      <c r="G94" s="1" t="str">
        <f>IF(INDEX('[1]Main v4'!C$2:C$3363,MATCH($E94,'[1]Main v4'!$A$2:$A$3363,0),0)=0,"",INDEX('[1]Main v4'!C$2:C$3363,MATCH($E94,'[1]Main v4'!$A$2:$A$3363,0),0))</f>
        <v>C5H5N</v>
      </c>
      <c r="H94" s="5" t="str">
        <f>IF(INDEX('[1]Main v4'!D$2:D$3363,MATCH($E94,'[1]Main v4'!$A$2:$A$3363,0),0)=0,"",INDEX('[1]Main v4'!D$2:D$3363,MATCH($E94,'[1]Main v4'!$A$2:$A$3363,0),0))</f>
        <v>Pyridine</v>
      </c>
      <c r="I94" s="1">
        <f>INDEX('[1]Main v4'!K$2:K$3363,MATCH($E94,'[1]Main v4'!$A$2:$A$3363,0),0)</f>
        <v>391517984</v>
      </c>
      <c r="J94" s="1">
        <f>INDEX('[1]Main v4'!L$2:L$3363,MATCH($E94,'[1]Main v4'!$A$2:$A$3363,0),0)</f>
        <v>8369416</v>
      </c>
      <c r="K94" s="4">
        <f>INDEX('[1]Main v4'!M$2:M$3363,MATCH($E94,'[1]Main v4'!$A$2:$A$3363,0),0)</f>
        <v>46.779606127834967</v>
      </c>
      <c r="L94" s="2">
        <f>IFERROR(INDEX('[2]r2 analysis primary smoke main'!$J$2:$J$2058,MATCH(D94,'[2]r2 analysis primary smoke main'!$A$2:$A$2058,0),0),"")</f>
        <v>0.94148728169507145</v>
      </c>
      <c r="M94" s="2">
        <f>IFERROR(INDEX('[2]r2 analysis primary smoke main'!$T$2:$T$2058,MATCH(D94,'[2]r2 analysis primary smoke main'!$A$2:$A$2058,0),0),"")</f>
        <v>0.86169747693047993</v>
      </c>
      <c r="N94" s="1" t="s">
        <v>11</v>
      </c>
      <c r="O94" s="1"/>
      <c r="P94" s="1"/>
      <c r="Q94" t="s">
        <v>75</v>
      </c>
      <c r="R94" t="s">
        <v>76</v>
      </c>
    </row>
    <row r="95" spans="1:18" ht="15.75" x14ac:dyDescent="0.25">
      <c r="A95" s="1">
        <v>82.065299999999993</v>
      </c>
      <c r="B95" s="1">
        <v>82.065100000000001</v>
      </c>
      <c r="C95" s="1">
        <v>82.065399999999997</v>
      </c>
      <c r="D95" s="1">
        <v>82.064599999999999</v>
      </c>
      <c r="E95" s="1">
        <f t="shared" si="4"/>
        <v>82.065100000000001</v>
      </c>
      <c r="F95" s="1">
        <f t="shared" si="5"/>
        <v>81.0578</v>
      </c>
      <c r="G95" s="1" t="str">
        <f>IF(INDEX('[1]Main v4'!C$2:C$3363,MATCH($E95,'[1]Main v4'!$A$2:$A$3363,0),0)=0,"",INDEX('[1]Main v4'!C$2:C$3363,MATCH($E95,'[1]Main v4'!$A$2:$A$3363,0),0))</f>
        <v>C5H7N</v>
      </c>
      <c r="H95" s="1" t="str">
        <f>IF(INDEX('[1]Main v4'!D$2:D$3363,MATCH($E95,'[1]Main v4'!$A$2:$A$3363,0),0)=0,"",INDEX('[1]Main v4'!D$2:D$3363,MATCH($E95,'[1]Main v4'!$A$2:$A$3363,0),0))</f>
        <v>Methylpyrrole</v>
      </c>
      <c r="I95" s="1">
        <f>INDEX('[1]Main v4'!K$2:K$3363,MATCH($E95,'[1]Main v4'!$A$2:$A$3363,0),0)</f>
        <v>163084448</v>
      </c>
      <c r="J95" s="1">
        <f>INDEX('[1]Main v4'!L$2:L$3363,MATCH($E95,'[1]Main v4'!$A$2:$A$3363,0),0)</f>
        <v>7868284.5</v>
      </c>
      <c r="K95" s="4">
        <f>INDEX('[1]Main v4'!M$2:M$3363,MATCH($E95,'[1]Main v4'!$A$2:$A$3363,0),0)</f>
        <v>20.72681128904274</v>
      </c>
      <c r="L95" s="2">
        <f>IFERROR(INDEX('[2]r2 analysis primary smoke main'!$J$2:$J$2058,MATCH(D95,'[2]r2 analysis primary smoke main'!$A$2:$A$2058,0),0),"")</f>
        <v>0.98382238034131297</v>
      </c>
      <c r="M95" s="2">
        <f>IFERROR(INDEX('[2]r2 analysis primary smoke main'!$T$2:$T$2058,MATCH(D95,'[2]r2 analysis primary smoke main'!$A$2:$A$2058,0),0),"")</f>
        <v>0.75772783943187549</v>
      </c>
      <c r="N95" s="1" t="s">
        <v>11</v>
      </c>
      <c r="O95" s="1"/>
      <c r="P95" s="1"/>
      <c r="Q95" t="s">
        <v>75</v>
      </c>
      <c r="R95" t="s">
        <v>76</v>
      </c>
    </row>
    <row r="96" spans="1:18" ht="15.75" x14ac:dyDescent="0.25">
      <c r="A96" s="1">
        <v>84.081199999999995</v>
      </c>
      <c r="B96" s="1">
        <v>84.081000000000003</v>
      </c>
      <c r="C96" s="1">
        <v>84.080799999999996</v>
      </c>
      <c r="D96" s="1">
        <v>84.080100000000002</v>
      </c>
      <c r="E96" s="1">
        <f t="shared" si="4"/>
        <v>84.080799999999996</v>
      </c>
      <c r="F96" s="1">
        <f t="shared" si="5"/>
        <v>83.073499999999996</v>
      </c>
      <c r="G96" s="1" t="str">
        <f>IF(INDEX('[1]Main v4'!C$2:C$3363,MATCH($E96,'[1]Main v4'!$A$2:$A$3363,0),0)=0,"",INDEX('[1]Main v4'!C$2:C$3363,MATCH($E96,'[1]Main v4'!$A$2:$A$3363,0),0))</f>
        <v>C5H9N</v>
      </c>
      <c r="H96" s="1" t="str">
        <f>IF(INDEX('[1]Main v4'!D$2:D$3363,MATCH($E96,'[1]Main v4'!$A$2:$A$3363,0),0)=0,"",INDEX('[1]Main v4'!D$2:D$3363,MATCH($E96,'[1]Main v4'!$A$2:$A$3363,0),0))</f>
        <v>Pentanenitrile or others</v>
      </c>
      <c r="I96" s="1">
        <f>INDEX('[1]Main v4'!K$2:K$3363,MATCH($E96,'[1]Main v4'!$A$2:$A$3363,0),0)</f>
        <v>127380488</v>
      </c>
      <c r="J96" s="1">
        <f>INDEX('[1]Main v4'!L$2:L$3363,MATCH($E96,'[1]Main v4'!$A$2:$A$3363,0),0)</f>
        <v>9416709</v>
      </c>
      <c r="K96" s="4">
        <f>INDEX('[1]Main v4'!M$2:M$3363,MATCH($E96,'[1]Main v4'!$A$2:$A$3363,0),0)</f>
        <v>13.527070657062886</v>
      </c>
      <c r="L96" s="2">
        <f>IFERROR(INDEX('[2]r2 analysis primary smoke main'!$J$2:$J$2058,MATCH(D96,'[2]r2 analysis primary smoke main'!$A$2:$A$2058,0),0),"")</f>
        <v>0.95670934078575054</v>
      </c>
      <c r="M96" s="2">
        <f>IFERROR(INDEX('[2]r2 analysis primary smoke main'!$T$2:$T$2058,MATCH(D96,'[2]r2 analysis primary smoke main'!$A$2:$A$2058,0),0),"")</f>
        <v>0.84137828561801953</v>
      </c>
      <c r="N96" s="1" t="s">
        <v>11</v>
      </c>
      <c r="O96" s="1"/>
      <c r="P96" s="1"/>
      <c r="Q96" t="s">
        <v>75</v>
      </c>
      <c r="R96" t="s">
        <v>76</v>
      </c>
    </row>
    <row r="97" spans="1:18" ht="15.75" x14ac:dyDescent="0.25">
      <c r="A97" s="1" t="s">
        <v>12</v>
      </c>
      <c r="B97" s="1">
        <v>86.094999999999999</v>
      </c>
      <c r="C97" s="1">
        <v>86.095500000000001</v>
      </c>
      <c r="D97" s="1">
        <v>86.095299999999995</v>
      </c>
      <c r="E97" s="1">
        <f t="shared" si="4"/>
        <v>86.095299999999995</v>
      </c>
      <c r="F97" s="1">
        <f t="shared" si="5"/>
        <v>85.087999999999994</v>
      </c>
      <c r="G97" s="1" t="str">
        <f>IF(INDEX('[1]Main v4'!C$2:C$3363,MATCH($E97,'[1]Main v4'!$A$2:$A$3363,0),0)=0,"",INDEX('[1]Main v4'!C$2:C$3363,MATCH($E97,'[1]Main v4'!$A$2:$A$3363,0),0))</f>
        <v>C5H11N</v>
      </c>
      <c r="H97" s="1" t="str">
        <f>IF(INDEX('[1]Main v4'!D$2:D$3363,MATCH($E97,'[1]Main v4'!$A$2:$A$3363,0),0)=0,"",INDEX('[1]Main v4'!D$2:D$3363,MATCH($E97,'[1]Main v4'!$A$2:$A$3363,0),0))</f>
        <v>Piperidine and Methylpyrrolidines</v>
      </c>
      <c r="I97" s="1">
        <f>INDEX('[1]Main v4'!K$2:K$3363,MATCH($E97,'[1]Main v4'!$A$2:$A$3363,0),0)</f>
        <v>12509275</v>
      </c>
      <c r="J97" s="1">
        <f>INDEX('[1]Main v4'!L$2:L$3363,MATCH($E97,'[1]Main v4'!$A$2:$A$3363,0),0)</f>
        <v>11375125</v>
      </c>
      <c r="K97" s="4">
        <f>INDEX('[1]Main v4'!M$2:M$3363,MATCH($E97,'[1]Main v4'!$A$2:$A$3363,0),0)</f>
        <v>1.0997043988527599</v>
      </c>
      <c r="L97" s="2">
        <f>IFERROR(INDEX('[2]r2 analysis primary smoke main'!$J$2:$J$2058,MATCH(D97,'[2]r2 analysis primary smoke main'!$A$2:$A$2058,0),0),"")</f>
        <v>0.92520733038071501</v>
      </c>
      <c r="M97" s="2">
        <f>IFERROR(INDEX('[2]r2 analysis primary smoke main'!$T$2:$T$2058,MATCH(D97,'[2]r2 analysis primary smoke main'!$A$2:$A$2058,0),0),"")</f>
        <v>0.79519844429352404</v>
      </c>
      <c r="N97" s="1" t="s">
        <v>12</v>
      </c>
      <c r="O97" s="1"/>
      <c r="P97" s="1"/>
      <c r="Q97" t="s">
        <v>75</v>
      </c>
      <c r="R97" t="s">
        <v>76</v>
      </c>
    </row>
    <row r="98" spans="1:18" ht="15.75" x14ac:dyDescent="0.25">
      <c r="A98" s="1" t="s">
        <v>12</v>
      </c>
      <c r="B98" s="1">
        <v>94.064599999999999</v>
      </c>
      <c r="C98" s="1">
        <v>94.065700000000007</v>
      </c>
      <c r="D98" s="1">
        <v>94.064499999999995</v>
      </c>
      <c r="E98" s="1">
        <f t="shared" ref="E98:E129" si="6">VALUE(FIXED(AVERAGE(A98:D98),4))</f>
        <v>94.064899999999994</v>
      </c>
      <c r="F98" s="1">
        <f t="shared" ref="F98:F129" si="7">VALUE(FIXED(E98-1.007276,4))</f>
        <v>93.057599999999994</v>
      </c>
      <c r="G98" s="1" t="str">
        <f>IF(INDEX('[1]Main v4'!C$2:C$3363,MATCH($E98,'[1]Main v4'!$A$2:$A$3363,0),0)=0,"",INDEX('[1]Main v4'!C$2:C$3363,MATCH($E98,'[1]Main v4'!$A$2:$A$3363,0),0))</f>
        <v>C6H7N</v>
      </c>
      <c r="H98" s="5" t="str">
        <f>IF(INDEX('[1]Main v4'!D$2:D$3363,MATCH($E98,'[1]Main v4'!$A$2:$A$3363,0),0)=0,"",INDEX('[1]Main v4'!D$2:D$3363,MATCH($E98,'[1]Main v4'!$A$2:$A$3363,0),0))</f>
        <v>Methylpyridines</v>
      </c>
      <c r="I98" s="1">
        <f>INDEX('[1]Main v4'!K$2:K$3363,MATCH($E98,'[1]Main v4'!$A$2:$A$3363,0),0)</f>
        <v>394790816</v>
      </c>
      <c r="J98" s="1">
        <f>INDEX('[1]Main v4'!L$2:L$3363,MATCH($E98,'[1]Main v4'!$A$2:$A$3363,0),0)</f>
        <v>9940499</v>
      </c>
      <c r="K98" s="4">
        <f>INDEX('[1]Main v4'!M$2:M$3363,MATCH($E98,'[1]Main v4'!$A$2:$A$3363,0),0)</f>
        <v>39.715392154860638</v>
      </c>
      <c r="L98" s="2">
        <f>IFERROR(INDEX('[2]r2 analysis primary smoke main'!$J$2:$J$2058,MATCH(D98,'[2]r2 analysis primary smoke main'!$A$2:$A$2058,0),0),"")</f>
        <v>0.92958459206261801</v>
      </c>
      <c r="M98" s="2">
        <f>IFERROR(INDEX('[2]r2 analysis primary smoke main'!$T$2:$T$2058,MATCH(D98,'[2]r2 analysis primary smoke main'!$A$2:$A$2058,0),0),"")</f>
        <v>0.87358452910144302</v>
      </c>
      <c r="N98" s="1" t="s">
        <v>11</v>
      </c>
      <c r="O98" s="1"/>
      <c r="P98" s="1"/>
      <c r="Q98" t="s">
        <v>75</v>
      </c>
      <c r="R98" t="s">
        <v>76</v>
      </c>
    </row>
    <row r="99" spans="1:18" ht="15.75" x14ac:dyDescent="0.25">
      <c r="A99" s="1" t="s">
        <v>12</v>
      </c>
      <c r="B99" s="1" t="s">
        <v>12</v>
      </c>
      <c r="C99" s="1">
        <v>96.081400000000002</v>
      </c>
      <c r="D99" s="1">
        <v>96.079400000000007</v>
      </c>
      <c r="E99" s="1">
        <f t="shared" si="6"/>
        <v>96.080399999999997</v>
      </c>
      <c r="F99" s="1">
        <f t="shared" si="7"/>
        <v>95.073099999999997</v>
      </c>
      <c r="G99" s="1" t="str">
        <f>IF(INDEX('[1]Main v4'!C$2:C$3363,MATCH($E99,'[1]Main v4'!$A$2:$A$3363,0),0)=0,"",INDEX('[1]Main v4'!C$2:C$3363,MATCH($E99,'[1]Main v4'!$A$2:$A$3363,0),0))</f>
        <v>C6H9N</v>
      </c>
      <c r="H99" s="1" t="str">
        <f>IF(INDEX('[1]Main v4'!D$2:D$3363,MATCH($E99,'[1]Main v4'!$A$2:$A$3363,0),0)=0,"",INDEX('[1]Main v4'!D$2:D$3363,MATCH($E99,'[1]Main v4'!$A$2:$A$3363,0),0))</f>
        <v>C2 Pyrroles</v>
      </c>
      <c r="I99" s="1">
        <f>INDEX('[1]Main v4'!K$2:K$3363,MATCH($E99,'[1]Main v4'!$A$2:$A$3363,0),0)</f>
        <v>43887028</v>
      </c>
      <c r="J99" s="1">
        <f>INDEX('[1]Main v4'!L$2:L$3363,MATCH($E99,'[1]Main v4'!$A$2:$A$3363,0),0)</f>
        <v>9940499</v>
      </c>
      <c r="K99" s="4">
        <f>INDEX('[1]Main v4'!M$2:M$3363,MATCH($E99,'[1]Main v4'!$A$2:$A$3363,0),0)</f>
        <v>4.4149723268419425</v>
      </c>
      <c r="L99" s="2">
        <f>IFERROR(INDEX('[2]r2 analysis primary smoke main'!$J$2:$J$2058,MATCH(D99,'[2]r2 analysis primary smoke main'!$A$2:$A$2058,0),0),"")</f>
        <v>0.97796720109812396</v>
      </c>
      <c r="M99" s="2">
        <f>IFERROR(INDEX('[2]r2 analysis primary smoke main'!$T$2:$T$2058,MATCH(D99,'[2]r2 analysis primary smoke main'!$A$2:$A$2058,0),0),"")</f>
        <v>0.74191718171048993</v>
      </c>
      <c r="N99" s="1" t="s">
        <v>11</v>
      </c>
      <c r="O99" s="1"/>
      <c r="P99" s="1"/>
      <c r="Q99" t="s">
        <v>75</v>
      </c>
      <c r="R99" t="s">
        <v>76</v>
      </c>
    </row>
    <row r="100" spans="1:18" ht="15.75" x14ac:dyDescent="0.25">
      <c r="A100" s="1" t="s">
        <v>12</v>
      </c>
      <c r="B100" s="1" t="s">
        <v>12</v>
      </c>
      <c r="C100" s="1">
        <v>98.096500000000006</v>
      </c>
      <c r="D100" s="1">
        <v>98.095100000000002</v>
      </c>
      <c r="E100" s="1">
        <f t="shared" si="6"/>
        <v>98.095799999999997</v>
      </c>
      <c r="F100" s="1">
        <f t="shared" si="7"/>
        <v>97.088499999999996</v>
      </c>
      <c r="G100" s="1" t="str">
        <f>IF(INDEX('[1]Main v4'!C$2:C$3363,MATCH($E100,'[1]Main v4'!$A$2:$A$3363,0),0)=0,"",INDEX('[1]Main v4'!C$2:C$3363,MATCH($E100,'[1]Main v4'!$A$2:$A$3363,0),0))</f>
        <v>C6H11N</v>
      </c>
      <c r="H100" s="1" t="str">
        <f>IF(INDEX('[1]Main v4'!D$2:D$3363,MATCH($E100,'[1]Main v4'!$A$2:$A$3363,0),0)=0,"",INDEX('[1]Main v4'!D$2:D$3363,MATCH($E100,'[1]Main v4'!$A$2:$A$3363,0),0))</f>
        <v>Hexanenitrile or Isoamyl cyanide</v>
      </c>
      <c r="I100" s="1">
        <f>INDEX('[1]Main v4'!K$2:K$3363,MATCH($E100,'[1]Main v4'!$A$2:$A$3363,0),0)</f>
        <v>19245290</v>
      </c>
      <c r="J100" s="1">
        <f>INDEX('[1]Main v4'!L$2:L$3363,MATCH($E100,'[1]Main v4'!$A$2:$A$3363,0),0)</f>
        <v>12630928</v>
      </c>
      <c r="K100" s="4">
        <f>INDEX('[1]Main v4'!M$2:M$3363,MATCH($E100,'[1]Main v4'!$A$2:$A$3363,0),0)</f>
        <v>1.5236639778169903</v>
      </c>
      <c r="L100" s="2">
        <f>IFERROR(INDEX('[2]r2 analysis primary smoke main'!$J$2:$J$2058,MATCH(D100,'[2]r2 analysis primary smoke main'!$A$2:$A$2058,0),0),"")</f>
        <v>0.9882611620716486</v>
      </c>
      <c r="M100" s="2">
        <f>IFERROR(INDEX('[2]r2 analysis primary smoke main'!$T$2:$T$2058,MATCH(D100,'[2]r2 analysis primary smoke main'!$A$2:$A$2058,0),0),"")</f>
        <v>0.75605126318646398</v>
      </c>
      <c r="N100" s="1" t="s">
        <v>11</v>
      </c>
      <c r="O100" s="1"/>
      <c r="P100" s="1"/>
      <c r="Q100" t="s">
        <v>75</v>
      </c>
      <c r="R100" t="s">
        <v>76</v>
      </c>
    </row>
    <row r="101" spans="1:18" ht="15.75" x14ac:dyDescent="0.25">
      <c r="A101" s="1" t="s">
        <v>12</v>
      </c>
      <c r="B101" s="1">
        <v>104.04600000000001</v>
      </c>
      <c r="C101" s="1">
        <v>104.0492</v>
      </c>
      <c r="D101" s="1">
        <v>104.0485</v>
      </c>
      <c r="E101" s="1">
        <f t="shared" si="6"/>
        <v>104.0479</v>
      </c>
      <c r="F101" s="1">
        <f t="shared" si="7"/>
        <v>103.0406</v>
      </c>
      <c r="G101" s="1" t="str">
        <f>IF(INDEX('[1]Main v4'!C$2:C$3363,MATCH($E101,'[1]Main v4'!$A$2:$A$3363,0),0)=0,"",INDEX('[1]Main v4'!C$2:C$3363,MATCH($E101,'[1]Main v4'!$A$2:$A$3363,0),0))</f>
        <v>C7H5N</v>
      </c>
      <c r="H101" s="1" t="str">
        <f>IF(INDEX('[1]Main v4'!D$2:D$3363,MATCH($E101,'[1]Main v4'!$A$2:$A$3363,0),0)=0,"",INDEX('[1]Main v4'!D$2:D$3363,MATCH($E101,'[1]Main v4'!$A$2:$A$3363,0),0))</f>
        <v>Benzonitrile</v>
      </c>
      <c r="I101" s="1">
        <f>INDEX('[1]Main v4'!K$2:K$3363,MATCH($E101,'[1]Main v4'!$A$2:$A$3363,0),0)</f>
        <v>61473016</v>
      </c>
      <c r="J101" s="1">
        <f>INDEX('[1]Main v4'!L$2:L$3363,MATCH($E101,'[1]Main v4'!$A$2:$A$3363,0),0)</f>
        <v>15276894</v>
      </c>
      <c r="K101" s="4">
        <f>INDEX('[1]Main v4'!M$2:M$3363,MATCH($E101,'[1]Main v4'!$A$2:$A$3363,0),0)</f>
        <v>4.0239210928608919</v>
      </c>
      <c r="L101" s="2">
        <f>IFERROR(INDEX('[2]r2 analysis primary smoke main'!$J$2:$J$2058,MATCH(D101,'[2]r2 analysis primary smoke main'!$A$2:$A$2058,0),0),"")</f>
        <v>0.92363350186544846</v>
      </c>
      <c r="M101" s="2">
        <f>IFERROR(INDEX('[2]r2 analysis primary smoke main'!$T$2:$T$2058,MATCH(D101,'[2]r2 analysis primary smoke main'!$A$2:$A$2058,0),0),"")</f>
        <v>0.85990763906236856</v>
      </c>
      <c r="N101" s="1" t="s">
        <v>11</v>
      </c>
      <c r="O101" s="1"/>
      <c r="P101" s="1"/>
      <c r="Q101" t="s">
        <v>75</v>
      </c>
      <c r="R101" t="s">
        <v>76</v>
      </c>
    </row>
    <row r="102" spans="1:18" ht="15.75" x14ac:dyDescent="0.25">
      <c r="A102" s="1">
        <v>106.06610000000001</v>
      </c>
      <c r="B102" s="1">
        <v>106.0655</v>
      </c>
      <c r="C102" s="1">
        <v>106.06570000000001</v>
      </c>
      <c r="D102" s="1">
        <v>106.0646</v>
      </c>
      <c r="E102" s="1">
        <f t="shared" si="6"/>
        <v>106.0655</v>
      </c>
      <c r="F102" s="1">
        <f t="shared" si="7"/>
        <v>105.0582</v>
      </c>
      <c r="G102" s="1" t="str">
        <f>IF(INDEX('[1]Main v4'!C$2:C$3363,MATCH($E102,'[1]Main v4'!$A$2:$A$3363,0),0)=0,"",INDEX('[1]Main v4'!C$2:C$3363,MATCH($E102,'[1]Main v4'!$A$2:$A$3363,0),0))</f>
        <v>C7H7N</v>
      </c>
      <c r="H102" s="5" t="str">
        <f>IF(INDEX('[1]Main v4'!D$2:D$3363,MATCH($E102,'[1]Main v4'!$A$2:$A$3363,0),0)=0,"",INDEX('[1]Main v4'!D$2:D$3363,MATCH($E102,'[1]Main v4'!$A$2:$A$3363,0),0))</f>
        <v>3-Ethenylpyridine</v>
      </c>
      <c r="I102" s="1">
        <f>INDEX('[1]Main v4'!K$2:K$3363,MATCH($E102,'[1]Main v4'!$A$2:$A$3363,0),0)</f>
        <v>471445600</v>
      </c>
      <c r="J102" s="1">
        <f>INDEX('[1]Main v4'!L$2:L$3363,MATCH($E102,'[1]Main v4'!$A$2:$A$3363,0),0)</f>
        <v>15672499</v>
      </c>
      <c r="K102" s="4">
        <f>INDEX('[1]Main v4'!M$2:M$3363,MATCH($E102,'[1]Main v4'!$A$2:$A$3363,0),0)</f>
        <v>30.081073860652342</v>
      </c>
      <c r="L102" s="2">
        <f>IFERROR(INDEX('[2]r2 analysis primary smoke main'!$J$2:$J$2058,MATCH(D102,'[2]r2 analysis primary smoke main'!$A$2:$A$2058,0),0),"")</f>
        <v>0.78397696088924651</v>
      </c>
      <c r="M102" s="2">
        <f>IFERROR(INDEX('[2]r2 analysis primary smoke main'!$T$2:$T$2058,MATCH(D102,'[2]r2 analysis primary smoke main'!$A$2:$A$2058,0),0),"")</f>
        <v>0.95090316154679355</v>
      </c>
      <c r="N102" s="1" t="s">
        <v>11</v>
      </c>
      <c r="O102" s="1"/>
      <c r="P102" s="1"/>
      <c r="Q102" t="s">
        <v>75</v>
      </c>
      <c r="R102" t="s">
        <v>76</v>
      </c>
    </row>
    <row r="103" spans="1:18" ht="15.75" x14ac:dyDescent="0.25">
      <c r="A103" s="1">
        <v>108.0804</v>
      </c>
      <c r="B103" s="1">
        <v>108.08069999999999</v>
      </c>
      <c r="C103" s="1">
        <v>108.08150000000001</v>
      </c>
      <c r="D103" s="1">
        <v>108.0802</v>
      </c>
      <c r="E103" s="1">
        <f t="shared" si="6"/>
        <v>108.08069999999999</v>
      </c>
      <c r="F103" s="1">
        <f t="shared" si="7"/>
        <v>107.07340000000001</v>
      </c>
      <c r="G103" s="1" t="str">
        <f>IF(INDEX('[1]Main v4'!C$2:C$3363,MATCH($E103,'[1]Main v4'!$A$2:$A$3363,0),0)=0,"",INDEX('[1]Main v4'!C$2:C$3363,MATCH($E103,'[1]Main v4'!$A$2:$A$3363,0),0))</f>
        <v>C7H9N</v>
      </c>
      <c r="H103" s="1" t="str">
        <f>IF(INDEX('[1]Main v4'!D$2:D$3363,MATCH($E103,'[1]Main v4'!$A$2:$A$3363,0),0)=0,"",INDEX('[1]Main v4'!D$2:D$3363,MATCH($E103,'[1]Main v4'!$A$2:$A$3363,0),0))</f>
        <v>Pyridine + C2</v>
      </c>
      <c r="I103" s="1">
        <f>INDEX('[1]Main v4'!K$2:K$3363,MATCH($E103,'[1]Main v4'!$A$2:$A$3363,0),0)</f>
        <v>160403680</v>
      </c>
      <c r="J103" s="1">
        <f>INDEX('[1]Main v4'!L$2:L$3363,MATCH($E103,'[1]Main v4'!$A$2:$A$3363,0),0)</f>
        <v>14580013</v>
      </c>
      <c r="K103" s="4">
        <f>INDEX('[1]Main v4'!M$2:M$3363,MATCH($E103,'[1]Main v4'!$A$2:$A$3363,0),0)</f>
        <v>11.001614333265683</v>
      </c>
      <c r="L103" s="2">
        <f>IFERROR(INDEX('[2]r2 analysis primary smoke main'!$J$2:$J$2058,MATCH(D103,'[2]r2 analysis primary smoke main'!$A$2:$A$2058,0),0),"")</f>
        <v>0.92823013017109957</v>
      </c>
      <c r="M103" s="2">
        <f>IFERROR(INDEX('[2]r2 analysis primary smoke main'!$T$2:$T$2058,MATCH(D103,'[2]r2 analysis primary smoke main'!$A$2:$A$2058,0),0),"")</f>
        <v>0.87845788889417853</v>
      </c>
      <c r="N103" s="1" t="s">
        <v>11</v>
      </c>
      <c r="O103" s="1"/>
      <c r="P103" s="1"/>
      <c r="Q103" t="s">
        <v>75</v>
      </c>
      <c r="R103" t="s">
        <v>76</v>
      </c>
    </row>
    <row r="104" spans="1:18" ht="15.75" x14ac:dyDescent="0.25">
      <c r="A104" s="1" t="s">
        <v>12</v>
      </c>
      <c r="B104" s="1" t="s">
        <v>12</v>
      </c>
      <c r="C104" s="1">
        <v>110.09739999999999</v>
      </c>
      <c r="D104" s="1">
        <v>110.09480000000001</v>
      </c>
      <c r="E104" s="1">
        <f t="shared" si="6"/>
        <v>110.09610000000001</v>
      </c>
      <c r="F104" s="1">
        <f t="shared" si="7"/>
        <v>109.08880000000001</v>
      </c>
      <c r="G104" s="1" t="str">
        <f>IF(INDEX('[1]Main v4'!C$2:C$3363,MATCH($E104,'[1]Main v4'!$A$2:$A$3363,0),0)=0,"",INDEX('[1]Main v4'!C$2:C$3363,MATCH($E104,'[1]Main v4'!$A$2:$A$3363,0),0))</f>
        <v>C7H11N</v>
      </c>
      <c r="H104" s="1" t="str">
        <f>IF(INDEX('[1]Main v4'!D$2:D$3363,MATCH($E104,'[1]Main v4'!$A$2:$A$3363,0),0)=0,"",INDEX('[1]Main v4'!D$2:D$3363,MATCH($E104,'[1]Main v4'!$A$2:$A$3363,0),0))</f>
        <v>C3 Pyrroles and others</v>
      </c>
      <c r="I104" s="1">
        <f>INDEX('[1]Main v4'!K$2:K$3363,MATCH($E104,'[1]Main v4'!$A$2:$A$3363,0),0)</f>
        <v>16948456</v>
      </c>
      <c r="J104" s="1">
        <f>INDEX('[1]Main v4'!L$2:L$3363,MATCH($E104,'[1]Main v4'!$A$2:$A$3363,0),0)</f>
        <v>12232538</v>
      </c>
      <c r="K104" s="4">
        <f>INDEX('[1]Main v4'!M$2:M$3363,MATCH($E104,'[1]Main v4'!$A$2:$A$3363,0),0)</f>
        <v>1.3855224484076811</v>
      </c>
      <c r="L104" s="2">
        <f>IFERROR(INDEX('[2]r2 analysis primary smoke main'!$J$2:$J$2058,MATCH(D104,'[2]r2 analysis primary smoke main'!$A$2:$A$2058,0),0),"")</f>
        <v>0.977694616889632</v>
      </c>
      <c r="M104" s="2">
        <f>IFERROR(INDEX('[2]r2 analysis primary smoke main'!$T$2:$T$2058,MATCH(D104,'[2]r2 analysis primary smoke main'!$A$2:$A$2058,0),0),"")</f>
        <v>0.71528772259017748</v>
      </c>
      <c r="N104" s="1" t="s">
        <v>11</v>
      </c>
      <c r="O104" s="1"/>
      <c r="P104" s="1"/>
      <c r="Q104" t="s">
        <v>75</v>
      </c>
      <c r="R104" t="s">
        <v>76</v>
      </c>
    </row>
    <row r="105" spans="1:18" ht="15.75" x14ac:dyDescent="0.25">
      <c r="A105" s="1">
        <v>118.0654</v>
      </c>
      <c r="B105" s="1">
        <v>118.06359999999999</v>
      </c>
      <c r="C105" s="1">
        <v>118.06480000000001</v>
      </c>
      <c r="D105" s="1">
        <v>118.0642</v>
      </c>
      <c r="E105" s="1">
        <f t="shared" si="6"/>
        <v>118.0645</v>
      </c>
      <c r="F105" s="1">
        <f t="shared" si="7"/>
        <v>117.05719999999999</v>
      </c>
      <c r="G105" s="1" t="str">
        <f>IF(INDEX('[1]Main v4'!C$2:C$3363,MATCH($E105,'[1]Main v4'!$A$2:$A$3363,0),0)=0,"",INDEX('[1]Main v4'!C$2:C$3363,MATCH($E105,'[1]Main v4'!$A$2:$A$3363,0),0))</f>
        <v>C8H7N</v>
      </c>
      <c r="H105" s="1" t="str">
        <f>IF(INDEX('[1]Main v4'!D$2:D$3363,MATCH($E105,'[1]Main v4'!$A$2:$A$3363,0),0)=0,"",INDEX('[1]Main v4'!D$2:D$3363,MATCH($E105,'[1]Main v4'!$A$2:$A$3363,0),0))</f>
        <v>Benzeneacetonitrile</v>
      </c>
      <c r="I105" s="1">
        <f>INDEX('[1]Main v4'!K$2:K$3363,MATCH($E105,'[1]Main v4'!$A$2:$A$3363,0),0)</f>
        <v>64883676</v>
      </c>
      <c r="J105" s="1">
        <f>INDEX('[1]Main v4'!L$2:L$3363,MATCH($E105,'[1]Main v4'!$A$2:$A$3363,0),0)</f>
        <v>4822190</v>
      </c>
      <c r="K105" s="4">
        <f>INDEX('[1]Main v4'!M$2:M$3363,MATCH($E105,'[1]Main v4'!$A$2:$A$3363,0),0)</f>
        <v>13.455230092551309</v>
      </c>
      <c r="L105" s="2">
        <f>IFERROR(INDEX('[2]r2 analysis primary smoke main'!$J$2:$J$2058,MATCH(D105,'[2]r2 analysis primary smoke main'!$A$2:$A$2058,0),0),"")</f>
        <v>0.93251972898822599</v>
      </c>
      <c r="M105" s="2">
        <f>IFERROR(INDEX('[2]r2 analysis primary smoke main'!$T$2:$T$2058,MATCH(D105,'[2]r2 analysis primary smoke main'!$A$2:$A$2058,0),0),"")</f>
        <v>0.86706051233129444</v>
      </c>
      <c r="N105" s="1" t="s">
        <v>11</v>
      </c>
      <c r="O105" s="1"/>
      <c r="P105" s="1"/>
      <c r="Q105" t="s">
        <v>75</v>
      </c>
      <c r="R105" t="s">
        <v>76</v>
      </c>
    </row>
    <row r="106" spans="1:18" ht="15.75" x14ac:dyDescent="0.25">
      <c r="A106" s="1">
        <v>120.0822</v>
      </c>
      <c r="B106" s="1">
        <v>120.0812</v>
      </c>
      <c r="C106" s="1">
        <v>120.07989999999999</v>
      </c>
      <c r="D106" s="1">
        <v>120.0792</v>
      </c>
      <c r="E106" s="1">
        <f t="shared" si="6"/>
        <v>120.0806</v>
      </c>
      <c r="F106" s="1">
        <f t="shared" si="7"/>
        <v>119.0733</v>
      </c>
      <c r="G106" s="1" t="str">
        <f>IF(INDEX('[1]Main v4'!C$2:C$3363,MATCH($E106,'[1]Main v4'!$A$2:$A$3363,0),0)=0,"",INDEX('[1]Main v4'!C$2:C$3363,MATCH($E106,'[1]Main v4'!$A$2:$A$3363,0),0))</f>
        <v>C8H9N</v>
      </c>
      <c r="H106" s="1" t="str">
        <f>IF(INDEX('[1]Main v4'!D$2:D$3363,MATCH($E106,'[1]Main v4'!$A$2:$A$3363,0),0)=0,"",INDEX('[1]Main v4'!D$2:D$3363,MATCH($E106,'[1]Main v4'!$A$2:$A$3363,0),0))</f>
        <v>Dihydropyridine or Methylethenylpyridine</v>
      </c>
      <c r="I106" s="1">
        <f>INDEX('[1]Main v4'!K$2:K$3363,MATCH($E106,'[1]Main v4'!$A$2:$A$3363,0),0)</f>
        <v>50651024</v>
      </c>
      <c r="J106" s="1">
        <f>INDEX('[1]Main v4'!L$2:L$3363,MATCH($E106,'[1]Main v4'!$A$2:$A$3363,0),0)</f>
        <v>9340875</v>
      </c>
      <c r="K106" s="4">
        <f>INDEX('[1]Main v4'!M$2:M$3363,MATCH($E106,'[1]Main v4'!$A$2:$A$3363,0),0)</f>
        <v>5.4225138437244906</v>
      </c>
      <c r="L106" s="2">
        <f>IFERROR(INDEX('[2]r2 analysis primary smoke main'!$J$2:$J$2058,MATCH(D106,'[2]r2 analysis primary smoke main'!$A$2:$A$2058,0),0),"")</f>
        <v>0.82456021919071198</v>
      </c>
      <c r="M106" s="2">
        <f>IFERROR(INDEX('[2]r2 analysis primary smoke main'!$T$2:$T$2058,MATCH(D106,'[2]r2 analysis primary smoke main'!$A$2:$A$2058,0),0),"")</f>
        <v>0.94679062997459007</v>
      </c>
      <c r="N106" s="1" t="s">
        <v>11</v>
      </c>
      <c r="O106" s="1"/>
      <c r="P106" s="1"/>
      <c r="Q106" t="s">
        <v>75</v>
      </c>
      <c r="R106" t="s">
        <v>76</v>
      </c>
    </row>
    <row r="107" spans="1:18" ht="15.75" x14ac:dyDescent="0.25">
      <c r="A107" s="1">
        <v>122.096</v>
      </c>
      <c r="B107" s="1" t="s">
        <v>12</v>
      </c>
      <c r="C107" s="1">
        <v>122.0975</v>
      </c>
      <c r="D107" s="1">
        <v>122.09610000000001</v>
      </c>
      <c r="E107" s="1">
        <f t="shared" si="6"/>
        <v>122.09650000000001</v>
      </c>
      <c r="F107" s="1">
        <f t="shared" si="7"/>
        <v>121.08920000000001</v>
      </c>
      <c r="G107" s="1" t="str">
        <f>IF(INDEX('[1]Main v4'!C$2:C$3363,MATCH($E107,'[1]Main v4'!$A$2:$A$3363,0),0)=0,"",INDEX('[1]Main v4'!C$2:C$3363,MATCH($E107,'[1]Main v4'!$A$2:$A$3363,0),0))</f>
        <v>C8H11N</v>
      </c>
      <c r="H107" s="1" t="str">
        <f>IF(INDEX('[1]Main v4'!D$2:D$3363,MATCH($E107,'[1]Main v4'!$A$2:$A$3363,0),0)=0,"",INDEX('[1]Main v4'!D$2:D$3363,MATCH($E107,'[1]Main v4'!$A$2:$A$3363,0),0))</f>
        <v>Pyridine + C3</v>
      </c>
      <c r="I107" s="1">
        <f>INDEX('[1]Main v4'!K$2:K$3363,MATCH($E107,'[1]Main v4'!$A$2:$A$3363,0),0)</f>
        <v>67527216</v>
      </c>
      <c r="J107" s="1">
        <f>INDEX('[1]Main v4'!L$2:L$3363,MATCH($E107,'[1]Main v4'!$A$2:$A$3363,0),0)</f>
        <v>9353428</v>
      </c>
      <c r="K107" s="4">
        <f>INDEX('[1]Main v4'!M$2:M$3363,MATCH($E107,'[1]Main v4'!$A$2:$A$3363,0),0)</f>
        <v>7.2195152408293515</v>
      </c>
      <c r="L107" s="2">
        <f>IFERROR(INDEX('[2]r2 analysis primary smoke main'!$J$2:$J$2058,MATCH(D107,'[2]r2 analysis primary smoke main'!$A$2:$A$2058,0),0),"")</f>
        <v>0.94022718122118498</v>
      </c>
      <c r="M107" s="2">
        <f>IFERROR(INDEX('[2]r2 analysis primary smoke main'!$T$2:$T$2058,MATCH(D107,'[2]r2 analysis primary smoke main'!$A$2:$A$2058,0),0),"")</f>
        <v>0.86180637242478597</v>
      </c>
      <c r="N107" s="1" t="s">
        <v>12</v>
      </c>
      <c r="O107" s="1"/>
      <c r="P107" s="1"/>
      <c r="Q107" t="s">
        <v>75</v>
      </c>
      <c r="R107" t="s">
        <v>76</v>
      </c>
    </row>
    <row r="108" spans="1:18" ht="15.75" x14ac:dyDescent="0.25">
      <c r="A108" s="1" t="s">
        <v>12</v>
      </c>
      <c r="B108" s="1" t="s">
        <v>12</v>
      </c>
      <c r="C108" s="1">
        <v>124.1097</v>
      </c>
      <c r="D108" s="1">
        <v>124.1096</v>
      </c>
      <c r="E108" s="1">
        <f t="shared" si="6"/>
        <v>124.1097</v>
      </c>
      <c r="F108" s="1">
        <f t="shared" si="7"/>
        <v>123.1024</v>
      </c>
      <c r="G108" s="1" t="str">
        <f>IF(INDEX('[1]Main v4'!C$2:C$3363,MATCH($E108,'[1]Main v4'!$A$2:$A$3363,0),0)=0,"",INDEX('[1]Main v4'!C$2:C$3363,MATCH($E108,'[1]Main v4'!$A$2:$A$3363,0),0))</f>
        <v>C8H13N</v>
      </c>
      <c r="H108" s="1" t="str">
        <f>IF(INDEX('[1]Main v4'!D$2:D$3363,MATCH($E108,'[1]Main v4'!$A$2:$A$3363,0),0)=0,"",INDEX('[1]Main v4'!D$2:D$3363,MATCH($E108,'[1]Main v4'!$A$2:$A$3363,0),0))</f>
        <v/>
      </c>
      <c r="I108" s="1">
        <f>INDEX('[1]Main v4'!K$2:K$3363,MATCH($E108,'[1]Main v4'!$A$2:$A$3363,0),0)</f>
        <v>7501054</v>
      </c>
      <c r="J108" s="1">
        <f>INDEX('[1]Main v4'!L$2:L$3363,MATCH($E108,'[1]Main v4'!$A$2:$A$3363,0),0)</f>
        <v>9353428</v>
      </c>
      <c r="K108" s="4">
        <f>INDEX('[1]Main v4'!M$2:M$3363,MATCH($E108,'[1]Main v4'!$A$2:$A$3363,0),0)</f>
        <v>0.80195774212406401</v>
      </c>
      <c r="L108" s="2">
        <f>IFERROR(INDEX('[2]r2 analysis primary smoke main'!$J$2:$J$2058,MATCH(D108,'[2]r2 analysis primary smoke main'!$A$2:$A$2058,0),0),"")</f>
        <v>0.97510787211980254</v>
      </c>
      <c r="M108" s="2">
        <f>IFERROR(INDEX('[2]r2 analysis primary smoke main'!$T$2:$T$2058,MATCH(D108,'[2]r2 analysis primary smoke main'!$A$2:$A$2058,0),0),"")</f>
        <v>0.66435239780798849</v>
      </c>
      <c r="N108" s="1" t="s">
        <v>12</v>
      </c>
      <c r="O108" s="1"/>
      <c r="P108" s="1"/>
      <c r="Q108" t="s">
        <v>75</v>
      </c>
      <c r="R108" t="s">
        <v>76</v>
      </c>
    </row>
    <row r="109" spans="1:18" ht="15.75" x14ac:dyDescent="0.25">
      <c r="A109" s="1">
        <v>130.06549999999999</v>
      </c>
      <c r="B109" s="1">
        <v>130.06540000000001</v>
      </c>
      <c r="C109" s="1">
        <v>130.0642</v>
      </c>
      <c r="D109" s="1">
        <v>130.0633</v>
      </c>
      <c r="E109" s="1">
        <f t="shared" si="6"/>
        <v>130.06460000000001</v>
      </c>
      <c r="F109" s="1">
        <f t="shared" si="7"/>
        <v>129.0573</v>
      </c>
      <c r="G109" s="1" t="str">
        <f>IF(INDEX('[1]Main v4'!C$2:C$3363,MATCH($E109,'[1]Main v4'!$A$2:$A$3363,0),0)=0,"",INDEX('[1]Main v4'!C$2:C$3363,MATCH($E109,'[1]Main v4'!$A$2:$A$3363,0),0))</f>
        <v>C9H7N</v>
      </c>
      <c r="H109" s="1" t="str">
        <f>IF(INDEX('[1]Main v4'!D$2:D$3363,MATCH($E109,'[1]Main v4'!$A$2:$A$3363,0),0)=0,"",INDEX('[1]Main v4'!D$2:D$3363,MATCH($E109,'[1]Main v4'!$A$2:$A$3363,0),0))</f>
        <v>Quinoline/Isoquinoline</v>
      </c>
      <c r="I109" s="1">
        <f>INDEX('[1]Main v4'!K$2:K$3363,MATCH($E109,'[1]Main v4'!$A$2:$A$3363,0),0)</f>
        <v>38794260</v>
      </c>
      <c r="J109" s="1">
        <f>INDEX('[1]Main v4'!L$2:L$3363,MATCH($E109,'[1]Main v4'!$A$2:$A$3363,0),0)</f>
        <v>4674688</v>
      </c>
      <c r="K109" s="4">
        <f>INDEX('[1]Main v4'!M$2:M$3363,MATCH($E109,'[1]Main v4'!$A$2:$A$3363,0),0)</f>
        <v>8.2987912776210955</v>
      </c>
      <c r="L109" s="2">
        <f>IFERROR(INDEX('[2]r2 analysis primary smoke main'!$J$2:$J$2058,MATCH(D109,'[2]r2 analysis primary smoke main'!$A$2:$A$2058,0),0),"")</f>
        <v>0.79859208776308854</v>
      </c>
      <c r="M109" s="2">
        <f>IFERROR(INDEX('[2]r2 analysis primary smoke main'!$T$2:$T$2058,MATCH(D109,'[2]r2 analysis primary smoke main'!$A$2:$A$2058,0),0),"")</f>
        <v>0.95895661142253852</v>
      </c>
      <c r="N109" s="1"/>
      <c r="O109" s="1"/>
      <c r="P109" s="1"/>
      <c r="Q109" t="s">
        <v>75</v>
      </c>
      <c r="R109" t="s">
        <v>76</v>
      </c>
    </row>
    <row r="110" spans="1:18" ht="15.75" x14ac:dyDescent="0.25">
      <c r="A110" s="1">
        <v>132.08170000000001</v>
      </c>
      <c r="B110" s="1">
        <v>132.0812</v>
      </c>
      <c r="C110" s="1">
        <v>132.0804</v>
      </c>
      <c r="D110" s="1">
        <v>132.0805</v>
      </c>
      <c r="E110" s="1">
        <f t="shared" si="6"/>
        <v>132.08099999999999</v>
      </c>
      <c r="F110" s="1">
        <f t="shared" si="7"/>
        <v>131.0737</v>
      </c>
      <c r="G110" s="1" t="str">
        <f>IF(INDEX('[1]Main v4'!C$2:C$3363,MATCH($E110,'[1]Main v4'!$A$2:$A$3363,0),0)=0,"",INDEX('[1]Main v4'!C$2:C$3363,MATCH($E110,'[1]Main v4'!$A$2:$A$3363,0),0))</f>
        <v>C9H9N</v>
      </c>
      <c r="H110" s="5" t="str">
        <f>IF(INDEX('[1]Main v4'!D$2:D$3363,MATCH($E110,'[1]Main v4'!$A$2:$A$3363,0),0)=0,"",INDEX('[1]Main v4'!D$2:D$3363,MATCH($E110,'[1]Main v4'!$A$2:$A$3363,0),0))</f>
        <v>Skatole (3-methylindole)</v>
      </c>
      <c r="I110" s="1">
        <f>INDEX('[1]Main v4'!K$2:K$3363,MATCH($E110,'[1]Main v4'!$A$2:$A$3363,0),0)</f>
        <v>71155608</v>
      </c>
      <c r="J110" s="1">
        <f>INDEX('[1]Main v4'!L$2:L$3363,MATCH($E110,'[1]Main v4'!$A$2:$A$3363,0),0)</f>
        <v>6779712.5</v>
      </c>
      <c r="K110" s="4">
        <f>INDEX('[1]Main v4'!M$2:M$3363,MATCH($E110,'[1]Main v4'!$A$2:$A$3363,0),0)</f>
        <v>10.495372480765225</v>
      </c>
      <c r="L110" s="2">
        <f>IFERROR(INDEX('[2]r2 analysis primary smoke main'!$J$2:$J$2058,MATCH(D110,'[2]r2 analysis primary smoke main'!$A$2:$A$2058,0),0),"")</f>
        <v>0.90028841480633803</v>
      </c>
      <c r="M110" s="2">
        <f>IFERROR(INDEX('[2]r2 analysis primary smoke main'!$T$2:$T$2058,MATCH(D110,'[2]r2 analysis primary smoke main'!$A$2:$A$2058,0),0),"")</f>
        <v>0.90630972316137404</v>
      </c>
      <c r="N110" s="1" t="s">
        <v>11</v>
      </c>
      <c r="O110" s="1"/>
      <c r="P110" s="1"/>
      <c r="Q110" t="s">
        <v>75</v>
      </c>
      <c r="R110" t="s">
        <v>76</v>
      </c>
    </row>
    <row r="111" spans="1:18" ht="15.75" x14ac:dyDescent="0.25">
      <c r="A111" s="1">
        <v>134.09440000000001</v>
      </c>
      <c r="B111" s="1">
        <v>134.09469999999999</v>
      </c>
      <c r="C111" s="1">
        <v>134.09469999999999</v>
      </c>
      <c r="D111" s="1">
        <v>134.09479999999999</v>
      </c>
      <c r="E111" s="1">
        <f t="shared" si="6"/>
        <v>134.09469999999999</v>
      </c>
      <c r="F111" s="1">
        <f t="shared" si="7"/>
        <v>133.0874</v>
      </c>
      <c r="G111" s="1" t="str">
        <f>IF(INDEX('[1]Main v4'!C$2:C$3363,MATCH($E111,'[1]Main v4'!$A$2:$A$3363,0),0)=0,"",INDEX('[1]Main v4'!C$2:C$3363,MATCH($E111,'[1]Main v4'!$A$2:$A$3363,0),0))</f>
        <v>C9H11N</v>
      </c>
      <c r="H111" s="1" t="str">
        <f>IF(INDEX('[1]Main v4'!D$2:D$3363,MATCH($E111,'[1]Main v4'!$A$2:$A$3363,0),0)=0,"",INDEX('[1]Main v4'!D$2:D$3363,MATCH($E111,'[1]Main v4'!$A$2:$A$3363,0),0))</f>
        <v/>
      </c>
      <c r="I111" s="1">
        <f>INDEX('[1]Main v4'!K$2:K$3363,MATCH($E111,'[1]Main v4'!$A$2:$A$3363,0),0)</f>
        <v>35446068</v>
      </c>
      <c r="J111" s="1">
        <f>INDEX('[1]Main v4'!L$2:L$3363,MATCH($E111,'[1]Main v4'!$A$2:$A$3363,0),0)</f>
        <v>6779712.5</v>
      </c>
      <c r="K111" s="4">
        <f>INDEX('[1]Main v4'!M$2:M$3363,MATCH($E111,'[1]Main v4'!$A$2:$A$3363,0),0)</f>
        <v>5.2282553279361039</v>
      </c>
      <c r="L111" s="2">
        <f>IFERROR(INDEX('[2]r2 analysis primary smoke main'!$J$2:$J$2058,MATCH(D111,'[2]r2 analysis primary smoke main'!$A$2:$A$2058,0),0),"")</f>
        <v>0.84580622576249143</v>
      </c>
      <c r="M111" s="2">
        <f>IFERROR(INDEX('[2]r2 analysis primary smoke main'!$T$2:$T$2058,MATCH(D111,'[2]r2 analysis primary smoke main'!$A$2:$A$2058,0),0),"")</f>
        <v>0.93476082987236253</v>
      </c>
      <c r="N111" s="1" t="s">
        <v>12</v>
      </c>
      <c r="O111" s="1"/>
      <c r="P111" s="1"/>
      <c r="Q111" t="s">
        <v>75</v>
      </c>
      <c r="R111" t="s">
        <v>76</v>
      </c>
    </row>
    <row r="112" spans="1:18" ht="15.75" x14ac:dyDescent="0.25">
      <c r="A112" s="1">
        <v>136.1138</v>
      </c>
      <c r="B112" s="1">
        <v>136.11170000000001</v>
      </c>
      <c r="C112" s="1">
        <v>136.11439999999999</v>
      </c>
      <c r="D112" s="1">
        <v>136.1103</v>
      </c>
      <c r="E112" s="1">
        <f t="shared" si="6"/>
        <v>136.11259999999999</v>
      </c>
      <c r="F112" s="1">
        <f t="shared" si="7"/>
        <v>135.1053</v>
      </c>
      <c r="G112" s="1" t="str">
        <f>IF(INDEX('[1]Main v4'!C$2:C$3363,MATCH($E112,'[1]Main v4'!$A$2:$A$3363,0),0)=0,"",INDEX('[1]Main v4'!C$2:C$3363,MATCH($E112,'[1]Main v4'!$A$2:$A$3363,0),0))</f>
        <v>C9H13N</v>
      </c>
      <c r="H112" s="1" t="str">
        <f>IF(INDEX('[1]Main v4'!D$2:D$3363,MATCH($E112,'[1]Main v4'!$A$2:$A$3363,0),0)=0,"",INDEX('[1]Main v4'!D$2:D$3363,MATCH($E112,'[1]Main v4'!$A$2:$A$3363,0),0))</f>
        <v/>
      </c>
      <c r="I112" s="1">
        <f>INDEX('[1]Main v4'!K$2:K$3363,MATCH($E112,'[1]Main v4'!$A$2:$A$3363,0),0)</f>
        <v>39946028</v>
      </c>
      <c r="J112" s="1">
        <f>INDEX('[1]Main v4'!L$2:L$3363,MATCH($E112,'[1]Main v4'!$A$2:$A$3363,0),0)</f>
        <v>7438877</v>
      </c>
      <c r="K112" s="4">
        <f>INDEX('[1]Main v4'!M$2:M$3363,MATCH($E112,'[1]Main v4'!$A$2:$A$3363,0),0)</f>
        <v>5.3699003223201567</v>
      </c>
      <c r="L112" s="2">
        <f>IFERROR(INDEX('[2]r2 analysis primary smoke main'!$J$2:$J$2058,MATCH(D112,'[2]r2 analysis primary smoke main'!$A$2:$A$2058,0),0),"")</f>
        <v>0.90496383111840695</v>
      </c>
      <c r="M112" s="2">
        <f>IFERROR(INDEX('[2]r2 analysis primary smoke main'!$T$2:$T$2058,MATCH(D112,'[2]r2 analysis primary smoke main'!$A$2:$A$2058,0),0),"")</f>
        <v>0.89471571596687194</v>
      </c>
      <c r="N112" s="1" t="s">
        <v>12</v>
      </c>
      <c r="O112" s="1"/>
      <c r="P112" s="1"/>
      <c r="Q112" t="s">
        <v>75</v>
      </c>
      <c r="R112" t="s">
        <v>76</v>
      </c>
    </row>
    <row r="113" spans="1:18" ht="15.75" x14ac:dyDescent="0.25">
      <c r="A113" s="1">
        <v>144.0814</v>
      </c>
      <c r="B113" s="1">
        <v>144.0805</v>
      </c>
      <c r="C113" s="1">
        <v>144.0805</v>
      </c>
      <c r="D113" s="1">
        <v>144.07900000000001</v>
      </c>
      <c r="E113" s="1">
        <f t="shared" si="6"/>
        <v>144.0804</v>
      </c>
      <c r="F113" s="1">
        <f t="shared" si="7"/>
        <v>143.07310000000001</v>
      </c>
      <c r="G113" s="1" t="str">
        <f>IF(INDEX('[1]Main v4'!C$2:C$3363,MATCH($E113,'[1]Main v4'!$A$2:$A$3363,0),0)=0,"",INDEX('[1]Main v4'!C$2:C$3363,MATCH($E113,'[1]Main v4'!$A$2:$A$3363,0),0))</f>
        <v>C10H9N</v>
      </c>
      <c r="H113" s="1" t="str">
        <f>IF(INDEX('[1]Main v4'!D$2:D$3363,MATCH($E113,'[1]Main v4'!$A$2:$A$3363,0),0)=0,"",INDEX('[1]Main v4'!D$2:D$3363,MATCH($E113,'[1]Main v4'!$A$2:$A$3363,0),0))</f>
        <v>Methylquinolines or Naphthylamine</v>
      </c>
      <c r="I113" s="1">
        <f>INDEX('[1]Main v4'!K$2:K$3363,MATCH($E113,'[1]Main v4'!$A$2:$A$3363,0),0)</f>
        <v>18014066</v>
      </c>
      <c r="J113" s="1">
        <f>INDEX('[1]Main v4'!L$2:L$3363,MATCH($E113,'[1]Main v4'!$A$2:$A$3363,0),0)</f>
        <v>6010868</v>
      </c>
      <c r="K113" s="4">
        <f>INDEX('[1]Main v4'!M$2:M$3363,MATCH($E113,'[1]Main v4'!$A$2:$A$3363,0),0)</f>
        <v>2.9969159196309088</v>
      </c>
      <c r="L113" s="2">
        <f>IFERROR(INDEX('[2]r2 analysis primary smoke main'!$J$2:$J$2058,MATCH(D113,'[2]r2 analysis primary smoke main'!$A$2:$A$2058,0),0),"")</f>
        <v>0.78869376809824998</v>
      </c>
      <c r="M113" s="2">
        <f>IFERROR(INDEX('[2]r2 analysis primary smoke main'!$T$2:$T$2058,MATCH(D113,'[2]r2 analysis primary smoke main'!$A$2:$A$2058,0),0),"")</f>
        <v>0.95703268952136544</v>
      </c>
      <c r="N113" s="1"/>
      <c r="O113" s="1"/>
      <c r="P113" s="1"/>
      <c r="Q113" t="s">
        <v>75</v>
      </c>
      <c r="R113" t="s">
        <v>76</v>
      </c>
    </row>
    <row r="114" spans="1:18" ht="15.75" x14ac:dyDescent="0.25">
      <c r="A114" s="1">
        <v>146.0975</v>
      </c>
      <c r="B114" s="1">
        <v>146.09110000000001</v>
      </c>
      <c r="C114" s="1">
        <v>146.09819999999999</v>
      </c>
      <c r="D114" s="1">
        <v>146.0976</v>
      </c>
      <c r="E114" s="1">
        <f t="shared" si="6"/>
        <v>146.09610000000001</v>
      </c>
      <c r="F114" s="1">
        <f t="shared" si="7"/>
        <v>145.08879999999999</v>
      </c>
      <c r="G114" s="1" t="str">
        <f>IF(INDEX('[1]Main v4'!C$2:C$3363,MATCH($E114,'[1]Main v4'!$A$2:$A$3363,0),0)=0,"",INDEX('[1]Main v4'!C$2:C$3363,MATCH($E114,'[1]Main v4'!$A$2:$A$3363,0),0))</f>
        <v>C10H11N</v>
      </c>
      <c r="H114" s="1" t="str">
        <f>IF(INDEX('[1]Main v4'!D$2:D$3363,MATCH($E114,'[1]Main v4'!$A$2:$A$3363,0),0)=0,"",INDEX('[1]Main v4'!D$2:D$3363,MATCH($E114,'[1]Main v4'!$A$2:$A$3363,0),0))</f>
        <v>Indole + C2</v>
      </c>
      <c r="I114" s="1">
        <f>INDEX('[1]Main v4'!K$2:K$3363,MATCH($E114,'[1]Main v4'!$A$2:$A$3363,0),0)</f>
        <v>33086538</v>
      </c>
      <c r="J114" s="1">
        <f>INDEX('[1]Main v4'!L$2:L$3363,MATCH($E114,'[1]Main v4'!$A$2:$A$3363,0),0)</f>
        <v>4698922</v>
      </c>
      <c r="K114" s="4">
        <f>INDEX('[1]Main v4'!M$2:M$3363,MATCH($E114,'[1]Main v4'!$A$2:$A$3363,0),0)</f>
        <v>7.0413039416274623</v>
      </c>
      <c r="L114" s="2">
        <f>IFERROR(INDEX('[2]r2 analysis primary smoke main'!$J$2:$J$2058,MATCH(D114,'[2]r2 analysis primary smoke main'!$A$2:$A$2058,0),0),"")</f>
        <v>0.9332087758898745</v>
      </c>
      <c r="M114" s="2">
        <f>IFERROR(INDEX('[2]r2 analysis primary smoke main'!$T$2:$T$2058,MATCH(D114,'[2]r2 analysis primary smoke main'!$A$2:$A$2058,0),0),"")</f>
        <v>0.85999830718620751</v>
      </c>
      <c r="N114" s="1" t="s">
        <v>12</v>
      </c>
      <c r="O114" s="1"/>
      <c r="P114" s="1"/>
      <c r="Q114" t="s">
        <v>75</v>
      </c>
      <c r="R114" t="s">
        <v>76</v>
      </c>
    </row>
    <row r="115" spans="1:18" ht="15.75" x14ac:dyDescent="0.25">
      <c r="A115" s="1">
        <v>148.11359999999999</v>
      </c>
      <c r="B115" s="1" t="s">
        <v>12</v>
      </c>
      <c r="C115" s="1">
        <v>148.1146</v>
      </c>
      <c r="D115" s="1">
        <v>148.11259999999999</v>
      </c>
      <c r="E115" s="1">
        <f t="shared" si="6"/>
        <v>148.11359999999999</v>
      </c>
      <c r="F115" s="1">
        <f t="shared" si="7"/>
        <v>147.1063</v>
      </c>
      <c r="G115" s="1" t="str">
        <f>IF(INDEX('[1]Main v4'!C$2:C$3363,MATCH($E115,'[1]Main v4'!$A$2:$A$3363,0),0)=0,"",INDEX('[1]Main v4'!C$2:C$3363,MATCH($E115,'[1]Main v4'!$A$2:$A$3363,0),0))</f>
        <v>C10H13N</v>
      </c>
      <c r="H115" s="1" t="str">
        <f>IF(INDEX('[1]Main v4'!D$2:D$3363,MATCH($E115,'[1]Main v4'!$A$2:$A$3363,0),0)=0,"",INDEX('[1]Main v4'!D$2:D$3363,MATCH($E115,'[1]Main v4'!$A$2:$A$3363,0),0))</f>
        <v/>
      </c>
      <c r="I115" s="1">
        <f>INDEX('[1]Main v4'!K$2:K$3363,MATCH($E115,'[1]Main v4'!$A$2:$A$3363,0),0)</f>
        <v>22695698</v>
      </c>
      <c r="J115" s="1">
        <f>INDEX('[1]Main v4'!L$2:L$3363,MATCH($E115,'[1]Main v4'!$A$2:$A$3363,0),0)</f>
        <v>4794872</v>
      </c>
      <c r="K115" s="4">
        <f>INDEX('[1]Main v4'!M$2:M$3363,MATCH($E115,'[1]Main v4'!$A$2:$A$3363,0),0)</f>
        <v>4.733327187879051</v>
      </c>
      <c r="L115" s="2">
        <f>IFERROR(INDEX('[2]r2 analysis primary smoke main'!$J$2:$J$2058,MATCH(D115,'[2]r2 analysis primary smoke main'!$A$2:$A$2058,0),0),"")</f>
        <v>0.90594982194487295</v>
      </c>
      <c r="M115" s="2">
        <f>IFERROR(INDEX('[2]r2 analysis primary smoke main'!$T$2:$T$2058,MATCH(D115,'[2]r2 analysis primary smoke main'!$A$2:$A$2058,0),0),"")</f>
        <v>0.89929911885117253</v>
      </c>
      <c r="N115" s="1" t="s">
        <v>12</v>
      </c>
      <c r="O115" s="1"/>
      <c r="P115" s="1"/>
      <c r="Q115" t="s">
        <v>75</v>
      </c>
      <c r="R115" t="s">
        <v>76</v>
      </c>
    </row>
    <row r="116" spans="1:18" ht="15.75" x14ac:dyDescent="0.25">
      <c r="A116" s="1" t="s">
        <v>12</v>
      </c>
      <c r="B116" s="1" t="s">
        <v>12</v>
      </c>
      <c r="C116" s="1">
        <v>150.1293</v>
      </c>
      <c r="D116" s="1">
        <v>150.12780000000001</v>
      </c>
      <c r="E116" s="1">
        <f t="shared" si="6"/>
        <v>150.12860000000001</v>
      </c>
      <c r="F116" s="1">
        <f t="shared" si="7"/>
        <v>149.12129999999999</v>
      </c>
      <c r="G116" s="1" t="str">
        <f>IF(INDEX('[1]Main v4'!C$2:C$3363,MATCH($E116,'[1]Main v4'!$A$2:$A$3363,0),0)=0,"",INDEX('[1]Main v4'!C$2:C$3363,MATCH($E116,'[1]Main v4'!$A$2:$A$3363,0),0))</f>
        <v>C10H15N</v>
      </c>
      <c r="H116" s="1" t="str">
        <f>IF(INDEX('[1]Main v4'!D$2:D$3363,MATCH($E116,'[1]Main v4'!$A$2:$A$3363,0),0)=0,"",INDEX('[1]Main v4'!D$2:D$3363,MATCH($E116,'[1]Main v4'!$A$2:$A$3363,0),0))</f>
        <v/>
      </c>
      <c r="I116" s="1">
        <f>INDEX('[1]Main v4'!K$2:K$3363,MATCH($E116,'[1]Main v4'!$A$2:$A$3363,0),0)</f>
        <v>24513950</v>
      </c>
      <c r="J116" s="1">
        <f>INDEX('[1]Main v4'!L$2:L$3363,MATCH($E116,'[1]Main v4'!$A$2:$A$3363,0),0)</f>
        <v>4942419</v>
      </c>
      <c r="K116" s="4">
        <f>INDEX('[1]Main v4'!M$2:M$3363,MATCH($E116,'[1]Main v4'!$A$2:$A$3363,0),0)</f>
        <v>4.9599093075678127</v>
      </c>
      <c r="L116" s="2">
        <f>IFERROR(INDEX('[2]r2 analysis primary smoke main'!$J$2:$J$2058,MATCH(D116,'[2]r2 analysis primary smoke main'!$A$2:$A$2058,0),0),"")</f>
        <v>0.96397260531949447</v>
      </c>
      <c r="M116" s="2">
        <f>IFERROR(INDEX('[2]r2 analysis primary smoke main'!$T$2:$T$2058,MATCH(D116,'[2]r2 analysis primary smoke main'!$A$2:$A$2058,0),0),"")</f>
        <v>0.80910977016909302</v>
      </c>
      <c r="N116" s="1" t="s">
        <v>12</v>
      </c>
      <c r="O116" s="1"/>
      <c r="P116" s="1"/>
      <c r="Q116" t="s">
        <v>75</v>
      </c>
      <c r="R116" t="s">
        <v>76</v>
      </c>
    </row>
    <row r="117" spans="1:18" ht="15.75" x14ac:dyDescent="0.25">
      <c r="A117" s="1">
        <v>154.0651</v>
      </c>
      <c r="B117" s="1"/>
      <c r="C117" s="1">
        <v>154.06280000000001</v>
      </c>
      <c r="D117" s="1">
        <v>154.0669</v>
      </c>
      <c r="E117" s="1">
        <f t="shared" si="6"/>
        <v>154.06489999999999</v>
      </c>
      <c r="F117" s="1">
        <f t="shared" si="7"/>
        <v>153.05760000000001</v>
      </c>
      <c r="G117" s="1" t="str">
        <f>IF(INDEX('[1]Main v4'!C$2:C$3363,MATCH($E117,'[1]Main v4'!$A$2:$A$3363,0),0)=0,"",INDEX('[1]Main v4'!C$2:C$3363,MATCH($E117,'[1]Main v4'!$A$2:$A$3363,0),0))</f>
        <v>C11H7N</v>
      </c>
      <c r="H117" s="1" t="str">
        <f>IF(INDEX('[1]Main v4'!D$2:D$3363,MATCH($E117,'[1]Main v4'!$A$2:$A$3363,0),0)=0,"",INDEX('[1]Main v4'!D$2:D$3363,MATCH($E117,'[1]Main v4'!$A$2:$A$3363,0),0))</f>
        <v/>
      </c>
      <c r="I117" s="1">
        <f>INDEX('[1]Main v4'!K$2:K$3363,MATCH($E117,'[1]Main v4'!$A$2:$A$3363,0),0)</f>
        <v>4942419</v>
      </c>
      <c r="J117" s="1">
        <f>INDEX('[1]Main v4'!L$2:L$3363,MATCH($E117,'[1]Main v4'!$A$2:$A$3363,0),0)</f>
        <v>4942419</v>
      </c>
      <c r="K117" s="4">
        <f>INDEX('[1]Main v4'!M$2:M$3363,MATCH($E117,'[1]Main v4'!$A$2:$A$3363,0),0)</f>
        <v>1</v>
      </c>
      <c r="L117" s="2">
        <f>IFERROR(INDEX('[2]r2 analysis primary smoke main'!$J$2:$J$2058,MATCH(D117,'[2]r2 analysis primary smoke main'!$A$2:$A$2058,0),0),"")</f>
        <v>0.73550980076765304</v>
      </c>
      <c r="M117" s="2">
        <f>IFERROR(INDEX('[2]r2 analysis primary smoke main'!$T$2:$T$2058,MATCH(D117,'[2]r2 analysis primary smoke main'!$A$2:$A$2058,0),0),"")</f>
        <v>0.94062893500732847</v>
      </c>
      <c r="N117" s="1"/>
      <c r="O117" s="1"/>
      <c r="P117" s="1"/>
      <c r="Q117" t="s">
        <v>75</v>
      </c>
      <c r="R117" t="s">
        <v>76</v>
      </c>
    </row>
    <row r="118" spans="1:18" ht="15.75" x14ac:dyDescent="0.25">
      <c r="A118" s="1">
        <v>156.08109999999999</v>
      </c>
      <c r="B118" s="1">
        <v>156.08099999999999</v>
      </c>
      <c r="C118" s="1">
        <v>156.07660000000001</v>
      </c>
      <c r="D118" s="1">
        <v>156.07849999999999</v>
      </c>
      <c r="E118" s="1">
        <f t="shared" si="6"/>
        <v>156.07929999999999</v>
      </c>
      <c r="F118" s="1">
        <f t="shared" si="7"/>
        <v>155.072</v>
      </c>
      <c r="G118" s="1" t="str">
        <f>IF(INDEX('[1]Main v4'!C$2:C$3363,MATCH($E118,'[1]Main v4'!$A$2:$A$3363,0),0)=0,"",INDEX('[1]Main v4'!C$2:C$3363,MATCH($E118,'[1]Main v4'!$A$2:$A$3363,0),0))</f>
        <v>C11H9N</v>
      </c>
      <c r="H118" s="1" t="str">
        <f>IF(INDEX('[1]Main v4'!D$2:D$3363,MATCH($E118,'[1]Main v4'!$A$2:$A$3363,0),0)=0,"",INDEX('[1]Main v4'!D$2:D$3363,MATCH($E118,'[1]Main v4'!$A$2:$A$3363,0),0))</f>
        <v/>
      </c>
      <c r="I118" s="1">
        <f>INDEX('[1]Main v4'!K$2:K$3363,MATCH($E118,'[1]Main v4'!$A$2:$A$3363,0),0)</f>
        <v>6864851</v>
      </c>
      <c r="J118" s="1">
        <f>INDEX('[1]Main v4'!L$2:L$3363,MATCH($E118,'[1]Main v4'!$A$2:$A$3363,0),0)</f>
        <v>4809719</v>
      </c>
      <c r="K118" s="4">
        <f>INDEX('[1]Main v4'!M$2:M$3363,MATCH($E118,'[1]Main v4'!$A$2:$A$3363,0),0)</f>
        <v>1.4272873321705488</v>
      </c>
      <c r="L118" s="2">
        <f>IFERROR(INDEX('[2]r2 analysis primary smoke main'!$J$2:$J$2058,MATCH(D118,'[2]r2 analysis primary smoke main'!$A$2:$A$2058,0),0),"")</f>
        <v>0.75230953006815859</v>
      </c>
      <c r="M118" s="2">
        <f>IFERROR(INDEX('[2]r2 analysis primary smoke main'!$T$2:$T$2058,MATCH(D118,'[2]r2 analysis primary smoke main'!$A$2:$A$2058,0),0),"")</f>
        <v>0.95363072723681541</v>
      </c>
      <c r="N118" s="1"/>
      <c r="O118" s="1"/>
      <c r="P118" s="1"/>
      <c r="Q118" t="s">
        <v>75</v>
      </c>
      <c r="R118" t="s">
        <v>76</v>
      </c>
    </row>
    <row r="119" spans="1:18" ht="15.75" x14ac:dyDescent="0.25">
      <c r="A119" s="1">
        <v>158.09649999999999</v>
      </c>
      <c r="B119" s="1">
        <v>158.0992</v>
      </c>
      <c r="C119" s="1">
        <v>158.09800000000001</v>
      </c>
      <c r="D119" s="1">
        <v>158.09379999999999</v>
      </c>
      <c r="E119" s="1">
        <f t="shared" si="6"/>
        <v>158.09690000000001</v>
      </c>
      <c r="F119" s="1">
        <f t="shared" si="7"/>
        <v>157.08959999999999</v>
      </c>
      <c r="G119" s="1" t="str">
        <f>IF(INDEX('[1]Main v4'!C$2:C$3363,MATCH($E119,'[1]Main v4'!$A$2:$A$3363,0),0)=0,"",INDEX('[1]Main v4'!C$2:C$3363,MATCH($E119,'[1]Main v4'!$A$2:$A$3363,0),0))</f>
        <v>C11H11N</v>
      </c>
      <c r="H119" s="1" t="str">
        <f>IF(INDEX('[1]Main v4'!D$2:D$3363,MATCH($E119,'[1]Main v4'!$A$2:$A$3363,0),0)=0,"",INDEX('[1]Main v4'!D$2:D$3363,MATCH($E119,'[1]Main v4'!$A$2:$A$3363,0),0))</f>
        <v/>
      </c>
      <c r="I119" s="1">
        <f>INDEX('[1]Main v4'!K$2:K$3363,MATCH($E119,'[1]Main v4'!$A$2:$A$3363,0),0)</f>
        <v>10900946</v>
      </c>
      <c r="J119" s="1">
        <f>INDEX('[1]Main v4'!L$2:L$3363,MATCH($E119,'[1]Main v4'!$A$2:$A$3363,0),0)</f>
        <v>6704837</v>
      </c>
      <c r="K119" s="4">
        <f>INDEX('[1]Main v4'!M$2:M$3363,MATCH($E119,'[1]Main v4'!$A$2:$A$3363,0),0)</f>
        <v>1.6258331112299971</v>
      </c>
      <c r="L119" s="2">
        <f>IFERROR(INDEX('[2]r2 analysis primary smoke main'!$J$2:$J$2058,MATCH(D119,'[2]r2 analysis primary smoke main'!$A$2:$A$2058,0),0),"")</f>
        <v>0.71024331623878645</v>
      </c>
      <c r="M119" s="2">
        <f>IFERROR(INDEX('[2]r2 analysis primary smoke main'!$T$2:$T$2058,MATCH(D119,'[2]r2 analysis primary smoke main'!$A$2:$A$2058,0),0),"")</f>
        <v>0.95056455497027903</v>
      </c>
      <c r="N119" s="1"/>
      <c r="O119" s="1"/>
      <c r="P119" s="1"/>
      <c r="Q119" t="s">
        <v>75</v>
      </c>
      <c r="R119" t="s">
        <v>76</v>
      </c>
    </row>
    <row r="120" spans="1:18" ht="15.75" x14ac:dyDescent="0.25">
      <c r="A120" s="1">
        <v>160.1129</v>
      </c>
      <c r="B120" s="1"/>
      <c r="C120" s="1">
        <v>160.11529999999999</v>
      </c>
      <c r="D120" s="1">
        <v>160.11410000000001</v>
      </c>
      <c r="E120" s="1">
        <f t="shared" si="6"/>
        <v>160.11410000000001</v>
      </c>
      <c r="F120" s="1">
        <f t="shared" si="7"/>
        <v>159.10679999999999</v>
      </c>
      <c r="G120" s="1" t="str">
        <f>IF(INDEX('[1]Main v4'!C$2:C$3363,MATCH($E120,'[1]Main v4'!$A$2:$A$3363,0),0)=0,"",INDEX('[1]Main v4'!C$2:C$3363,MATCH($E120,'[1]Main v4'!$A$2:$A$3363,0),0))</f>
        <v>C11H13N</v>
      </c>
      <c r="H120" s="1" t="str">
        <f>IF(INDEX('[1]Main v4'!D$2:D$3363,MATCH($E120,'[1]Main v4'!$A$2:$A$3363,0),0)=0,"",INDEX('[1]Main v4'!D$2:D$3363,MATCH($E120,'[1]Main v4'!$A$2:$A$3363,0),0))</f>
        <v/>
      </c>
      <c r="I120" s="1">
        <f>INDEX('[1]Main v4'!K$2:K$3363,MATCH($E120,'[1]Main v4'!$A$2:$A$3363,0),0)</f>
        <v>18549692</v>
      </c>
      <c r="J120" s="1">
        <f>INDEX('[1]Main v4'!L$2:L$3363,MATCH($E120,'[1]Main v4'!$A$2:$A$3363,0),0)</f>
        <v>7453368.5</v>
      </c>
      <c r="K120" s="4">
        <f>INDEX('[1]Main v4'!M$2:M$3363,MATCH($E120,'[1]Main v4'!$A$2:$A$3363,0),0)</f>
        <v>2.4887662538085968</v>
      </c>
      <c r="L120" s="2">
        <f>IFERROR(INDEX('[2]r2 analysis primary smoke main'!$J$2:$J$2058,MATCH(D120,'[2]r2 analysis primary smoke main'!$A$2:$A$2058,0),0),"")</f>
        <v>0.88812663328292096</v>
      </c>
      <c r="M120" s="2">
        <f>IFERROR(INDEX('[2]r2 analysis primary smoke main'!$T$2:$T$2058,MATCH(D120,'[2]r2 analysis primary smoke main'!$A$2:$A$2058,0),0),"")</f>
        <v>0.89924920384846052</v>
      </c>
      <c r="N120" s="1"/>
      <c r="O120" s="1"/>
      <c r="P120" s="1"/>
      <c r="Q120" t="s">
        <v>75</v>
      </c>
      <c r="R120" t="s">
        <v>76</v>
      </c>
    </row>
    <row r="121" spans="1:18" ht="15.75" x14ac:dyDescent="0.25">
      <c r="A121" s="1">
        <v>162.13210000000001</v>
      </c>
      <c r="B121" s="1"/>
      <c r="C121" s="1">
        <v>162.13050000000001</v>
      </c>
      <c r="D121" s="1">
        <v>162.12809999999999</v>
      </c>
      <c r="E121" s="1">
        <f t="shared" si="6"/>
        <v>162.1302</v>
      </c>
      <c r="F121" s="1">
        <f t="shared" si="7"/>
        <v>161.12289999999999</v>
      </c>
      <c r="G121" s="1" t="str">
        <f>IF(INDEX('[1]Main v4'!C$2:C$3363,MATCH($E121,'[1]Main v4'!$A$2:$A$3363,0),0)=0,"",INDEX('[1]Main v4'!C$2:C$3363,MATCH($E121,'[1]Main v4'!$A$2:$A$3363,0),0))</f>
        <v>C11H15N</v>
      </c>
      <c r="H121" s="1" t="str">
        <f>IF(INDEX('[1]Main v4'!D$2:D$3363,MATCH($E121,'[1]Main v4'!$A$2:$A$3363,0),0)=0,"",INDEX('[1]Main v4'!D$2:D$3363,MATCH($E121,'[1]Main v4'!$A$2:$A$3363,0),0))</f>
        <v/>
      </c>
      <c r="I121" s="1">
        <f>INDEX('[1]Main v4'!K$2:K$3363,MATCH($E121,'[1]Main v4'!$A$2:$A$3363,0),0)</f>
        <v>17640228</v>
      </c>
      <c r="J121" s="1">
        <f>INDEX('[1]Main v4'!L$2:L$3363,MATCH($E121,'[1]Main v4'!$A$2:$A$3363,0),0)</f>
        <v>6649249.5</v>
      </c>
      <c r="K121" s="4">
        <f>INDEX('[1]Main v4'!M$2:M$3363,MATCH($E121,'[1]Main v4'!$A$2:$A$3363,0),0)</f>
        <v>2.6529652707422091</v>
      </c>
      <c r="L121" s="2">
        <f>IFERROR(INDEX('[2]r2 analysis primary smoke main'!$J$2:$J$2058,MATCH(D121,'[2]r2 analysis primary smoke main'!$A$2:$A$2058,0),0),"")</f>
        <v>0.86454029851970349</v>
      </c>
      <c r="M121" s="2">
        <f>IFERROR(INDEX('[2]r2 analysis primary smoke main'!$T$2:$T$2058,MATCH(D121,'[2]r2 analysis primary smoke main'!$A$2:$A$2058,0),0),"")</f>
        <v>0.91878461889014551</v>
      </c>
      <c r="N121" s="1"/>
      <c r="O121" s="1"/>
      <c r="P121" s="1"/>
      <c r="Q121" t="s">
        <v>75</v>
      </c>
      <c r="R121" t="s">
        <v>76</v>
      </c>
    </row>
    <row r="122" spans="1:18" ht="15.75" x14ac:dyDescent="0.25">
      <c r="A122" s="1"/>
      <c r="B122" s="1"/>
      <c r="C122" s="1">
        <v>164.14230000000001</v>
      </c>
      <c r="D122" s="1">
        <v>164.14080000000001</v>
      </c>
      <c r="E122" s="1">
        <f t="shared" si="6"/>
        <v>164.14160000000001</v>
      </c>
      <c r="F122" s="1">
        <f t="shared" si="7"/>
        <v>163.1343</v>
      </c>
      <c r="G122" s="1" t="str">
        <f>IF(INDEX('[1]Main v4'!C$2:C$3363,MATCH($E122,'[1]Main v4'!$A$2:$A$3363,0),0)=0,"",INDEX('[1]Main v4'!C$2:C$3363,MATCH($E122,'[1]Main v4'!$A$2:$A$3363,0),0))</f>
        <v>C11H17N</v>
      </c>
      <c r="H122" s="1" t="str">
        <f>IF(INDEX('[1]Main v4'!D$2:D$3363,MATCH($E122,'[1]Main v4'!$A$2:$A$3363,0),0)=0,"",INDEX('[1]Main v4'!D$2:D$3363,MATCH($E122,'[1]Main v4'!$A$2:$A$3363,0),0))</f>
        <v/>
      </c>
      <c r="I122" s="1">
        <f>INDEX('[1]Main v4'!K$2:K$3363,MATCH($E122,'[1]Main v4'!$A$2:$A$3363,0),0)</f>
        <v>26938272</v>
      </c>
      <c r="J122" s="1">
        <f>INDEX('[1]Main v4'!L$2:L$3363,MATCH($E122,'[1]Main v4'!$A$2:$A$3363,0),0)</f>
        <v>6292038</v>
      </c>
      <c r="K122" s="4">
        <f>INDEX('[1]Main v4'!M$2:M$3363,MATCH($E122,'[1]Main v4'!$A$2:$A$3363,0),0)</f>
        <v>4.2813269722782987</v>
      </c>
      <c r="L122" s="2">
        <f>IFERROR(INDEX('[2]r2 analysis primary smoke main'!$J$2:$J$2058,MATCH(D122,'[2]r2 analysis primary smoke main'!$A$2:$A$2058,0),0),"")</f>
        <v>0.75353843937019804</v>
      </c>
      <c r="M122" s="2">
        <f>IFERROR(INDEX('[2]r2 analysis primary smoke main'!$T$2:$T$2058,MATCH(D122,'[2]r2 analysis primary smoke main'!$A$2:$A$2058,0),0),"")</f>
        <v>0.73253604254187854</v>
      </c>
      <c r="N122" s="1"/>
      <c r="O122" s="1"/>
      <c r="P122" s="1"/>
      <c r="Q122" t="s">
        <v>75</v>
      </c>
      <c r="R122" t="s">
        <v>76</v>
      </c>
    </row>
    <row r="123" spans="1:18" ht="15.75" x14ac:dyDescent="0.25">
      <c r="A123" s="1">
        <v>168.08090000000001</v>
      </c>
      <c r="B123" s="1"/>
      <c r="C123" s="1">
        <v>168.07939999999999</v>
      </c>
      <c r="D123" s="1">
        <v>168.08160000000001</v>
      </c>
      <c r="E123" s="1">
        <f t="shared" si="6"/>
        <v>168.0806</v>
      </c>
      <c r="F123" s="1">
        <f t="shared" si="7"/>
        <v>167.07329999999999</v>
      </c>
      <c r="G123" s="1" t="str">
        <f>IF(INDEX('[1]Main v4'!C$2:C$3363,MATCH($E123,'[1]Main v4'!$A$2:$A$3363,0),0)=0,"",INDEX('[1]Main v4'!C$2:C$3363,MATCH($E123,'[1]Main v4'!$A$2:$A$3363,0),0))</f>
        <v>C12H9N</v>
      </c>
      <c r="H123" s="1" t="str">
        <f>IF(INDEX('[1]Main v4'!D$2:D$3363,MATCH($E123,'[1]Main v4'!$A$2:$A$3363,0),0)=0,"",INDEX('[1]Main v4'!D$2:D$3363,MATCH($E123,'[1]Main v4'!$A$2:$A$3363,0),0))</f>
        <v>Carbazole</v>
      </c>
      <c r="I123" s="1">
        <f>INDEX('[1]Main v4'!K$2:K$3363,MATCH($E123,'[1]Main v4'!$A$2:$A$3363,0),0)</f>
        <v>3406085.75</v>
      </c>
      <c r="J123" s="1">
        <f>INDEX('[1]Main v4'!L$2:L$3363,MATCH($E123,'[1]Main v4'!$A$2:$A$3363,0),0)</f>
        <v>3745855</v>
      </c>
      <c r="K123" s="4">
        <f>INDEX('[1]Main v4'!M$2:M$3363,MATCH($E123,'[1]Main v4'!$A$2:$A$3363,0),0)</f>
        <v>0.90929460697223996</v>
      </c>
      <c r="L123" s="2">
        <f>IFERROR(INDEX('[2]r2 analysis primary smoke main'!$J$2:$J$2058,MATCH(D123,'[2]r2 analysis primary smoke main'!$A$2:$A$2058,0),0),"")</f>
        <v>0.65153399042089655</v>
      </c>
      <c r="M123" s="2">
        <f>IFERROR(INDEX('[2]r2 analysis primary smoke main'!$T$2:$T$2058,MATCH(D123,'[2]r2 analysis primary smoke main'!$A$2:$A$2058,0),0),"")</f>
        <v>0.93185405796677001</v>
      </c>
      <c r="N123" s="1"/>
      <c r="O123" s="1"/>
      <c r="P123" s="1"/>
      <c r="Q123" t="s">
        <v>75</v>
      </c>
      <c r="R123" t="s">
        <v>76</v>
      </c>
    </row>
    <row r="124" spans="1:18" ht="15.75" x14ac:dyDescent="0.25">
      <c r="A124" s="1">
        <v>170.09710000000001</v>
      </c>
      <c r="B124" s="1">
        <v>170.09540000000001</v>
      </c>
      <c r="C124" s="1">
        <v>170.09710000000001</v>
      </c>
      <c r="D124" s="1">
        <v>170.09350000000001</v>
      </c>
      <c r="E124" s="1">
        <f t="shared" si="6"/>
        <v>170.0958</v>
      </c>
      <c r="F124" s="1">
        <f t="shared" si="7"/>
        <v>169.08850000000001</v>
      </c>
      <c r="G124" s="1" t="str">
        <f>IF(INDEX('[1]Main v4'!C$2:C$3363,MATCH($E124,'[1]Main v4'!$A$2:$A$3363,0),0)=0,"",INDEX('[1]Main v4'!C$2:C$3363,MATCH($E124,'[1]Main v4'!$A$2:$A$3363,0),0))</f>
        <v>C12H11N</v>
      </c>
      <c r="H124" s="1" t="str">
        <f>IF(INDEX('[1]Main v4'!D$2:D$3363,MATCH($E124,'[1]Main v4'!$A$2:$A$3363,0),0)=0,"",INDEX('[1]Main v4'!D$2:D$3363,MATCH($E124,'[1]Main v4'!$A$2:$A$3363,0),0))</f>
        <v/>
      </c>
      <c r="I124" s="1">
        <f>INDEX('[1]Main v4'!K$2:K$3363,MATCH($E124,'[1]Main v4'!$A$2:$A$3363,0),0)</f>
        <v>5989667</v>
      </c>
      <c r="J124" s="1">
        <f>INDEX('[1]Main v4'!L$2:L$3363,MATCH($E124,'[1]Main v4'!$A$2:$A$3363,0),0)</f>
        <v>3126649.5</v>
      </c>
      <c r="K124" s="4">
        <f>INDEX('[1]Main v4'!M$2:M$3363,MATCH($E124,'[1]Main v4'!$A$2:$A$3363,0),0)</f>
        <v>1.9156822662725708</v>
      </c>
      <c r="L124" s="2">
        <f>IFERROR(INDEX('[2]r2 analysis primary smoke main'!$J$2:$J$2058,MATCH(D124,'[2]r2 analysis primary smoke main'!$A$2:$A$2058,0),0),"")</f>
        <v>0.69282077915189255</v>
      </c>
      <c r="M124" s="2">
        <f>IFERROR(INDEX('[2]r2 analysis primary smoke main'!$T$2:$T$2058,MATCH(D124,'[2]r2 analysis primary smoke main'!$A$2:$A$2058,0),0),"")</f>
        <v>0.95215150471196497</v>
      </c>
      <c r="N124" s="1"/>
      <c r="O124" s="1"/>
      <c r="P124" s="1"/>
      <c r="Q124" t="s">
        <v>75</v>
      </c>
      <c r="R124" t="s">
        <v>76</v>
      </c>
    </row>
    <row r="125" spans="1:18" ht="15.75" x14ac:dyDescent="0.25">
      <c r="A125" s="1">
        <v>172.1139</v>
      </c>
      <c r="B125" s="1">
        <v>172.11859999999999</v>
      </c>
      <c r="C125" s="1">
        <v>172.11330000000001</v>
      </c>
      <c r="D125" s="1">
        <v>172.11529999999999</v>
      </c>
      <c r="E125" s="1">
        <f t="shared" si="6"/>
        <v>172.11529999999999</v>
      </c>
      <c r="F125" s="1">
        <f t="shared" si="7"/>
        <v>171.108</v>
      </c>
      <c r="G125" s="1" t="str">
        <f>IF(INDEX('[1]Main v4'!C$2:C$3363,MATCH($E125,'[1]Main v4'!$A$2:$A$3363,0),0)=0,"",INDEX('[1]Main v4'!C$2:C$3363,MATCH($E125,'[1]Main v4'!$A$2:$A$3363,0),0))</f>
        <v>C12H13N</v>
      </c>
      <c r="H125" s="1" t="str">
        <f>IF(INDEX('[1]Main v4'!D$2:D$3363,MATCH($E125,'[1]Main v4'!$A$2:$A$3363,0),0)=0,"",INDEX('[1]Main v4'!D$2:D$3363,MATCH($E125,'[1]Main v4'!$A$2:$A$3363,0),0))</f>
        <v/>
      </c>
      <c r="I125" s="1">
        <f>INDEX('[1]Main v4'!K$2:K$3363,MATCH($E125,'[1]Main v4'!$A$2:$A$3363,0),0)</f>
        <v>12290519</v>
      </c>
      <c r="J125" s="1">
        <f>INDEX('[1]Main v4'!L$2:L$3363,MATCH($E125,'[1]Main v4'!$A$2:$A$3363,0),0)</f>
        <v>3832212.25</v>
      </c>
      <c r="K125" s="4">
        <f>INDEX('[1]Main v4'!M$2:M$3363,MATCH($E125,'[1]Main v4'!$A$2:$A$3363,0),0)</f>
        <v>3.2071603027728957</v>
      </c>
      <c r="L125" s="2">
        <f>IFERROR(INDEX('[2]r2 analysis primary smoke main'!$J$2:$J$2058,MATCH(D125,'[2]r2 analysis primary smoke main'!$A$2:$A$2058,0),0),"")</f>
        <v>0.77977478671561151</v>
      </c>
      <c r="M125" s="2">
        <f>IFERROR(INDEX('[2]r2 analysis primary smoke main'!$T$2:$T$2058,MATCH(D125,'[2]r2 analysis primary smoke main'!$A$2:$A$2058,0),0),"")</f>
        <v>0.95150886705679749</v>
      </c>
      <c r="N125" s="1"/>
      <c r="O125" s="1"/>
      <c r="P125" s="1"/>
      <c r="Q125" t="s">
        <v>75</v>
      </c>
      <c r="R125" t="s">
        <v>76</v>
      </c>
    </row>
    <row r="126" spans="1:18" ht="15.75" x14ac:dyDescent="0.25">
      <c r="A126" s="1">
        <v>174.12880000000001</v>
      </c>
      <c r="B126" s="1">
        <v>174.1345</v>
      </c>
      <c r="C126" s="1">
        <v>174.13030000000001</v>
      </c>
      <c r="D126" s="1">
        <v>174.1326</v>
      </c>
      <c r="E126" s="1">
        <f t="shared" si="6"/>
        <v>174.13159999999999</v>
      </c>
      <c r="F126" s="1">
        <f t="shared" si="7"/>
        <v>173.12430000000001</v>
      </c>
      <c r="G126" s="1" t="str">
        <f>IF(INDEX('[1]Main v4'!C$2:C$3363,MATCH($E126,'[1]Main v4'!$A$2:$A$3363,0),0)=0,"",INDEX('[1]Main v4'!C$2:C$3363,MATCH($E126,'[1]Main v4'!$A$2:$A$3363,0),0))</f>
        <v>C12H15N</v>
      </c>
      <c r="H126" s="1" t="str">
        <f>IF(INDEX('[1]Main v4'!D$2:D$3363,MATCH($E126,'[1]Main v4'!$A$2:$A$3363,0),0)=0,"",INDEX('[1]Main v4'!D$2:D$3363,MATCH($E126,'[1]Main v4'!$A$2:$A$3363,0),0))</f>
        <v/>
      </c>
      <c r="I126" s="1">
        <f>INDEX('[1]Main v4'!K$2:K$3363,MATCH($E126,'[1]Main v4'!$A$2:$A$3363,0),0)</f>
        <v>11614695</v>
      </c>
      <c r="J126" s="1">
        <f>INDEX('[1]Main v4'!L$2:L$3363,MATCH($E126,'[1]Main v4'!$A$2:$A$3363,0),0)</f>
        <v>3832212.25</v>
      </c>
      <c r="K126" s="4">
        <f>INDEX('[1]Main v4'!M$2:M$3363,MATCH($E126,'[1]Main v4'!$A$2:$A$3363,0),0)</f>
        <v>3.0308068140014948</v>
      </c>
      <c r="L126" s="2">
        <f>IFERROR(INDEX('[2]r2 analysis primary smoke main'!$J$2:$J$2058,MATCH(D126,'[2]r2 analysis primary smoke main'!$A$2:$A$2058,0),0),"")</f>
        <v>0.92225303014198956</v>
      </c>
      <c r="M126" s="2">
        <f>IFERROR(INDEX('[2]r2 analysis primary smoke main'!$T$2:$T$2058,MATCH(D126,'[2]r2 analysis primary smoke main'!$A$2:$A$2058,0),0),"")</f>
        <v>0.85495310804190905</v>
      </c>
      <c r="N126" s="1"/>
      <c r="O126" s="1"/>
      <c r="P126" s="1"/>
      <c r="Q126" t="s">
        <v>75</v>
      </c>
      <c r="R126" t="s">
        <v>76</v>
      </c>
    </row>
    <row r="127" spans="1:18" ht="15.75" x14ac:dyDescent="0.25">
      <c r="A127" s="1">
        <v>176.1456</v>
      </c>
      <c r="B127" s="1"/>
      <c r="C127" s="1">
        <v>176.1463</v>
      </c>
      <c r="D127" s="1">
        <v>176.14590000000001</v>
      </c>
      <c r="E127" s="1">
        <f t="shared" si="6"/>
        <v>176.14590000000001</v>
      </c>
      <c r="F127" s="1">
        <f t="shared" si="7"/>
        <v>175.1386</v>
      </c>
      <c r="G127" s="1" t="str">
        <f>IF(INDEX('[1]Main v4'!C$2:C$3363,MATCH($E127,'[1]Main v4'!$A$2:$A$3363,0),0)=0,"",INDEX('[1]Main v4'!C$2:C$3363,MATCH($E127,'[1]Main v4'!$A$2:$A$3363,0),0))</f>
        <v>C12H17N</v>
      </c>
      <c r="H127" s="1" t="str">
        <f>IF(INDEX('[1]Main v4'!D$2:D$3363,MATCH($E127,'[1]Main v4'!$A$2:$A$3363,0),0)=0,"",INDEX('[1]Main v4'!D$2:D$3363,MATCH($E127,'[1]Main v4'!$A$2:$A$3363,0),0))</f>
        <v/>
      </c>
      <c r="I127" s="1">
        <f>INDEX('[1]Main v4'!K$2:K$3363,MATCH($E127,'[1]Main v4'!$A$2:$A$3363,0),0)</f>
        <v>7043761.5</v>
      </c>
      <c r="J127" s="1">
        <f>INDEX('[1]Main v4'!L$2:L$3363,MATCH($E127,'[1]Main v4'!$A$2:$A$3363,0),0)</f>
        <v>4327105</v>
      </c>
      <c r="K127" s="4">
        <f>INDEX('[1]Main v4'!M$2:M$3363,MATCH($E127,'[1]Main v4'!$A$2:$A$3363,0),0)</f>
        <v>1.6278231057485317</v>
      </c>
      <c r="L127" s="2">
        <f>IFERROR(INDEX('[2]r2 analysis primary smoke main'!$J$2:$J$2058,MATCH(D127,'[2]r2 analysis primary smoke main'!$A$2:$A$2058,0),0),"")</f>
        <v>0.86762485029961245</v>
      </c>
      <c r="M127" s="2">
        <f>IFERROR(INDEX('[2]r2 analysis primary smoke main'!$T$2:$T$2058,MATCH(D127,'[2]r2 analysis primary smoke main'!$A$2:$A$2058,0),0),"")</f>
        <v>0.90534130866893947</v>
      </c>
      <c r="N127" s="1"/>
      <c r="O127" s="1"/>
      <c r="P127" s="1"/>
      <c r="Q127" t="s">
        <v>75</v>
      </c>
      <c r="R127" t="s">
        <v>76</v>
      </c>
    </row>
    <row r="128" spans="1:18" ht="15.75" x14ac:dyDescent="0.25">
      <c r="A128" s="1">
        <v>182.09790000000001</v>
      </c>
      <c r="B128" s="1"/>
      <c r="C128" s="1">
        <v>182.0941</v>
      </c>
      <c r="D128" s="1">
        <v>182.0941</v>
      </c>
      <c r="E128" s="1">
        <f t="shared" si="6"/>
        <v>182.09540000000001</v>
      </c>
      <c r="F128" s="1">
        <f t="shared" si="7"/>
        <v>181.0881</v>
      </c>
      <c r="G128" s="1" t="str">
        <f>IF(INDEX('[1]Main v4'!C$2:C$3363,MATCH($E128,'[1]Main v4'!$A$2:$A$3363,0),0)=0,"",INDEX('[1]Main v4'!C$2:C$3363,MATCH($E128,'[1]Main v4'!$A$2:$A$3363,0),0))</f>
        <v>C13H11N</v>
      </c>
      <c r="H128" s="1" t="str">
        <f>IF(INDEX('[1]Main v4'!D$2:D$3363,MATCH($E128,'[1]Main v4'!$A$2:$A$3363,0),0)=0,"",INDEX('[1]Main v4'!D$2:D$3363,MATCH($E128,'[1]Main v4'!$A$2:$A$3363,0),0))</f>
        <v>Methylcarbazole</v>
      </c>
      <c r="I128" s="1">
        <f>INDEX('[1]Main v4'!K$2:K$3363,MATCH($E128,'[1]Main v4'!$A$2:$A$3363,0),0)</f>
        <v>2146533</v>
      </c>
      <c r="J128" s="1">
        <f>INDEX('[1]Main v4'!L$2:L$3363,MATCH($E128,'[1]Main v4'!$A$2:$A$3363,0),0)</f>
        <v>2207603.75</v>
      </c>
      <c r="K128" s="4">
        <f>INDEX('[1]Main v4'!M$2:M$3363,MATCH($E128,'[1]Main v4'!$A$2:$A$3363,0),0)</f>
        <v>0.97233618125535437</v>
      </c>
      <c r="L128" s="2">
        <f>IFERROR(INDEX('[2]r2 analysis primary smoke main'!$J$2:$J$2058,MATCH(D128,'[2]r2 analysis primary smoke main'!$A$2:$A$2058,0),0),"")</f>
        <v>0.554538680120507</v>
      </c>
      <c r="M128" s="2">
        <f>IFERROR(INDEX('[2]r2 analysis primary smoke main'!$T$2:$T$2058,MATCH(D128,'[2]r2 analysis primary smoke main'!$A$2:$A$2058,0),0),"")</f>
        <v>0.91503367224334808</v>
      </c>
      <c r="N128" s="1"/>
      <c r="O128" s="1"/>
      <c r="P128" s="1"/>
      <c r="Q128" t="s">
        <v>75</v>
      </c>
      <c r="R128" t="s">
        <v>76</v>
      </c>
    </row>
    <row r="129" spans="1:18" ht="15.75" x14ac:dyDescent="0.25">
      <c r="A129" s="1">
        <v>184.11490000000001</v>
      </c>
      <c r="B129" s="1">
        <v>184.11189999999999</v>
      </c>
      <c r="C129" s="1">
        <v>184.10810000000001</v>
      </c>
      <c r="D129" s="1">
        <v>184.1138</v>
      </c>
      <c r="E129" s="1">
        <f t="shared" si="6"/>
        <v>184.1122</v>
      </c>
      <c r="F129" s="1">
        <f t="shared" si="7"/>
        <v>183.10489999999999</v>
      </c>
      <c r="G129" s="1" t="str">
        <f>IF(INDEX('[1]Main v4'!C$2:C$3363,MATCH($E129,'[1]Main v4'!$A$2:$A$3363,0),0)=0,"",INDEX('[1]Main v4'!C$2:C$3363,MATCH($E129,'[1]Main v4'!$A$2:$A$3363,0),0))</f>
        <v>C13H13N</v>
      </c>
      <c r="H129" s="1" t="str">
        <f>IF(INDEX('[1]Main v4'!D$2:D$3363,MATCH($E129,'[1]Main v4'!$A$2:$A$3363,0),0)=0,"",INDEX('[1]Main v4'!D$2:D$3363,MATCH($E129,'[1]Main v4'!$A$2:$A$3363,0),0))</f>
        <v/>
      </c>
      <c r="I129" s="1">
        <f>INDEX('[1]Main v4'!K$2:K$3363,MATCH($E129,'[1]Main v4'!$A$2:$A$3363,0),0)</f>
        <v>5037002.5</v>
      </c>
      <c r="J129" s="1">
        <f>INDEX('[1]Main v4'!L$2:L$3363,MATCH($E129,'[1]Main v4'!$A$2:$A$3363,0),0)</f>
        <v>2139594.75</v>
      </c>
      <c r="K129" s="4">
        <f>INDEX('[1]Main v4'!M$2:M$3363,MATCH($E129,'[1]Main v4'!$A$2:$A$3363,0),0)</f>
        <v>2.3541852960706695</v>
      </c>
      <c r="L129" s="2">
        <f>IFERROR(INDEX('[2]r2 analysis primary smoke main'!$J$2:$J$2058,MATCH(D129,'[2]r2 analysis primary smoke main'!$A$2:$A$2058,0),0),"")</f>
        <v>0.61219460637072842</v>
      </c>
      <c r="M129" s="2">
        <f>IFERROR(INDEX('[2]r2 analysis primary smoke main'!$T$2:$T$2058,MATCH(D129,'[2]r2 analysis primary smoke main'!$A$2:$A$2058,0),0),"")</f>
        <v>0.94708362870480656</v>
      </c>
      <c r="N129" s="1"/>
      <c r="O129" s="1"/>
      <c r="P129" s="1"/>
      <c r="Q129" t="s">
        <v>75</v>
      </c>
      <c r="R129" t="s">
        <v>76</v>
      </c>
    </row>
    <row r="130" spans="1:18" ht="15.75" x14ac:dyDescent="0.25">
      <c r="A130" s="1">
        <v>186.12979999999999</v>
      </c>
      <c r="B130" s="1">
        <v>186.13159999999999</v>
      </c>
      <c r="C130" s="1">
        <v>186.1293</v>
      </c>
      <c r="D130" s="1">
        <v>186.13120000000001</v>
      </c>
      <c r="E130" s="1">
        <f t="shared" ref="E130:E161" si="8">VALUE(FIXED(AVERAGE(A130:D130),4))</f>
        <v>186.13050000000001</v>
      </c>
      <c r="F130" s="1">
        <f t="shared" ref="F130:F161" si="9">VALUE(FIXED(E130-1.007276,4))</f>
        <v>185.1232</v>
      </c>
      <c r="G130" s="1" t="str">
        <f>IF(INDEX('[1]Main v4'!C$2:C$3363,MATCH($E130,'[1]Main v4'!$A$2:$A$3363,0),0)=0,"",INDEX('[1]Main v4'!C$2:C$3363,MATCH($E130,'[1]Main v4'!$A$2:$A$3363,0),0))</f>
        <v>C13H15N</v>
      </c>
      <c r="H130" s="1" t="str">
        <f>IF(INDEX('[1]Main v4'!D$2:D$3363,MATCH($E130,'[1]Main v4'!$A$2:$A$3363,0),0)=0,"",INDEX('[1]Main v4'!D$2:D$3363,MATCH($E130,'[1]Main v4'!$A$2:$A$3363,0),0))</f>
        <v/>
      </c>
      <c r="I130" s="1">
        <f>INDEX('[1]Main v4'!K$2:K$3363,MATCH($E130,'[1]Main v4'!$A$2:$A$3363,0),0)</f>
        <v>6270112.5</v>
      </c>
      <c r="J130" s="1">
        <f>INDEX('[1]Main v4'!L$2:L$3363,MATCH($E130,'[1]Main v4'!$A$2:$A$3363,0),0)</f>
        <v>2479639.5</v>
      </c>
      <c r="K130" s="4">
        <f>INDEX('[1]Main v4'!M$2:M$3363,MATCH($E130,'[1]Main v4'!$A$2:$A$3363,0),0)</f>
        <v>2.5286387396232395</v>
      </c>
      <c r="L130" s="2">
        <f>IFERROR(INDEX('[2]r2 analysis primary smoke main'!$J$2:$J$2058,MATCH(D130,'[2]r2 analysis primary smoke main'!$A$2:$A$2058,0),0),"")</f>
        <v>0.78367287333636348</v>
      </c>
      <c r="M130" s="2">
        <f>IFERROR(INDEX('[2]r2 analysis primary smoke main'!$T$2:$T$2058,MATCH(D130,'[2]r2 analysis primary smoke main'!$A$2:$A$2058,0),0),"")</f>
        <v>0.93757965067224047</v>
      </c>
      <c r="N130" s="1"/>
      <c r="O130" s="1"/>
      <c r="P130" s="1"/>
      <c r="Q130" t="s">
        <v>75</v>
      </c>
      <c r="R130" t="s">
        <v>76</v>
      </c>
    </row>
    <row r="131" spans="1:18" ht="15.75" x14ac:dyDescent="0.25">
      <c r="A131" s="1">
        <v>188.14570000000001</v>
      </c>
      <c r="B131" s="1">
        <v>188.15219999999999</v>
      </c>
      <c r="C131" s="1">
        <v>188.14879999999999</v>
      </c>
      <c r="D131" s="1">
        <v>188.14930000000001</v>
      </c>
      <c r="E131" s="1">
        <f t="shared" si="8"/>
        <v>188.149</v>
      </c>
      <c r="F131" s="1">
        <f t="shared" si="9"/>
        <v>187.14169999999999</v>
      </c>
      <c r="G131" s="1" t="str">
        <f>IF(INDEX('[1]Main v4'!C$2:C$3363,MATCH($E131,'[1]Main v4'!$A$2:$A$3363,0),0)=0,"",INDEX('[1]Main v4'!C$2:C$3363,MATCH($E131,'[1]Main v4'!$A$2:$A$3363,0),0))</f>
        <v>C13H17N</v>
      </c>
      <c r="H131" s="1" t="str">
        <f>IF(INDEX('[1]Main v4'!D$2:D$3363,MATCH($E131,'[1]Main v4'!$A$2:$A$3363,0),0)=0,"",INDEX('[1]Main v4'!D$2:D$3363,MATCH($E131,'[1]Main v4'!$A$2:$A$3363,0),0))</f>
        <v/>
      </c>
      <c r="I131" s="1">
        <f>INDEX('[1]Main v4'!K$2:K$3363,MATCH($E131,'[1]Main v4'!$A$2:$A$3363,0),0)</f>
        <v>5825039.5</v>
      </c>
      <c r="J131" s="1">
        <f>INDEX('[1]Main v4'!L$2:L$3363,MATCH($E131,'[1]Main v4'!$A$2:$A$3363,0),0)</f>
        <v>2718386.75</v>
      </c>
      <c r="K131" s="4">
        <f>INDEX('[1]Main v4'!M$2:M$3363,MATCH($E131,'[1]Main v4'!$A$2:$A$3363,0),0)</f>
        <v>2.1428295661020273</v>
      </c>
      <c r="L131" s="2">
        <f>IFERROR(INDEX('[2]r2 analysis primary smoke main'!$J$2:$J$2058,MATCH(D131,'[2]r2 analysis primary smoke main'!$A$2:$A$2058,0),0),"")</f>
        <v>0.89539785703457553</v>
      </c>
      <c r="M131" s="2">
        <f>IFERROR(INDEX('[2]r2 analysis primary smoke main'!$T$2:$T$2058,MATCH(D131,'[2]r2 analysis primary smoke main'!$A$2:$A$2058,0),0),"")</f>
        <v>0.86875659427109042</v>
      </c>
      <c r="N131" s="1"/>
      <c r="O131" s="1"/>
      <c r="P131" s="1"/>
      <c r="Q131" t="s">
        <v>75</v>
      </c>
      <c r="R131" t="s">
        <v>76</v>
      </c>
    </row>
    <row r="132" spans="1:18" ht="15.75" x14ac:dyDescent="0.25">
      <c r="A132" s="1"/>
      <c r="B132" s="1">
        <v>190.16489999999999</v>
      </c>
      <c r="C132" s="1">
        <v>190.1643</v>
      </c>
      <c r="D132" s="1">
        <v>190.1653</v>
      </c>
      <c r="E132" s="1">
        <f t="shared" si="8"/>
        <v>190.16480000000001</v>
      </c>
      <c r="F132" s="1">
        <f t="shared" si="9"/>
        <v>189.1575</v>
      </c>
      <c r="G132" s="1" t="str">
        <f>IF(INDEX('[1]Main v4'!C$2:C$3363,MATCH($E132,'[1]Main v4'!$A$2:$A$3363,0),0)=0,"",INDEX('[1]Main v4'!C$2:C$3363,MATCH($E132,'[1]Main v4'!$A$2:$A$3363,0),0))</f>
        <v>C13H19N</v>
      </c>
      <c r="H132" s="1" t="str">
        <f>IF(INDEX('[1]Main v4'!D$2:D$3363,MATCH($E132,'[1]Main v4'!$A$2:$A$3363,0),0)=0,"",INDEX('[1]Main v4'!D$2:D$3363,MATCH($E132,'[1]Main v4'!$A$2:$A$3363,0),0))</f>
        <v/>
      </c>
      <c r="I132" s="1">
        <f>INDEX('[1]Main v4'!K$2:K$3363,MATCH($E132,'[1]Main v4'!$A$2:$A$3363,0),0)</f>
        <v>4921261</v>
      </c>
      <c r="J132" s="1">
        <f>INDEX('[1]Main v4'!L$2:L$3363,MATCH($E132,'[1]Main v4'!$A$2:$A$3363,0),0)</f>
        <v>2718386.75</v>
      </c>
      <c r="K132" s="4">
        <f>INDEX('[1]Main v4'!M$2:M$3363,MATCH($E132,'[1]Main v4'!$A$2:$A$3363,0),0)</f>
        <v>1.8103608693648907</v>
      </c>
      <c r="L132" s="2">
        <f>IFERROR(INDEX('[2]r2 analysis primary smoke main'!$J$2:$J$2058,MATCH(D132,'[2]r2 analysis primary smoke main'!$A$2:$A$2058,0),0),"")</f>
        <v>0.94667267495845198</v>
      </c>
      <c r="M132" s="2">
        <f>IFERROR(INDEX('[2]r2 analysis primary smoke main'!$T$2:$T$2058,MATCH(D132,'[2]r2 analysis primary smoke main'!$A$2:$A$2058,0),0),"")</f>
        <v>0.78243773516425097</v>
      </c>
      <c r="N132" s="1"/>
      <c r="O132" s="1"/>
      <c r="P132" s="1"/>
      <c r="Q132" t="s">
        <v>75</v>
      </c>
      <c r="R132" t="s">
        <v>76</v>
      </c>
    </row>
    <row r="133" spans="1:18" ht="15.75" x14ac:dyDescent="0.25">
      <c r="A133" s="1">
        <v>192.17920000000001</v>
      </c>
      <c r="B133" s="1"/>
      <c r="C133" s="1">
        <v>192.1814</v>
      </c>
      <c r="D133" s="1">
        <v>192.18100000000001</v>
      </c>
      <c r="E133" s="1">
        <f t="shared" si="8"/>
        <v>192.18049999999999</v>
      </c>
      <c r="F133" s="1">
        <f t="shared" si="9"/>
        <v>191.17320000000001</v>
      </c>
      <c r="G133" s="1" t="str">
        <f>IF(INDEX('[1]Main v4'!C$2:C$3363,MATCH($E133,'[1]Main v4'!$A$2:$A$3363,0),0)=0,"",INDEX('[1]Main v4'!C$2:C$3363,MATCH($E133,'[1]Main v4'!$A$2:$A$3363,0),0))</f>
        <v>C13H21N</v>
      </c>
      <c r="H133" s="1" t="str">
        <f>IF(INDEX('[1]Main v4'!D$2:D$3363,MATCH($E133,'[1]Main v4'!$A$2:$A$3363,0),0)=0,"",INDEX('[1]Main v4'!D$2:D$3363,MATCH($E133,'[1]Main v4'!$A$2:$A$3363,0),0))</f>
        <v/>
      </c>
      <c r="I133" s="1">
        <f>INDEX('[1]Main v4'!K$2:K$3363,MATCH($E133,'[1]Main v4'!$A$2:$A$3363,0),0)</f>
        <v>4624048</v>
      </c>
      <c r="J133" s="1">
        <f>INDEX('[1]Main v4'!L$2:L$3363,MATCH($E133,'[1]Main v4'!$A$2:$A$3363,0),0)</f>
        <v>2718386.75</v>
      </c>
      <c r="K133" s="4">
        <f>INDEX('[1]Main v4'!M$2:M$3363,MATCH($E133,'[1]Main v4'!$A$2:$A$3363,0),0)</f>
        <v>1.7010265371548032</v>
      </c>
      <c r="L133" s="2">
        <f>IFERROR(INDEX('[2]r2 analysis primary smoke main'!$J$2:$J$2058,MATCH(D133,'[2]r2 analysis primary smoke main'!$A$2:$A$2058,0),0),"")</f>
        <v>0.96981086725073751</v>
      </c>
      <c r="M133" s="2">
        <f>IFERROR(INDEX('[2]r2 analysis primary smoke main'!$T$2:$T$2058,MATCH(D133,'[2]r2 analysis primary smoke main'!$A$2:$A$2058,0),0),"")</f>
        <v>0.69715854008705203</v>
      </c>
      <c r="N133" s="1"/>
      <c r="O133" s="1"/>
      <c r="P133" s="1"/>
      <c r="Q133" t="s">
        <v>75</v>
      </c>
      <c r="R133" t="s">
        <v>76</v>
      </c>
    </row>
    <row r="134" spans="1:18" ht="15.75" x14ac:dyDescent="0.25">
      <c r="A134" s="1">
        <v>198.12989999999999</v>
      </c>
      <c r="B134" s="1">
        <v>198.12870000000001</v>
      </c>
      <c r="C134" s="1">
        <v>198.1301</v>
      </c>
      <c r="D134" s="1">
        <v>198.13140000000001</v>
      </c>
      <c r="E134" s="1">
        <f t="shared" si="8"/>
        <v>198.13</v>
      </c>
      <c r="F134" s="1">
        <f t="shared" si="9"/>
        <v>197.12270000000001</v>
      </c>
      <c r="G134" s="1" t="str">
        <f>IF(INDEX('[1]Main v4'!C$2:C$3363,MATCH($E134,'[1]Main v4'!$A$2:$A$3363,0),0)=0,"",INDEX('[1]Main v4'!C$2:C$3363,MATCH($E134,'[1]Main v4'!$A$2:$A$3363,0),0))</f>
        <v>C14H15N</v>
      </c>
      <c r="H134" s="1" t="str">
        <f>IF(INDEX('[1]Main v4'!D$2:D$3363,MATCH($E134,'[1]Main v4'!$A$2:$A$3363,0),0)=0,"",INDEX('[1]Main v4'!D$2:D$3363,MATCH($E134,'[1]Main v4'!$A$2:$A$3363,0),0))</f>
        <v/>
      </c>
      <c r="I134" s="1">
        <f>INDEX('[1]Main v4'!K$2:K$3363,MATCH($E134,'[1]Main v4'!$A$2:$A$3363,0),0)</f>
        <v>2516487.75</v>
      </c>
      <c r="J134" s="1">
        <f>INDEX('[1]Main v4'!L$2:L$3363,MATCH($E134,'[1]Main v4'!$A$2:$A$3363,0),0)</f>
        <v>1457191.125</v>
      </c>
      <c r="K134" s="4">
        <f>INDEX('[1]Main v4'!M$2:M$3363,MATCH($E134,'[1]Main v4'!$A$2:$A$3363,0),0)</f>
        <v>1.7269441920324624</v>
      </c>
      <c r="L134" s="2">
        <f>IFERROR(INDEX('[2]r2 analysis primary smoke main'!$J$2:$J$2058,MATCH(D134,'[2]r2 analysis primary smoke main'!$A$2:$A$2058,0),0),"")</f>
        <v>0.63100066297385049</v>
      </c>
      <c r="M134" s="2">
        <f>IFERROR(INDEX('[2]r2 analysis primary smoke main'!$T$2:$T$2058,MATCH(D134,'[2]r2 analysis primary smoke main'!$A$2:$A$2058,0),0),"")</f>
        <v>0.95006650862398101</v>
      </c>
      <c r="N134" s="1"/>
      <c r="O134" s="1"/>
      <c r="P134" s="1"/>
      <c r="Q134" t="s">
        <v>75</v>
      </c>
      <c r="R134" t="s">
        <v>76</v>
      </c>
    </row>
    <row r="135" spans="1:18" ht="15.75" x14ac:dyDescent="0.25">
      <c r="A135" s="1">
        <v>200.14609999999999</v>
      </c>
      <c r="B135" s="1">
        <v>200.14750000000001</v>
      </c>
      <c r="C135" s="1">
        <v>200.1465</v>
      </c>
      <c r="D135" s="1">
        <v>200.14689999999999</v>
      </c>
      <c r="E135" s="1">
        <f t="shared" si="8"/>
        <v>200.14680000000001</v>
      </c>
      <c r="F135" s="1">
        <f t="shared" si="9"/>
        <v>199.1395</v>
      </c>
      <c r="G135" s="1" t="str">
        <f>IF(INDEX('[1]Main v4'!C$2:C$3363,MATCH($E135,'[1]Main v4'!$A$2:$A$3363,0),0)=0,"",INDEX('[1]Main v4'!C$2:C$3363,MATCH($E135,'[1]Main v4'!$A$2:$A$3363,0),0))</f>
        <v>C14H17N</v>
      </c>
      <c r="H135" s="1" t="str">
        <f>IF(INDEX('[1]Main v4'!D$2:D$3363,MATCH($E135,'[1]Main v4'!$A$2:$A$3363,0),0)=0,"",INDEX('[1]Main v4'!D$2:D$3363,MATCH($E135,'[1]Main v4'!$A$2:$A$3363,0),0))</f>
        <v/>
      </c>
      <c r="I135" s="1">
        <f>INDEX('[1]Main v4'!K$2:K$3363,MATCH($E135,'[1]Main v4'!$A$2:$A$3363,0),0)</f>
        <v>2697392</v>
      </c>
      <c r="J135" s="1">
        <f>INDEX('[1]Main v4'!L$2:L$3363,MATCH($E135,'[1]Main v4'!$A$2:$A$3363,0),0)</f>
        <v>2260797.75</v>
      </c>
      <c r="K135" s="4">
        <f>INDEX('[1]Main v4'!M$2:M$3363,MATCH($E135,'[1]Main v4'!$A$2:$A$3363,0),0)</f>
        <v>1.19311512938298</v>
      </c>
      <c r="L135" s="2">
        <f>IFERROR(INDEX('[2]r2 analysis primary smoke main'!$J$2:$J$2058,MATCH(D135,'[2]r2 analysis primary smoke main'!$A$2:$A$2058,0),0),"")</f>
        <v>0.76294578581828998</v>
      </c>
      <c r="M135" s="2">
        <f>IFERROR(INDEX('[2]r2 analysis primary smoke main'!$T$2:$T$2058,MATCH(D135,'[2]r2 analysis primary smoke main'!$A$2:$A$2058,0),0),"")</f>
        <v>0.92444945525812749</v>
      </c>
      <c r="N135" s="1"/>
      <c r="O135" s="1"/>
      <c r="P135" s="1"/>
      <c r="Q135" t="s">
        <v>75</v>
      </c>
      <c r="R135" t="s">
        <v>76</v>
      </c>
    </row>
    <row r="136" spans="1:18" ht="15.75" x14ac:dyDescent="0.25">
      <c r="A136" s="1">
        <v>318.32440000000003</v>
      </c>
      <c r="B136" s="1">
        <v>318.31869999999998</v>
      </c>
      <c r="C136" s="1">
        <v>318.31380000000001</v>
      </c>
      <c r="D136" s="1">
        <v>318.322</v>
      </c>
      <c r="E136" s="1">
        <f t="shared" si="8"/>
        <v>318.31970000000001</v>
      </c>
      <c r="F136" s="1">
        <f t="shared" si="9"/>
        <v>317.31240000000003</v>
      </c>
      <c r="G136" s="1" t="str">
        <f>IF(INDEX('[1]Main v4'!C$2:C$3363,MATCH($E136,'[1]Main v4'!$A$2:$A$3363,0),0)=0,"",INDEX('[1]Main v4'!C$2:C$3363,MATCH($E136,'[1]Main v4'!$A$2:$A$3363,0),0))</f>
        <v>C22H39N</v>
      </c>
      <c r="H136" s="1" t="str">
        <f>IF(INDEX('[1]Main v4'!D$2:D$3363,MATCH($E136,'[1]Main v4'!$A$2:$A$3363,0),0)=0,"",INDEX('[1]Main v4'!D$2:D$3363,MATCH($E136,'[1]Main v4'!$A$2:$A$3363,0),0))</f>
        <v/>
      </c>
      <c r="I136" s="1">
        <f>INDEX('[1]Main v4'!K$2:K$3363,MATCH($E136,'[1]Main v4'!$A$2:$A$3363,0),0)</f>
        <v>24686.7890625</v>
      </c>
      <c r="J136" s="1">
        <f>INDEX('[1]Main v4'!L$2:L$3363,MATCH($E136,'[1]Main v4'!$A$2:$A$3363,0),0)</f>
        <v>8952.54296875</v>
      </c>
      <c r="K136" s="4">
        <f>INDEX('[1]Main v4'!M$2:M$3363,MATCH($E136,'[1]Main v4'!$A$2:$A$3363,0),0)</f>
        <v>2.7575169589995161</v>
      </c>
      <c r="L136" s="2">
        <f>IFERROR(INDEX('[2]r2 analysis primary smoke main'!$J$2:$J$2058,MATCH(D136,'[2]r2 analysis primary smoke main'!$A$2:$A$2058,0),0),"")</f>
        <v>6.3407214497473802E-2</v>
      </c>
      <c r="M136" s="2">
        <f>IFERROR(INDEX('[2]r2 analysis primary smoke main'!$T$2:$T$2058,MATCH(D136,'[2]r2 analysis primary smoke main'!$A$2:$A$2058,0),0),"")</f>
        <v>8.6165837115728755E-2</v>
      </c>
      <c r="N136" s="1"/>
      <c r="O136" s="1"/>
      <c r="P136" s="1"/>
      <c r="Q136" t="s">
        <v>75</v>
      </c>
      <c r="R136" t="s">
        <v>76</v>
      </c>
    </row>
    <row r="137" spans="1:18" ht="15.75" x14ac:dyDescent="0.25">
      <c r="A137" s="1">
        <v>46.028300000000002</v>
      </c>
      <c r="B137" s="1">
        <v>46.027900000000002</v>
      </c>
      <c r="C137" s="1">
        <v>46.027900000000002</v>
      </c>
      <c r="D137" s="1">
        <v>46.027799999999999</v>
      </c>
      <c r="E137" s="1">
        <f t="shared" si="8"/>
        <v>46.027999999999999</v>
      </c>
      <c r="F137" s="1">
        <f t="shared" si="9"/>
        <v>45.020699999999998</v>
      </c>
      <c r="G137" s="1" t="str">
        <f>IF(INDEX('[1]Main v4'!C$2:C$3363,MATCH($E137,'[1]Main v4'!$A$2:$A$3363,0),0)=0,"",INDEX('[1]Main v4'!C$2:C$3363,MATCH($E137,'[1]Main v4'!$A$2:$A$3363,0),0))</f>
        <v>CH3NO</v>
      </c>
      <c r="H137" s="1" t="str">
        <f>IF(INDEX('[1]Main v4'!D$2:D$3363,MATCH($E137,'[1]Main v4'!$A$2:$A$3363,0),0)=0,"",INDEX('[1]Main v4'!D$2:D$3363,MATCH($E137,'[1]Main v4'!$A$2:$A$3363,0),0))</f>
        <v>Formamide</v>
      </c>
      <c r="I137" s="1">
        <f>INDEX('[1]Main v4'!K$2:K$3363,MATCH($E137,'[1]Main v4'!$A$2:$A$3363,0),0)</f>
        <v>41953548</v>
      </c>
      <c r="J137" s="1">
        <f>INDEX('[1]Main v4'!L$2:L$3363,MATCH($E137,'[1]Main v4'!$A$2:$A$3363,0),0)</f>
        <v>4118297.75</v>
      </c>
      <c r="K137" s="4">
        <f>INDEX('[1]Main v4'!M$2:M$3363,MATCH($E137,'[1]Main v4'!$A$2:$A$3363,0),0)</f>
        <v>10.187108982103103</v>
      </c>
      <c r="L137" s="2">
        <f>IFERROR(INDEX('[2]r2 analysis primary smoke main'!$J$2:$J$2058,MATCH(D137,'[2]r2 analysis primary smoke main'!$A$2:$A$2058,0),0),"")</f>
        <v>0.82663965358765257</v>
      </c>
      <c r="M137" s="2">
        <f>IFERROR(INDEX('[2]r2 analysis primary smoke main'!$T$2:$T$2058,MATCH(D137,'[2]r2 analysis primary smoke main'!$A$2:$A$2058,0),0),"")</f>
        <v>0.6878340473257355</v>
      </c>
      <c r="N137" s="1" t="s">
        <v>11</v>
      </c>
      <c r="O137" s="1"/>
      <c r="P137" s="1"/>
      <c r="Q137" t="s">
        <v>74</v>
      </c>
      <c r="R137" t="s">
        <v>78</v>
      </c>
    </row>
    <row r="138" spans="1:18" ht="15.75" x14ac:dyDescent="0.25">
      <c r="A138" s="1">
        <v>60.044400000000003</v>
      </c>
      <c r="B138" s="1">
        <v>60.043199999999999</v>
      </c>
      <c r="C138" s="1">
        <v>60.043999999999997</v>
      </c>
      <c r="D138" s="1">
        <v>60.043399999999998</v>
      </c>
      <c r="E138" s="1">
        <f t="shared" si="8"/>
        <v>60.043799999999997</v>
      </c>
      <c r="F138" s="1">
        <f t="shared" si="9"/>
        <v>59.036499999999997</v>
      </c>
      <c r="G138" s="1" t="str">
        <f>IF(INDEX('[1]Main v4'!C$2:C$3363,MATCH($E138,'[1]Main v4'!$A$2:$A$3363,0),0)=0,"",INDEX('[1]Main v4'!C$2:C$3363,MATCH($E138,'[1]Main v4'!$A$2:$A$3363,0),0))</f>
        <v>C2H5NO</v>
      </c>
      <c r="H138" s="1" t="str">
        <f>IF(INDEX('[1]Main v4'!D$2:D$3363,MATCH($E138,'[1]Main v4'!$A$2:$A$3363,0),0)=0,"",INDEX('[1]Main v4'!D$2:D$3363,MATCH($E138,'[1]Main v4'!$A$2:$A$3363,0),0))</f>
        <v>Acetamide</v>
      </c>
      <c r="I138" s="1">
        <f>INDEX('[1]Main v4'!K$2:K$3363,MATCH($E138,'[1]Main v4'!$A$2:$A$3363,0),0)</f>
        <v>80919000</v>
      </c>
      <c r="J138" s="1">
        <f>INDEX('[1]Main v4'!L$2:L$3363,MATCH($E138,'[1]Main v4'!$A$2:$A$3363,0),0)</f>
        <v>2276171.25</v>
      </c>
      <c r="K138" s="4">
        <f>INDEX('[1]Main v4'!M$2:M$3363,MATCH($E138,'[1]Main v4'!$A$2:$A$3363,0),0)</f>
        <v>35.55048856714977</v>
      </c>
      <c r="L138" s="2">
        <f>IFERROR(INDEX('[2]r2 analysis primary smoke main'!$J$2:$J$2058,MATCH(D138,'[2]r2 analysis primary smoke main'!$A$2:$A$2058,0),0),"")</f>
        <v>0.92634085265351251</v>
      </c>
      <c r="M138" s="2">
        <f>IFERROR(INDEX('[2]r2 analysis primary smoke main'!$T$2:$T$2058,MATCH(D138,'[2]r2 analysis primary smoke main'!$A$2:$A$2058,0),0),"")</f>
        <v>0.66974205774756945</v>
      </c>
      <c r="N138" s="1" t="s">
        <v>11</v>
      </c>
      <c r="O138" s="1"/>
      <c r="P138" s="1"/>
      <c r="Q138" t="s">
        <v>74</v>
      </c>
      <c r="R138" t="s">
        <v>78</v>
      </c>
    </row>
    <row r="139" spans="1:18" ht="15.75" x14ac:dyDescent="0.25">
      <c r="A139" s="1">
        <v>72.044899999999998</v>
      </c>
      <c r="B139" s="1">
        <v>72.043999999999997</v>
      </c>
      <c r="C139" s="1">
        <v>72.043800000000005</v>
      </c>
      <c r="D139" s="1">
        <v>72.043400000000005</v>
      </c>
      <c r="E139" s="1">
        <f t="shared" si="8"/>
        <v>72.043999999999997</v>
      </c>
      <c r="F139" s="1">
        <f t="shared" si="9"/>
        <v>71.036699999999996</v>
      </c>
      <c r="G139" s="1" t="str">
        <f>IF(INDEX('[1]Main v4'!C$2:C$3363,MATCH($E139,'[1]Main v4'!$A$2:$A$3363,0),0)=0,"",INDEX('[1]Main v4'!C$2:C$3363,MATCH($E139,'[1]Main v4'!$A$2:$A$3363,0),0))</f>
        <v>C3H5NO</v>
      </c>
      <c r="H139" s="1" t="str">
        <f>IF(INDEX('[1]Main v4'!D$2:D$3363,MATCH($E139,'[1]Main v4'!$A$2:$A$3363,0),0)=0,"",INDEX('[1]Main v4'!D$2:D$3363,MATCH($E139,'[1]Main v4'!$A$2:$A$3363,0),0))</f>
        <v>Acrylamide</v>
      </c>
      <c r="I139" s="1">
        <f>INDEX('[1]Main v4'!K$2:K$3363,MATCH($E139,'[1]Main v4'!$A$2:$A$3363,0),0)</f>
        <v>26575658</v>
      </c>
      <c r="J139" s="1">
        <f>INDEX('[1]Main v4'!L$2:L$3363,MATCH($E139,'[1]Main v4'!$A$2:$A$3363,0),0)</f>
        <v>5437350.5</v>
      </c>
      <c r="K139" s="4">
        <f>INDEX('[1]Main v4'!M$2:M$3363,MATCH($E139,'[1]Main v4'!$A$2:$A$3363,0),0)</f>
        <v>4.8876117145657618</v>
      </c>
      <c r="L139" s="2">
        <f>IFERROR(INDEX('[2]r2 analysis primary smoke main'!$J$2:$J$2058,MATCH(D139,'[2]r2 analysis primary smoke main'!$A$2:$A$2058,0),0),"")</f>
        <v>0.96103611025903746</v>
      </c>
      <c r="M139" s="2">
        <f>IFERROR(INDEX('[2]r2 analysis primary smoke main'!$T$2:$T$2058,MATCH(D139,'[2]r2 analysis primary smoke main'!$A$2:$A$2058,0),0),"")</f>
        <v>0.75365635892569449</v>
      </c>
      <c r="N139" s="1" t="s">
        <v>12</v>
      </c>
      <c r="O139" s="1"/>
      <c r="P139" s="1"/>
      <c r="Q139" t="s">
        <v>74</v>
      </c>
      <c r="R139" t="s">
        <v>78</v>
      </c>
    </row>
    <row r="140" spans="1:18" ht="15.75" x14ac:dyDescent="0.25">
      <c r="A140" s="1">
        <v>74.060299999999998</v>
      </c>
      <c r="B140" s="1">
        <v>74.0595</v>
      </c>
      <c r="C140" s="1">
        <v>74.059399999999997</v>
      </c>
      <c r="D140" s="1">
        <v>74.058899999999994</v>
      </c>
      <c r="E140" s="1">
        <f t="shared" si="8"/>
        <v>74.0595</v>
      </c>
      <c r="F140" s="1">
        <f t="shared" si="9"/>
        <v>73.052199999999999</v>
      </c>
      <c r="G140" s="1" t="str">
        <f>IF(INDEX('[1]Main v4'!C$2:C$3363,MATCH($E140,'[1]Main v4'!$A$2:$A$3363,0),0)=0,"",INDEX('[1]Main v4'!C$2:C$3363,MATCH($E140,'[1]Main v4'!$A$2:$A$3363,0),0))</f>
        <v>C3H7NO</v>
      </c>
      <c r="H140" s="1" t="str">
        <f>IF(INDEX('[1]Main v4'!D$2:D$3363,MATCH($E140,'[1]Main v4'!$A$2:$A$3363,0),0)=0,"",INDEX('[1]Main v4'!D$2:D$3363,MATCH($E140,'[1]Main v4'!$A$2:$A$3363,0),0))</f>
        <v/>
      </c>
      <c r="I140" s="1">
        <f>INDEX('[1]Main v4'!K$2:K$3363,MATCH($E140,'[1]Main v4'!$A$2:$A$3363,0),0)</f>
        <v>30027172</v>
      </c>
      <c r="J140" s="1">
        <f>INDEX('[1]Main v4'!L$2:L$3363,MATCH($E140,'[1]Main v4'!$A$2:$A$3363,0),0)</f>
        <v>5623681.5</v>
      </c>
      <c r="K140" s="4">
        <f>INDEX('[1]Main v4'!M$2:M$3363,MATCH($E140,'[1]Main v4'!$A$2:$A$3363,0),0)</f>
        <v>5.3394154700973022</v>
      </c>
      <c r="L140" s="2">
        <f>IFERROR(INDEX('[2]r2 analysis primary smoke main'!$J$2:$J$2058,MATCH(D140,'[2]r2 analysis primary smoke main'!$A$2:$A$2058,0),0),"")</f>
        <v>0.94663325447438751</v>
      </c>
      <c r="M140" s="2">
        <f>IFERROR(INDEX('[2]r2 analysis primary smoke main'!$T$2:$T$2058,MATCH(D140,'[2]r2 analysis primary smoke main'!$A$2:$A$2058,0),0),"")</f>
        <v>0.70790480474580697</v>
      </c>
      <c r="N140" s="1" t="s">
        <v>12</v>
      </c>
      <c r="O140" s="1"/>
      <c r="P140" s="1"/>
      <c r="Q140" t="s">
        <v>74</v>
      </c>
      <c r="R140" t="s">
        <v>78</v>
      </c>
    </row>
    <row r="141" spans="1:18" ht="15.75" x14ac:dyDescent="0.25">
      <c r="A141" s="1">
        <v>84.044899999999998</v>
      </c>
      <c r="B141" s="1" t="s">
        <v>12</v>
      </c>
      <c r="C141" s="1">
        <v>84.043499999999995</v>
      </c>
      <c r="D141" s="1">
        <v>84.043599999999998</v>
      </c>
      <c r="E141" s="1">
        <f t="shared" si="8"/>
        <v>84.043999999999997</v>
      </c>
      <c r="F141" s="1">
        <f t="shared" si="9"/>
        <v>83.036699999999996</v>
      </c>
      <c r="G141" s="1" t="str">
        <f>IF(INDEX('[1]Main v4'!C$2:C$3363,MATCH($E141,'[1]Main v4'!$A$2:$A$3363,0),0)=0,"",INDEX('[1]Main v4'!C$2:C$3363,MATCH($E141,'[1]Main v4'!$A$2:$A$3363,0),0))</f>
        <v>C4H5NO</v>
      </c>
      <c r="H141" s="1" t="str">
        <f>IF(INDEX('[1]Main v4'!D$2:D$3363,MATCH($E141,'[1]Main v4'!$A$2:$A$3363,0),0)=0,"",INDEX('[1]Main v4'!D$2:D$3363,MATCH($E141,'[1]Main v4'!$A$2:$A$3363,0),0))</f>
        <v>Methyloxazole??</v>
      </c>
      <c r="I141" s="1">
        <f>INDEX('[1]Main v4'!K$2:K$3363,MATCH($E141,'[1]Main v4'!$A$2:$A$3363,0),0)</f>
        <v>12118039</v>
      </c>
      <c r="J141" s="1">
        <f>INDEX('[1]Main v4'!L$2:L$3363,MATCH($E141,'[1]Main v4'!$A$2:$A$3363,0),0)</f>
        <v>8369416</v>
      </c>
      <c r="K141" s="4">
        <f>INDEX('[1]Main v4'!M$2:M$3363,MATCH($E141,'[1]Main v4'!$A$2:$A$3363,0),0)</f>
        <v>1.44789540871191</v>
      </c>
      <c r="L141" s="2">
        <f>IFERROR(INDEX('[2]r2 analysis primary smoke main'!$J$2:$J$2058,MATCH(D141,'[2]r2 analysis primary smoke main'!$A$2:$A$2058,0),0),"")</f>
        <v>0.95714372887287602</v>
      </c>
      <c r="M141" s="2">
        <f>IFERROR(INDEX('[2]r2 analysis primary smoke main'!$T$2:$T$2058,MATCH(D141,'[2]r2 analysis primary smoke main'!$A$2:$A$2058,0),0),"")</f>
        <v>0.77323489553116653</v>
      </c>
      <c r="N141" s="1" t="s">
        <v>12</v>
      </c>
      <c r="O141" s="1"/>
      <c r="P141" s="1"/>
      <c r="Q141" t="s">
        <v>74</v>
      </c>
      <c r="R141" t="s">
        <v>78</v>
      </c>
    </row>
    <row r="142" spans="1:18" ht="15.75" x14ac:dyDescent="0.25">
      <c r="A142" s="1">
        <v>86.060599999999994</v>
      </c>
      <c r="B142" s="1">
        <v>86.06</v>
      </c>
      <c r="C142" s="1">
        <v>86.060900000000004</v>
      </c>
      <c r="D142" s="1">
        <v>86.058999999999997</v>
      </c>
      <c r="E142" s="1">
        <f t="shared" si="8"/>
        <v>86.060100000000006</v>
      </c>
      <c r="F142" s="1">
        <f t="shared" si="9"/>
        <v>85.052800000000005</v>
      </c>
      <c r="G142" s="1" t="str">
        <f>IF(INDEX('[1]Main v4'!C$2:C$3363,MATCH($E142,'[1]Main v4'!$A$2:$A$3363,0),0)=0,"",INDEX('[1]Main v4'!C$2:C$3363,MATCH($E142,'[1]Main v4'!$A$2:$A$3363,0),0))</f>
        <v>C4H7NO</v>
      </c>
      <c r="H142" s="1" t="str">
        <f>IF(INDEX('[1]Main v4'!D$2:D$3363,MATCH($E142,'[1]Main v4'!$A$2:$A$3363,0),0)=0,"",INDEX('[1]Main v4'!D$2:D$3363,MATCH($E142,'[1]Main v4'!$A$2:$A$3363,0),0))</f>
        <v/>
      </c>
      <c r="I142" s="1">
        <f>INDEX('[1]Main v4'!K$2:K$3363,MATCH($E142,'[1]Main v4'!$A$2:$A$3363,0),0)</f>
        <v>48928748</v>
      </c>
      <c r="J142" s="1">
        <f>INDEX('[1]Main v4'!L$2:L$3363,MATCH($E142,'[1]Main v4'!$A$2:$A$3363,0),0)</f>
        <v>12118039</v>
      </c>
      <c r="K142" s="4">
        <f>INDEX('[1]Main v4'!M$2:M$3363,MATCH($E142,'[1]Main v4'!$A$2:$A$3363,0),0)</f>
        <v>4.0376787036252315</v>
      </c>
      <c r="L142" s="2">
        <f>IFERROR(INDEX('[2]r2 analysis primary smoke main'!$J$2:$J$2058,MATCH(D142,'[2]r2 analysis primary smoke main'!$A$2:$A$2058,0),0),"")</f>
        <v>0.9138837418917295</v>
      </c>
      <c r="M142" s="2">
        <f>IFERROR(INDEX('[2]r2 analysis primary smoke main'!$T$2:$T$2058,MATCH(D142,'[2]r2 analysis primary smoke main'!$A$2:$A$2058,0),0),"")</f>
        <v>0.86945206432329447</v>
      </c>
      <c r="N142" s="1" t="s">
        <v>12</v>
      </c>
      <c r="O142" s="1"/>
      <c r="P142" s="1"/>
      <c r="Q142" t="s">
        <v>74</v>
      </c>
      <c r="R142" t="s">
        <v>78</v>
      </c>
    </row>
    <row r="143" spans="1:18" ht="15.75" x14ac:dyDescent="0.25">
      <c r="A143" s="1">
        <v>88.076099999999997</v>
      </c>
      <c r="B143" s="1">
        <v>88.075100000000006</v>
      </c>
      <c r="C143" s="1">
        <v>88.074700000000007</v>
      </c>
      <c r="D143" s="1">
        <v>88.0749</v>
      </c>
      <c r="E143" s="1">
        <f t="shared" si="8"/>
        <v>88.075199999999995</v>
      </c>
      <c r="F143" s="1">
        <f t="shared" si="9"/>
        <v>87.067899999999995</v>
      </c>
      <c r="G143" s="1" t="str">
        <f>IF(INDEX('[1]Main v4'!C$2:C$3363,MATCH($E143,'[1]Main v4'!$A$2:$A$3363,0),0)=0,"",INDEX('[1]Main v4'!C$2:C$3363,MATCH($E143,'[1]Main v4'!$A$2:$A$3363,0),0))</f>
        <v>C4H9NO</v>
      </c>
      <c r="H143" s="1" t="str">
        <f>IF(INDEX('[1]Main v4'!D$2:D$3363,MATCH($E143,'[1]Main v4'!$A$2:$A$3363,0),0)=0,"",INDEX('[1]Main v4'!D$2:D$3363,MATCH($E143,'[1]Main v4'!$A$2:$A$3363,0),0))</f>
        <v>C4 amide</v>
      </c>
      <c r="I143" s="1">
        <f>INDEX('[1]Main v4'!K$2:K$3363,MATCH($E143,'[1]Main v4'!$A$2:$A$3363,0),0)</f>
        <v>19304322</v>
      </c>
      <c r="J143" s="1">
        <f>INDEX('[1]Main v4'!L$2:L$3363,MATCH($E143,'[1]Main v4'!$A$2:$A$3363,0),0)</f>
        <v>8369416</v>
      </c>
      <c r="K143" s="4">
        <f>INDEX('[1]Main v4'!M$2:M$3363,MATCH($E143,'[1]Main v4'!$A$2:$A$3363,0),0)</f>
        <v>2.3065315429415865</v>
      </c>
      <c r="L143" s="2">
        <f>IFERROR(INDEX('[2]r2 analysis primary smoke main'!$J$2:$J$2058,MATCH(D143,'[2]r2 analysis primary smoke main'!$A$2:$A$2058,0),0),"")</f>
        <v>0.98036779062551505</v>
      </c>
      <c r="M143" s="2">
        <f>IFERROR(INDEX('[2]r2 analysis primary smoke main'!$T$2:$T$2058,MATCH(D143,'[2]r2 analysis primary smoke main'!$A$2:$A$2058,0),0),"")</f>
        <v>0.71412196650794502</v>
      </c>
      <c r="N143" s="1" t="s">
        <v>12</v>
      </c>
      <c r="O143" s="1"/>
      <c r="P143" s="1"/>
      <c r="Q143" t="s">
        <v>74</v>
      </c>
      <c r="R143" t="s">
        <v>78</v>
      </c>
    </row>
    <row r="144" spans="1:18" ht="15.75" x14ac:dyDescent="0.25">
      <c r="A144" s="1">
        <v>90.091800000000006</v>
      </c>
      <c r="B144" s="1">
        <v>90.090900000000005</v>
      </c>
      <c r="C144" s="1">
        <v>90.090800000000002</v>
      </c>
      <c r="D144" s="1">
        <v>90.090599999999995</v>
      </c>
      <c r="E144" s="1">
        <f t="shared" si="8"/>
        <v>90.090999999999994</v>
      </c>
      <c r="F144" s="1">
        <f t="shared" si="9"/>
        <v>89.083699999999993</v>
      </c>
      <c r="G144" s="1" t="str">
        <f>IF(INDEX('[1]Main v4'!C$2:C$3363,MATCH($E144,'[1]Main v4'!$A$2:$A$3363,0),0)=0,"",INDEX('[1]Main v4'!C$2:C$3363,MATCH($E144,'[1]Main v4'!$A$2:$A$3363,0),0))</f>
        <v>C4H11NO</v>
      </c>
      <c r="H144" s="1" t="str">
        <f>IF(INDEX('[1]Main v4'!D$2:D$3363,MATCH($E144,'[1]Main v4'!$A$2:$A$3363,0),0)=0,"",INDEX('[1]Main v4'!D$2:D$3363,MATCH($E144,'[1]Main v4'!$A$2:$A$3363,0),0))</f>
        <v>C4 amine alcohol</v>
      </c>
      <c r="I144" s="1">
        <f>INDEX('[1]Main v4'!K$2:K$3363,MATCH($E144,'[1]Main v4'!$A$2:$A$3363,0),0)</f>
        <v>11529527</v>
      </c>
      <c r="J144" s="1">
        <f>INDEX('[1]Main v4'!L$2:L$3363,MATCH($E144,'[1]Main v4'!$A$2:$A$3363,0),0)</f>
        <v>7899348</v>
      </c>
      <c r="K144" s="4">
        <f>INDEX('[1]Main v4'!M$2:M$3363,MATCH($E144,'[1]Main v4'!$A$2:$A$3363,0),0)</f>
        <v>1.4595542568829731</v>
      </c>
      <c r="L144" s="2">
        <f>IFERROR(INDEX('[2]r2 analysis primary smoke main'!$J$2:$J$2058,MATCH(D144,'[2]r2 analysis primary smoke main'!$A$2:$A$2058,0),0),"")</f>
        <v>0.769478179559546</v>
      </c>
      <c r="M144" s="2">
        <f>IFERROR(INDEX('[2]r2 analysis primary smoke main'!$T$2:$T$2058,MATCH(D144,'[2]r2 analysis primary smoke main'!$A$2:$A$2058,0),0),"")</f>
        <v>0.93948145026543151</v>
      </c>
      <c r="N144" s="1"/>
      <c r="O144" s="1"/>
      <c r="P144" s="1"/>
      <c r="Q144" t="s">
        <v>74</v>
      </c>
      <c r="R144" t="s">
        <v>78</v>
      </c>
    </row>
    <row r="145" spans="1:18" ht="15.75" x14ac:dyDescent="0.25">
      <c r="A145" s="1">
        <v>96.045100000000005</v>
      </c>
      <c r="B145" s="1">
        <v>96.043899999999994</v>
      </c>
      <c r="C145" s="1">
        <v>96.043499999999995</v>
      </c>
      <c r="D145" s="1">
        <v>96.043400000000005</v>
      </c>
      <c r="E145" s="1">
        <f t="shared" si="8"/>
        <v>96.043999999999997</v>
      </c>
      <c r="F145" s="1">
        <f t="shared" si="9"/>
        <v>95.036699999999996</v>
      </c>
      <c r="G145" s="1" t="str">
        <f>IF(INDEX('[1]Main v4'!C$2:C$3363,MATCH($E145,'[1]Main v4'!$A$2:$A$3363,0),0)=0,"",INDEX('[1]Main v4'!C$2:C$3363,MATCH($E145,'[1]Main v4'!$A$2:$A$3363,0),0))</f>
        <v>C5H5NO</v>
      </c>
      <c r="H145" s="1" t="str">
        <f>IF(INDEX('[1]Main v4'!D$2:D$3363,MATCH($E145,'[1]Main v4'!$A$2:$A$3363,0),0)=0,"",INDEX('[1]Main v4'!D$2:D$3363,MATCH($E145,'[1]Main v4'!$A$2:$A$3363,0),0))</f>
        <v>4-Pyridinol</v>
      </c>
      <c r="I145" s="1">
        <f>INDEX('[1]Main v4'!K$2:K$3363,MATCH($E145,'[1]Main v4'!$A$2:$A$3363,0),0)</f>
        <v>34507428</v>
      </c>
      <c r="J145" s="1">
        <f>INDEX('[1]Main v4'!L$2:L$3363,MATCH($E145,'[1]Main v4'!$A$2:$A$3363,0),0)</f>
        <v>9940499</v>
      </c>
      <c r="K145" s="4">
        <f>INDEX('[1]Main v4'!M$2:M$3363,MATCH($E145,'[1]Main v4'!$A$2:$A$3363,0),0)</f>
        <v>3.4713979650317355</v>
      </c>
      <c r="L145" s="2">
        <f>IFERROR(INDEX('[2]r2 analysis primary smoke main'!$J$2:$J$2058,MATCH(D145,'[2]r2 analysis primary smoke main'!$A$2:$A$2058,0),0),"")</f>
        <v>0.63838233484806051</v>
      </c>
      <c r="M145" s="2">
        <f>IFERROR(INDEX('[2]r2 analysis primary smoke main'!$T$2:$T$2058,MATCH(D145,'[2]r2 analysis primary smoke main'!$A$2:$A$2058,0),0),"")</f>
        <v>0.75228777517906753</v>
      </c>
      <c r="N145" s="1"/>
      <c r="O145" s="1"/>
      <c r="P145" s="1"/>
      <c r="Q145" t="s">
        <v>74</v>
      </c>
      <c r="R145" t="s">
        <v>78</v>
      </c>
    </row>
    <row r="146" spans="1:18" ht="15.75" x14ac:dyDescent="0.25">
      <c r="A146" s="1">
        <v>98.060900000000004</v>
      </c>
      <c r="B146" s="1">
        <v>98.060199999999995</v>
      </c>
      <c r="C146" s="1">
        <v>98.059100000000001</v>
      </c>
      <c r="D146" s="1">
        <v>98.058700000000002</v>
      </c>
      <c r="E146" s="1">
        <f t="shared" si="8"/>
        <v>98.059700000000007</v>
      </c>
      <c r="F146" s="1">
        <f t="shared" si="9"/>
        <v>97.052400000000006</v>
      </c>
      <c r="G146" s="1" t="str">
        <f>IF(INDEX('[1]Main v4'!C$2:C$3363,MATCH($E146,'[1]Main v4'!$A$2:$A$3363,0),0)=0,"",INDEX('[1]Main v4'!C$2:C$3363,MATCH($E146,'[1]Main v4'!$A$2:$A$3363,0),0))</f>
        <v>C5H7NO</v>
      </c>
      <c r="H146" s="1" t="str">
        <f>IF(INDEX('[1]Main v4'!D$2:D$3363,MATCH($E146,'[1]Main v4'!$A$2:$A$3363,0),0)=0,"",INDEX('[1]Main v4'!D$2:D$3363,MATCH($E146,'[1]Main v4'!$A$2:$A$3363,0),0))</f>
        <v>Dimethyloxazoles?</v>
      </c>
      <c r="I146" s="1">
        <f>INDEX('[1]Main v4'!K$2:K$3363,MATCH($E146,'[1]Main v4'!$A$2:$A$3363,0),0)</f>
        <v>38330344</v>
      </c>
      <c r="J146" s="1">
        <f>INDEX('[1]Main v4'!L$2:L$3363,MATCH($E146,'[1]Main v4'!$A$2:$A$3363,0),0)</f>
        <v>14318752</v>
      </c>
      <c r="K146" s="4">
        <f>INDEX('[1]Main v4'!M$2:M$3363,MATCH($E146,'[1]Main v4'!$A$2:$A$3363,0),0)</f>
        <v>2.6769332969800721</v>
      </c>
      <c r="L146" s="2">
        <f>IFERROR(INDEX('[2]r2 analysis primary smoke main'!$J$2:$J$2058,MATCH(D146,'[2]r2 analysis primary smoke main'!$A$2:$A$2058,0),0),"")</f>
        <v>0.90856828193933459</v>
      </c>
      <c r="M146" s="2">
        <f>IFERROR(INDEX('[2]r2 analysis primary smoke main'!$T$2:$T$2058,MATCH(D146,'[2]r2 analysis primary smoke main'!$A$2:$A$2058,0),0),"")</f>
        <v>0.85134556703104702</v>
      </c>
      <c r="N146" s="1" t="s">
        <v>12</v>
      </c>
      <c r="O146" s="1"/>
      <c r="P146" s="1"/>
      <c r="Q146" t="s">
        <v>74</v>
      </c>
      <c r="R146" t="s">
        <v>78</v>
      </c>
    </row>
    <row r="147" spans="1:18" ht="15.75" x14ac:dyDescent="0.25">
      <c r="A147" s="1">
        <v>100.07640000000001</v>
      </c>
      <c r="B147" s="1">
        <v>100.07599999999999</v>
      </c>
      <c r="C147" s="1">
        <v>100.07599999999999</v>
      </c>
      <c r="D147" s="1">
        <v>100.0742</v>
      </c>
      <c r="E147" s="1">
        <f t="shared" si="8"/>
        <v>100.0757</v>
      </c>
      <c r="F147" s="1">
        <f t="shared" si="9"/>
        <v>99.068399999999997</v>
      </c>
      <c r="G147" s="1" t="str">
        <f>IF(INDEX('[1]Main v4'!C$2:C$3363,MATCH($E147,'[1]Main v4'!$A$2:$A$3363,0),0)=0,"",INDEX('[1]Main v4'!C$2:C$3363,MATCH($E147,'[1]Main v4'!$A$2:$A$3363,0),0))</f>
        <v>C5H9NO</v>
      </c>
      <c r="H147" s="1" t="str">
        <f>IF(INDEX('[1]Main v4'!D$2:D$3363,MATCH($E147,'[1]Main v4'!$A$2:$A$3363,0),0)=0,"",INDEX('[1]Main v4'!D$2:D$3363,MATCH($E147,'[1]Main v4'!$A$2:$A$3363,0),0))</f>
        <v>Methylpyrrolidione</v>
      </c>
      <c r="I147" s="1">
        <f>INDEX('[1]Main v4'!K$2:K$3363,MATCH($E147,'[1]Main v4'!$A$2:$A$3363,0),0)</f>
        <v>26715176</v>
      </c>
      <c r="J147" s="1">
        <f>INDEX('[1]Main v4'!L$2:L$3363,MATCH($E147,'[1]Main v4'!$A$2:$A$3363,0),0)</f>
        <v>9691661</v>
      </c>
      <c r="K147" s="4">
        <f>INDEX('[1]Main v4'!M$2:M$3363,MATCH($E147,'[1]Main v4'!$A$2:$A$3363,0),0)</f>
        <v>2.7565116031194239</v>
      </c>
      <c r="L147" s="2">
        <f>IFERROR(INDEX('[2]r2 analysis primary smoke main'!$J$2:$J$2058,MATCH(D147,'[2]r2 analysis primary smoke main'!$A$2:$A$2058,0),0),"")</f>
        <v>0.93969711368672204</v>
      </c>
      <c r="M147" s="2">
        <f>IFERROR(INDEX('[2]r2 analysis primary smoke main'!$T$2:$T$2058,MATCH(D147,'[2]r2 analysis primary smoke main'!$A$2:$A$2058,0),0),"")</f>
        <v>0.83256267520868055</v>
      </c>
      <c r="N147" s="1" t="s">
        <v>12</v>
      </c>
      <c r="O147" s="1"/>
      <c r="P147" s="1"/>
      <c r="Q147" t="s">
        <v>74</v>
      </c>
      <c r="R147" t="s">
        <v>78</v>
      </c>
    </row>
    <row r="148" spans="1:18" ht="15.75" x14ac:dyDescent="0.25">
      <c r="A148" s="1">
        <v>102.092</v>
      </c>
      <c r="B148" s="1">
        <v>102.0908</v>
      </c>
      <c r="C148" s="1">
        <v>102.0913</v>
      </c>
      <c r="D148" s="1">
        <v>102.0902</v>
      </c>
      <c r="E148" s="1">
        <f t="shared" si="8"/>
        <v>102.0911</v>
      </c>
      <c r="F148" s="1">
        <f t="shared" si="9"/>
        <v>101.0838</v>
      </c>
      <c r="G148" s="1" t="str">
        <f>IF(INDEX('[1]Main v4'!C$2:C$3363,MATCH($E148,'[1]Main v4'!$A$2:$A$3363,0),0)=0,"",INDEX('[1]Main v4'!C$2:C$3363,MATCH($E148,'[1]Main v4'!$A$2:$A$3363,0),0))</f>
        <v>C5H11NO</v>
      </c>
      <c r="H148" s="1" t="str">
        <f>IF(INDEX('[1]Main v4'!D$2:D$3363,MATCH($E148,'[1]Main v4'!$A$2:$A$3363,0),0)=0,"",INDEX('[1]Main v4'!D$2:D$3363,MATCH($E148,'[1]Main v4'!$A$2:$A$3363,0),0))</f>
        <v/>
      </c>
      <c r="I148" s="1">
        <f>INDEX('[1]Main v4'!K$2:K$3363,MATCH($E148,'[1]Main v4'!$A$2:$A$3363,0),0)</f>
        <v>15672499</v>
      </c>
      <c r="J148" s="1">
        <f>INDEX('[1]Main v4'!L$2:L$3363,MATCH($E148,'[1]Main v4'!$A$2:$A$3363,0),0)</f>
        <v>12630928</v>
      </c>
      <c r="K148" s="4">
        <f>INDEX('[1]Main v4'!M$2:M$3363,MATCH($E148,'[1]Main v4'!$A$2:$A$3363,0),0)</f>
        <v>1.2408034469042972</v>
      </c>
      <c r="L148" s="2">
        <f>IFERROR(INDEX('[2]r2 analysis primary smoke main'!$J$2:$J$2058,MATCH(D148,'[2]r2 analysis primary smoke main'!$A$2:$A$2058,0),0),"")</f>
        <v>0.97513242756050755</v>
      </c>
      <c r="M148" s="2">
        <f>IFERROR(INDEX('[2]r2 analysis primary smoke main'!$T$2:$T$2058,MATCH(D148,'[2]r2 analysis primary smoke main'!$A$2:$A$2058,0),0),"")</f>
        <v>0.69973412586453954</v>
      </c>
      <c r="N148" s="1" t="s">
        <v>12</v>
      </c>
      <c r="O148" s="1"/>
      <c r="P148" s="1"/>
      <c r="Q148" t="s">
        <v>74</v>
      </c>
      <c r="R148" t="s">
        <v>78</v>
      </c>
    </row>
    <row r="149" spans="1:18" ht="15.75" x14ac:dyDescent="0.25">
      <c r="A149" s="1">
        <v>108.0445</v>
      </c>
      <c r="B149" s="1">
        <v>108.0441</v>
      </c>
      <c r="C149" s="1">
        <v>108.0433</v>
      </c>
      <c r="D149" s="1">
        <v>108.0428</v>
      </c>
      <c r="E149" s="1">
        <f t="shared" si="8"/>
        <v>108.0437</v>
      </c>
      <c r="F149" s="1">
        <f t="shared" si="9"/>
        <v>107.0364</v>
      </c>
      <c r="G149" s="1" t="str">
        <f>IF(INDEX('[1]Main v4'!C$2:C$3363,MATCH($E149,'[1]Main v4'!$A$2:$A$3363,0),0)=0,"",INDEX('[1]Main v4'!C$2:C$3363,MATCH($E149,'[1]Main v4'!$A$2:$A$3363,0),0))</f>
        <v>C6H5NO</v>
      </c>
      <c r="H149" s="1" t="str">
        <f>IF(INDEX('[1]Main v4'!D$2:D$3363,MATCH($E149,'[1]Main v4'!$A$2:$A$3363,0),0)=0,"",INDEX('[1]Main v4'!D$2:D$3363,MATCH($E149,'[1]Main v4'!$A$2:$A$3363,0),0))</f>
        <v>Pyridine aldehyde</v>
      </c>
      <c r="I149" s="1">
        <f>INDEX('[1]Main v4'!K$2:K$3363,MATCH($E149,'[1]Main v4'!$A$2:$A$3363,0),0)</f>
        <v>29812876</v>
      </c>
      <c r="J149" s="1">
        <f>INDEX('[1]Main v4'!L$2:L$3363,MATCH($E149,'[1]Main v4'!$A$2:$A$3363,0),0)</f>
        <v>15138322</v>
      </c>
      <c r="K149" s="4">
        <f>INDEX('[1]Main v4'!M$2:M$3363,MATCH($E149,'[1]Main v4'!$A$2:$A$3363,0),0)</f>
        <v>1.969364636318345</v>
      </c>
      <c r="L149" s="2">
        <f>IFERROR(INDEX('[2]r2 analysis primary smoke main'!$J$2:$J$2058,MATCH(D149,'[2]r2 analysis primary smoke main'!$A$2:$A$2058,0),0),"")</f>
        <v>0.916603711374395</v>
      </c>
      <c r="M149" s="2">
        <f>IFERROR(INDEX('[2]r2 analysis primary smoke main'!$T$2:$T$2058,MATCH(D149,'[2]r2 analysis primary smoke main'!$A$2:$A$2058,0),0),"")</f>
        <v>0.82028211778216298</v>
      </c>
      <c r="N149" s="1" t="s">
        <v>11</v>
      </c>
      <c r="O149" s="1"/>
      <c r="P149" s="1"/>
      <c r="Q149" t="s">
        <v>74</v>
      </c>
      <c r="R149" t="s">
        <v>78</v>
      </c>
    </row>
    <row r="150" spans="1:18" ht="15.75" x14ac:dyDescent="0.25">
      <c r="A150" s="1">
        <v>110.0608</v>
      </c>
      <c r="B150" s="1">
        <v>110.0596</v>
      </c>
      <c r="C150" s="1">
        <v>110.0586</v>
      </c>
      <c r="D150" s="1">
        <v>110.0586</v>
      </c>
      <c r="E150" s="1">
        <f t="shared" si="8"/>
        <v>110.0594</v>
      </c>
      <c r="F150" s="1">
        <f t="shared" si="9"/>
        <v>109.0521</v>
      </c>
      <c r="G150" s="1" t="str">
        <f>IF(INDEX('[1]Main v4'!C$2:C$3363,MATCH($E150,'[1]Main v4'!$A$2:$A$3363,0),0)=0,"",INDEX('[1]Main v4'!C$2:C$3363,MATCH($E150,'[1]Main v4'!$A$2:$A$3363,0),0))</f>
        <v>C6H7NO</v>
      </c>
      <c r="H150" s="1" t="str">
        <f>IF(INDEX('[1]Main v4'!D$2:D$3363,MATCH($E150,'[1]Main v4'!$A$2:$A$3363,0),0)=0,"",INDEX('[1]Main v4'!D$2:D$3363,MATCH($E150,'[1]Main v4'!$A$2:$A$3363,0),0))</f>
        <v>Aminophenol, others</v>
      </c>
      <c r="I150" s="1">
        <f>INDEX('[1]Main v4'!K$2:K$3363,MATCH($E150,'[1]Main v4'!$A$2:$A$3363,0),0)</f>
        <v>24776286</v>
      </c>
      <c r="J150" s="1">
        <f>INDEX('[1]Main v4'!L$2:L$3363,MATCH($E150,'[1]Main v4'!$A$2:$A$3363,0),0)</f>
        <v>13879995</v>
      </c>
      <c r="K150" s="4">
        <f>INDEX('[1]Main v4'!M$2:M$3363,MATCH($E150,'[1]Main v4'!$A$2:$A$3363,0),0)</f>
        <v>1.7850356574335942</v>
      </c>
      <c r="L150" s="2">
        <f>IFERROR(INDEX('[2]r2 analysis primary smoke main'!$J$2:$J$2058,MATCH(D150,'[2]r2 analysis primary smoke main'!$A$2:$A$2058,0),0),"")</f>
        <v>0.88262413691038843</v>
      </c>
      <c r="M150" s="2">
        <f>IFERROR(INDEX('[2]r2 analysis primary smoke main'!$T$2:$T$2058,MATCH(D150,'[2]r2 analysis primary smoke main'!$A$2:$A$2058,0),0),"")</f>
        <v>0.84157856068638393</v>
      </c>
      <c r="N150" s="1" t="s">
        <v>12</v>
      </c>
      <c r="O150" s="1"/>
      <c r="P150" s="1"/>
      <c r="Q150" t="s">
        <v>74</v>
      </c>
      <c r="R150" t="s">
        <v>78</v>
      </c>
    </row>
    <row r="151" spans="1:18" ht="15.75" x14ac:dyDescent="0.25">
      <c r="A151" s="1">
        <v>112.07640000000001</v>
      </c>
      <c r="B151" s="1">
        <v>112.0754</v>
      </c>
      <c r="C151" s="1">
        <v>112.0748</v>
      </c>
      <c r="D151" s="1">
        <v>112.0746</v>
      </c>
      <c r="E151" s="1">
        <f t="shared" si="8"/>
        <v>112.0753</v>
      </c>
      <c r="F151" s="1">
        <f t="shared" si="9"/>
        <v>111.068</v>
      </c>
      <c r="G151" s="1" t="str">
        <f>IF(INDEX('[1]Main v4'!C$2:C$3363,MATCH($E151,'[1]Main v4'!$A$2:$A$3363,0),0)=0,"",INDEX('[1]Main v4'!C$2:C$3363,MATCH($E151,'[1]Main v4'!$A$2:$A$3363,0),0))</f>
        <v>C6H9NO</v>
      </c>
      <c r="H151" s="1" t="str">
        <f>IF(INDEX('[1]Main v4'!D$2:D$3363,MATCH($E151,'[1]Main v4'!$A$2:$A$3363,0),0)=0,"",INDEX('[1]Main v4'!D$2:D$3363,MATCH($E151,'[1]Main v4'!$A$2:$A$3363,0),0))</f>
        <v/>
      </c>
      <c r="I151" s="1">
        <f>INDEX('[1]Main v4'!K$2:K$3363,MATCH($E151,'[1]Main v4'!$A$2:$A$3363,0),0)</f>
        <v>14580013</v>
      </c>
      <c r="J151" s="1">
        <f>INDEX('[1]Main v4'!L$2:L$3363,MATCH($E151,'[1]Main v4'!$A$2:$A$3363,0),0)</f>
        <v>11793024</v>
      </c>
      <c r="K151" s="4">
        <f>INDEX('[1]Main v4'!M$2:M$3363,MATCH($E151,'[1]Main v4'!$A$2:$A$3363,0),0)</f>
        <v>1.2363252207406683</v>
      </c>
      <c r="L151" s="2">
        <f>IFERROR(INDEX('[2]r2 analysis primary smoke main'!$J$2:$J$2058,MATCH(D151,'[2]r2 analysis primary smoke main'!$A$2:$A$2058,0),0),"")</f>
        <v>0.95630835011351401</v>
      </c>
      <c r="M151" s="2">
        <f>IFERROR(INDEX('[2]r2 analysis primary smoke main'!$T$2:$T$2058,MATCH(D151,'[2]r2 analysis primary smoke main'!$A$2:$A$2058,0),0),"")</f>
        <v>0.74332218241591042</v>
      </c>
      <c r="N151" s="1" t="s">
        <v>12</v>
      </c>
      <c r="O151" s="1"/>
      <c r="P151" s="1"/>
      <c r="Q151" t="s">
        <v>74</v>
      </c>
      <c r="R151" t="s">
        <v>78</v>
      </c>
    </row>
    <row r="152" spans="1:18" ht="15.75" x14ac:dyDescent="0.25">
      <c r="A152" s="1">
        <v>114.09220000000001</v>
      </c>
      <c r="B152" s="1">
        <v>114.0908</v>
      </c>
      <c r="C152" s="1">
        <v>114.0904</v>
      </c>
      <c r="D152" s="1">
        <v>114.0898</v>
      </c>
      <c r="E152" s="1">
        <f t="shared" si="8"/>
        <v>114.0908</v>
      </c>
      <c r="F152" s="1">
        <f t="shared" si="9"/>
        <v>113.0835</v>
      </c>
      <c r="G152" s="1" t="str">
        <f>IF(INDEX('[1]Main v4'!C$2:C$3363,MATCH($E152,'[1]Main v4'!$A$2:$A$3363,0),0)=0,"",INDEX('[1]Main v4'!C$2:C$3363,MATCH($E152,'[1]Main v4'!$A$2:$A$3363,0),0))</f>
        <v>C6H11NO</v>
      </c>
      <c r="H152" s="1" t="str">
        <f>IF(INDEX('[1]Main v4'!D$2:D$3363,MATCH($E152,'[1]Main v4'!$A$2:$A$3363,0),0)=0,"",INDEX('[1]Main v4'!D$2:D$3363,MATCH($E152,'[1]Main v4'!$A$2:$A$3363,0),0))</f>
        <v/>
      </c>
      <c r="I152" s="1">
        <f>INDEX('[1]Main v4'!K$2:K$3363,MATCH($E152,'[1]Main v4'!$A$2:$A$3363,0),0)</f>
        <v>11853198</v>
      </c>
      <c r="J152" s="1">
        <f>INDEX('[1]Main v4'!L$2:L$3363,MATCH($E152,'[1]Main v4'!$A$2:$A$3363,0),0)</f>
        <v>6114552.5</v>
      </c>
      <c r="K152" s="4">
        <f>INDEX('[1]Main v4'!M$2:M$3363,MATCH($E152,'[1]Main v4'!$A$2:$A$3363,0),0)</f>
        <v>1.9385225656333804</v>
      </c>
      <c r="L152" s="2">
        <f>IFERROR(INDEX('[2]r2 analysis primary smoke main'!$J$2:$J$2058,MATCH(D152,'[2]r2 analysis primary smoke main'!$A$2:$A$2058,0),0),"")</f>
        <v>0.92143677773500943</v>
      </c>
      <c r="M152" s="2">
        <f>IFERROR(INDEX('[2]r2 analysis primary smoke main'!$T$2:$T$2058,MATCH(D152,'[2]r2 analysis primary smoke main'!$A$2:$A$2058,0),0),"")</f>
        <v>0.86032530839138099</v>
      </c>
      <c r="N152" s="1"/>
      <c r="O152" s="1"/>
      <c r="P152" s="1"/>
      <c r="Q152" t="s">
        <v>74</v>
      </c>
      <c r="R152" t="s">
        <v>78</v>
      </c>
    </row>
    <row r="153" spans="1:18" ht="15.75" x14ac:dyDescent="0.25">
      <c r="A153" s="1">
        <v>116.1078</v>
      </c>
      <c r="B153" s="1">
        <v>116.1073</v>
      </c>
      <c r="C153" s="1">
        <v>116.1069</v>
      </c>
      <c r="D153" s="1">
        <v>116.1063</v>
      </c>
      <c r="E153" s="1">
        <f t="shared" si="8"/>
        <v>116.1071</v>
      </c>
      <c r="F153" s="1">
        <f t="shared" si="9"/>
        <v>115.0998</v>
      </c>
      <c r="G153" s="1" t="str">
        <f>IF(INDEX('[1]Main v4'!C$2:C$3363,MATCH($E153,'[1]Main v4'!$A$2:$A$3363,0),0)=0,"",INDEX('[1]Main v4'!C$2:C$3363,MATCH($E153,'[1]Main v4'!$A$2:$A$3363,0),0))</f>
        <v>C6H13NO</v>
      </c>
      <c r="H153" s="1" t="str">
        <f>IF(INDEX('[1]Main v4'!D$2:D$3363,MATCH($E153,'[1]Main v4'!$A$2:$A$3363,0),0)=0,"",INDEX('[1]Main v4'!D$2:D$3363,MATCH($E153,'[1]Main v4'!$A$2:$A$3363,0),0))</f>
        <v/>
      </c>
      <c r="I153" s="1">
        <f>INDEX('[1]Main v4'!K$2:K$3363,MATCH($E153,'[1]Main v4'!$A$2:$A$3363,0),0)</f>
        <v>15547453</v>
      </c>
      <c r="J153" s="1">
        <f>INDEX('[1]Main v4'!L$2:L$3363,MATCH($E153,'[1]Main v4'!$A$2:$A$3363,0),0)</f>
        <v>4569259</v>
      </c>
      <c r="K153" s="4">
        <f>INDEX('[1]Main v4'!M$2:M$3363,MATCH($E153,'[1]Main v4'!$A$2:$A$3363,0),0)</f>
        <v>3.402620206033407</v>
      </c>
      <c r="L153" s="2">
        <f>IFERROR(INDEX('[2]r2 analysis primary smoke main'!$J$2:$J$2058,MATCH(D153,'[2]r2 analysis primary smoke main'!$A$2:$A$2058,0),0),"")</f>
        <v>0.9806813912775405</v>
      </c>
      <c r="M153" s="2">
        <f>IFERROR(INDEX('[2]r2 analysis primary smoke main'!$T$2:$T$2058,MATCH(D153,'[2]r2 analysis primary smoke main'!$A$2:$A$2058,0),0),"")</f>
        <v>0.72374573977879608</v>
      </c>
      <c r="N153" s="1" t="s">
        <v>12</v>
      </c>
      <c r="O153" s="1"/>
      <c r="P153" s="1"/>
      <c r="Q153" t="s">
        <v>74</v>
      </c>
      <c r="R153" t="s">
        <v>78</v>
      </c>
    </row>
    <row r="154" spans="1:18" ht="15.75" x14ac:dyDescent="0.25">
      <c r="A154" s="1">
        <v>122.0596</v>
      </c>
      <c r="B154" s="1">
        <v>122.06</v>
      </c>
      <c r="C154" s="1">
        <v>122.0586</v>
      </c>
      <c r="D154" s="1">
        <v>122.0585</v>
      </c>
      <c r="E154" s="1">
        <f t="shared" si="8"/>
        <v>122.0592</v>
      </c>
      <c r="F154" s="1">
        <f t="shared" si="9"/>
        <v>121.0519</v>
      </c>
      <c r="G154" s="1" t="str">
        <f>IF(INDEX('[1]Main v4'!C$2:C$3363,MATCH($E154,'[1]Main v4'!$A$2:$A$3363,0),0)=0,"",INDEX('[1]Main v4'!C$2:C$3363,MATCH($E154,'[1]Main v4'!$A$2:$A$3363,0),0))</f>
        <v>C7H7NO</v>
      </c>
      <c r="H154" s="1" t="str">
        <f>IF(INDEX('[1]Main v4'!D$2:D$3363,MATCH($E154,'[1]Main v4'!$A$2:$A$3363,0),0)=0,"",INDEX('[1]Main v4'!D$2:D$3363,MATCH($E154,'[1]Main v4'!$A$2:$A$3363,0),0))</f>
        <v/>
      </c>
      <c r="I154" s="1">
        <f>INDEX('[1]Main v4'!K$2:K$3363,MATCH($E154,'[1]Main v4'!$A$2:$A$3363,0),0)</f>
        <v>25872560</v>
      </c>
      <c r="J154" s="1">
        <f>INDEX('[1]Main v4'!L$2:L$3363,MATCH($E154,'[1]Main v4'!$A$2:$A$3363,0),0)</f>
        <v>9353428</v>
      </c>
      <c r="K154" s="4">
        <f>INDEX('[1]Main v4'!M$2:M$3363,MATCH($E154,'[1]Main v4'!$A$2:$A$3363,0),0)</f>
        <v>2.7661045768460504</v>
      </c>
      <c r="L154" s="2">
        <f>IFERROR(INDEX('[2]r2 analysis primary smoke main'!$J$2:$J$2058,MATCH(D154,'[2]r2 analysis primary smoke main'!$A$2:$A$2058,0),0),"")</f>
        <v>0.92731180648700495</v>
      </c>
      <c r="M154" s="2">
        <f>IFERROR(INDEX('[2]r2 analysis primary smoke main'!$T$2:$T$2058,MATCH(D154,'[2]r2 analysis primary smoke main'!$A$2:$A$2058,0),0),"")</f>
        <v>0.84666828747837708</v>
      </c>
      <c r="N154" s="1" t="s">
        <v>12</v>
      </c>
      <c r="O154" s="1"/>
      <c r="P154" s="1"/>
      <c r="Q154" t="s">
        <v>74</v>
      </c>
      <c r="R154" t="s">
        <v>78</v>
      </c>
    </row>
    <row r="155" spans="1:18" ht="15.75" x14ac:dyDescent="0.25">
      <c r="A155" s="1">
        <v>124.0757</v>
      </c>
      <c r="B155" s="1">
        <v>124.075</v>
      </c>
      <c r="C155" s="1">
        <v>124.07429999999999</v>
      </c>
      <c r="D155" s="1">
        <v>124.0749</v>
      </c>
      <c r="E155" s="1">
        <f t="shared" si="8"/>
        <v>124.075</v>
      </c>
      <c r="F155" s="1">
        <f t="shared" si="9"/>
        <v>123.0677</v>
      </c>
      <c r="G155" s="1" t="str">
        <f>IF(INDEX('[1]Main v4'!C$2:C$3363,MATCH($E155,'[1]Main v4'!$A$2:$A$3363,0),0)=0,"",INDEX('[1]Main v4'!C$2:C$3363,MATCH($E155,'[1]Main v4'!$A$2:$A$3363,0),0))</f>
        <v>C7H9NO</v>
      </c>
      <c r="H155" s="1" t="str">
        <f>IF(INDEX('[1]Main v4'!D$2:D$3363,MATCH($E155,'[1]Main v4'!$A$2:$A$3363,0),0)=0,"",INDEX('[1]Main v4'!D$2:D$3363,MATCH($E155,'[1]Main v4'!$A$2:$A$3363,0),0))</f>
        <v/>
      </c>
      <c r="I155" s="1">
        <f>INDEX('[1]Main v4'!K$2:K$3363,MATCH($E155,'[1]Main v4'!$A$2:$A$3363,0),0)</f>
        <v>20191060</v>
      </c>
      <c r="J155" s="1">
        <f>INDEX('[1]Main v4'!L$2:L$3363,MATCH($E155,'[1]Main v4'!$A$2:$A$3363,0),0)</f>
        <v>9340875</v>
      </c>
      <c r="K155" s="4">
        <f>INDEX('[1]Main v4'!M$2:M$3363,MATCH($E155,'[1]Main v4'!$A$2:$A$3363,0),0)</f>
        <v>2.1615812223158963</v>
      </c>
      <c r="L155" s="2">
        <f>IFERROR(INDEX('[2]r2 analysis primary smoke main'!$J$2:$J$2058,MATCH(D155,'[2]r2 analysis primary smoke main'!$A$2:$A$2058,0),0),"")</f>
        <v>0.942780570847913</v>
      </c>
      <c r="M155" s="2">
        <f>IFERROR(INDEX('[2]r2 analysis primary smoke main'!$T$2:$T$2058,MATCH(D155,'[2]r2 analysis primary smoke main'!$A$2:$A$2058,0),0),"")</f>
        <v>0.81713416926743343</v>
      </c>
      <c r="N155" s="1" t="s">
        <v>12</v>
      </c>
      <c r="O155" s="1"/>
      <c r="P155" s="1"/>
      <c r="Q155" t="s">
        <v>74</v>
      </c>
      <c r="R155" t="s">
        <v>78</v>
      </c>
    </row>
    <row r="156" spans="1:18" ht="15.75" x14ac:dyDescent="0.25">
      <c r="A156" s="1">
        <v>126.09229999999999</v>
      </c>
      <c r="B156" s="1">
        <v>126.0916</v>
      </c>
      <c r="C156" s="1">
        <v>126.09</v>
      </c>
      <c r="D156" s="1">
        <v>126.0898</v>
      </c>
      <c r="E156" s="1">
        <f t="shared" si="8"/>
        <v>126.0909</v>
      </c>
      <c r="F156" s="1">
        <f t="shared" si="9"/>
        <v>125.0836</v>
      </c>
      <c r="G156" s="1" t="str">
        <f>IF(INDEX('[1]Main v4'!C$2:C$3363,MATCH($E156,'[1]Main v4'!$A$2:$A$3363,0),0)=0,"",INDEX('[1]Main v4'!C$2:C$3363,MATCH($E156,'[1]Main v4'!$A$2:$A$3363,0),0))</f>
        <v>C7H11NO</v>
      </c>
      <c r="H156" s="1" t="str">
        <f>IF(INDEX('[1]Main v4'!D$2:D$3363,MATCH($E156,'[1]Main v4'!$A$2:$A$3363,0),0)=0,"",INDEX('[1]Main v4'!D$2:D$3363,MATCH($E156,'[1]Main v4'!$A$2:$A$3363,0),0))</f>
        <v/>
      </c>
      <c r="I156" s="1">
        <f>INDEX('[1]Main v4'!K$2:K$3363,MATCH($E156,'[1]Main v4'!$A$2:$A$3363,0),0)</f>
        <v>11276573</v>
      </c>
      <c r="J156" s="1">
        <f>INDEX('[1]Main v4'!L$2:L$3363,MATCH($E156,'[1]Main v4'!$A$2:$A$3363,0),0)</f>
        <v>8469433</v>
      </c>
      <c r="K156" s="4">
        <f>INDEX('[1]Main v4'!M$2:M$3363,MATCH($E156,'[1]Main v4'!$A$2:$A$3363,0),0)</f>
        <v>1.3314436751551137</v>
      </c>
      <c r="L156" s="2">
        <f>IFERROR(INDEX('[2]r2 analysis primary smoke main'!$J$2:$J$2058,MATCH(D156,'[2]r2 analysis primary smoke main'!$A$2:$A$2058,0),0),"")</f>
        <v>0.94490956803718906</v>
      </c>
      <c r="M156" s="2">
        <f>IFERROR(INDEX('[2]r2 analysis primary smoke main'!$T$2:$T$2058,MATCH(D156,'[2]r2 analysis primary smoke main'!$A$2:$A$2058,0),0),"")</f>
        <v>0.80270786992102594</v>
      </c>
      <c r="N156" s="1"/>
      <c r="O156" s="1"/>
      <c r="P156" s="1"/>
      <c r="Q156" t="s">
        <v>74</v>
      </c>
      <c r="R156" t="s">
        <v>78</v>
      </c>
    </row>
    <row r="157" spans="1:18" ht="15.75" x14ac:dyDescent="0.25">
      <c r="A157" s="1">
        <v>128.10830000000001</v>
      </c>
      <c r="B157" s="1">
        <v>128.10650000000001</v>
      </c>
      <c r="C157" s="1">
        <v>128.10720000000001</v>
      </c>
      <c r="D157" s="1">
        <v>128.10669999999999</v>
      </c>
      <c r="E157" s="1">
        <f t="shared" si="8"/>
        <v>128.10720000000001</v>
      </c>
      <c r="F157" s="1">
        <f t="shared" si="9"/>
        <v>127.09990000000001</v>
      </c>
      <c r="G157" s="1" t="str">
        <f>IF(INDEX('[1]Main v4'!C$2:C$3363,MATCH($E157,'[1]Main v4'!$A$2:$A$3363,0),0)=0,"",INDEX('[1]Main v4'!C$2:C$3363,MATCH($E157,'[1]Main v4'!$A$2:$A$3363,0),0))</f>
        <v>C7H13NO</v>
      </c>
      <c r="H157" s="1" t="str">
        <f>IF(INDEX('[1]Main v4'!D$2:D$3363,MATCH($E157,'[1]Main v4'!$A$2:$A$3363,0),0)=0,"",INDEX('[1]Main v4'!D$2:D$3363,MATCH($E157,'[1]Main v4'!$A$2:$A$3363,0),0))</f>
        <v/>
      </c>
      <c r="I157" s="1">
        <f>INDEX('[1]Main v4'!K$2:K$3363,MATCH($E157,'[1]Main v4'!$A$2:$A$3363,0),0)</f>
        <v>9684039</v>
      </c>
      <c r="J157" s="1">
        <f>INDEX('[1]Main v4'!L$2:L$3363,MATCH($E157,'[1]Main v4'!$A$2:$A$3363,0),0)</f>
        <v>4680909.5</v>
      </c>
      <c r="K157" s="4">
        <f>INDEX('[1]Main v4'!M$2:M$3363,MATCH($E157,'[1]Main v4'!$A$2:$A$3363,0),0)</f>
        <v>2.0688370497229225</v>
      </c>
      <c r="L157" s="2">
        <f>IFERROR(INDEX('[2]r2 analysis primary smoke main'!$J$2:$J$2058,MATCH(D157,'[2]r2 analysis primary smoke main'!$A$2:$A$2058,0),0),"")</f>
        <v>0.94265007473671447</v>
      </c>
      <c r="M157" s="2">
        <f>IFERROR(INDEX('[2]r2 analysis primary smoke main'!$T$2:$T$2058,MATCH(D157,'[2]r2 analysis primary smoke main'!$A$2:$A$2058,0),0),"")</f>
        <v>0.84035095838556395</v>
      </c>
      <c r="N157" s="1"/>
      <c r="O157" s="1"/>
      <c r="P157" s="1"/>
      <c r="Q157" t="s">
        <v>74</v>
      </c>
      <c r="R157" t="s">
        <v>78</v>
      </c>
    </row>
    <row r="158" spans="1:18" ht="15.75" x14ac:dyDescent="0.25">
      <c r="A158" s="1">
        <v>130.12370000000001</v>
      </c>
      <c r="B158" s="1">
        <v>130.12389999999999</v>
      </c>
      <c r="C158" s="1">
        <v>130.12299999999999</v>
      </c>
      <c r="D158" s="1">
        <v>130.12280000000001</v>
      </c>
      <c r="E158" s="1">
        <f t="shared" si="8"/>
        <v>130.1234</v>
      </c>
      <c r="F158" s="1">
        <f t="shared" si="9"/>
        <v>129.11609999999999</v>
      </c>
      <c r="G158" s="1" t="str">
        <f>IF(INDEX('[1]Main v4'!C$2:C$3363,MATCH($E158,'[1]Main v4'!$A$2:$A$3363,0),0)=0,"",INDEX('[1]Main v4'!C$2:C$3363,MATCH($E158,'[1]Main v4'!$A$2:$A$3363,0),0))</f>
        <v>C7H15NO</v>
      </c>
      <c r="H158" s="1" t="str">
        <f>IF(INDEX('[1]Main v4'!D$2:D$3363,MATCH($E158,'[1]Main v4'!$A$2:$A$3363,0),0)=0,"",INDEX('[1]Main v4'!D$2:D$3363,MATCH($E158,'[1]Main v4'!$A$2:$A$3363,0),0))</f>
        <v/>
      </c>
      <c r="I158" s="1">
        <f>INDEX('[1]Main v4'!K$2:K$3363,MATCH($E158,'[1]Main v4'!$A$2:$A$3363,0),0)</f>
        <v>3042239.25</v>
      </c>
      <c r="J158" s="1">
        <f>INDEX('[1]Main v4'!L$2:L$3363,MATCH($E158,'[1]Main v4'!$A$2:$A$3363,0),0)</f>
        <v>5804670</v>
      </c>
      <c r="K158" s="4">
        <f>INDEX('[1]Main v4'!M$2:M$3363,MATCH($E158,'[1]Main v4'!$A$2:$A$3363,0),0)</f>
        <v>0.52410201613528418</v>
      </c>
      <c r="L158" s="2">
        <f>IFERROR(INDEX('[2]r2 analysis primary smoke main'!$J$2:$J$2058,MATCH(D158,'[2]r2 analysis primary smoke main'!$A$2:$A$2058,0),0),"")</f>
        <v>0.96304759487605041</v>
      </c>
      <c r="M158" s="2">
        <f>IFERROR(INDEX('[2]r2 analysis primary smoke main'!$T$2:$T$2058,MATCH(D158,'[2]r2 analysis primary smoke main'!$A$2:$A$2058,0),0),"")</f>
        <v>0.7896302381258975</v>
      </c>
      <c r="N158" s="1"/>
      <c r="O158" s="1"/>
      <c r="P158" s="1"/>
      <c r="Q158" t="s">
        <v>74</v>
      </c>
      <c r="R158" t="s">
        <v>78</v>
      </c>
    </row>
    <row r="159" spans="1:18" ht="15.75" x14ac:dyDescent="0.25">
      <c r="A159" s="1">
        <v>134.05889999999999</v>
      </c>
      <c r="B159" s="1">
        <v>134.06039999999999</v>
      </c>
      <c r="C159" s="1">
        <v>134.06020000000001</v>
      </c>
      <c r="D159" s="1">
        <v>134.05969999999999</v>
      </c>
      <c r="E159" s="1">
        <f t="shared" si="8"/>
        <v>134.0598</v>
      </c>
      <c r="F159" s="1">
        <f t="shared" si="9"/>
        <v>133.05250000000001</v>
      </c>
      <c r="G159" s="1" t="str">
        <f>IF(INDEX('[1]Main v4'!C$2:C$3363,MATCH($E159,'[1]Main v4'!$A$2:$A$3363,0),0)=0,"",INDEX('[1]Main v4'!C$2:C$3363,MATCH($E159,'[1]Main v4'!$A$2:$A$3363,0),0))</f>
        <v>C8H7NO</v>
      </c>
      <c r="H159" s="1" t="str">
        <f>IF(INDEX('[1]Main v4'!D$2:D$3363,MATCH($E159,'[1]Main v4'!$A$2:$A$3363,0),0)=0,"",INDEX('[1]Main v4'!D$2:D$3363,MATCH($E159,'[1]Main v4'!$A$2:$A$3363,0),0))</f>
        <v/>
      </c>
      <c r="I159" s="1">
        <f>INDEX('[1]Main v4'!K$2:K$3363,MATCH($E159,'[1]Main v4'!$A$2:$A$3363,0),0)</f>
        <v>13301458</v>
      </c>
      <c r="J159" s="1">
        <f>INDEX('[1]Main v4'!L$2:L$3363,MATCH($E159,'[1]Main v4'!$A$2:$A$3363,0),0)</f>
        <v>6779712.5</v>
      </c>
      <c r="K159" s="4">
        <f>INDEX('[1]Main v4'!M$2:M$3363,MATCH($E159,'[1]Main v4'!$A$2:$A$3363,0),0)</f>
        <v>1.9619501564409996</v>
      </c>
      <c r="L159" s="2">
        <f>IFERROR(INDEX('[2]r2 analysis primary smoke main'!$J$2:$J$2058,MATCH(D159,'[2]r2 analysis primary smoke main'!$A$2:$A$2058,0),0),"")</f>
        <v>0.87519031209192899</v>
      </c>
      <c r="M159" s="2">
        <f>IFERROR(INDEX('[2]r2 analysis primary smoke main'!$T$2:$T$2058,MATCH(D159,'[2]r2 analysis primary smoke main'!$A$2:$A$2058,0),0),"")</f>
        <v>0.91761617414480656</v>
      </c>
      <c r="N159" s="1"/>
      <c r="O159" s="1"/>
      <c r="P159" s="1"/>
      <c r="Q159" t="s">
        <v>74</v>
      </c>
      <c r="R159" t="s">
        <v>78</v>
      </c>
    </row>
    <row r="160" spans="1:18" ht="15.75" x14ac:dyDescent="0.25">
      <c r="A160" s="1">
        <v>136.07419999999999</v>
      </c>
      <c r="B160" s="1">
        <v>136.07509999999999</v>
      </c>
      <c r="C160" s="1">
        <v>136.07740000000001</v>
      </c>
      <c r="D160" s="1">
        <v>136.07409999999999</v>
      </c>
      <c r="E160" s="1">
        <f t="shared" si="8"/>
        <v>136.0752</v>
      </c>
      <c r="F160" s="1">
        <f t="shared" si="9"/>
        <v>135.06790000000001</v>
      </c>
      <c r="G160" s="1" t="str">
        <f>IF(INDEX('[1]Main v4'!C$2:C$3363,MATCH($E160,'[1]Main v4'!$A$2:$A$3363,0),0)=0,"",INDEX('[1]Main v4'!C$2:C$3363,MATCH($E160,'[1]Main v4'!$A$2:$A$3363,0),0))</f>
        <v>C8H9NO</v>
      </c>
      <c r="H160" s="1" t="str">
        <f>IF(INDEX('[1]Main v4'!D$2:D$3363,MATCH($E160,'[1]Main v4'!$A$2:$A$3363,0),0)=0,"",INDEX('[1]Main v4'!D$2:D$3363,MATCH($E160,'[1]Main v4'!$A$2:$A$3363,0),0))</f>
        <v/>
      </c>
      <c r="I160" s="1">
        <f>INDEX('[1]Main v4'!K$2:K$3363,MATCH($E160,'[1]Main v4'!$A$2:$A$3363,0),0)</f>
        <v>15736211</v>
      </c>
      <c r="J160" s="1">
        <f>INDEX('[1]Main v4'!L$2:L$3363,MATCH($E160,'[1]Main v4'!$A$2:$A$3363,0),0)</f>
        <v>6779712.5</v>
      </c>
      <c r="K160" s="4">
        <f>INDEX('[1]Main v4'!M$2:M$3363,MATCH($E160,'[1]Main v4'!$A$2:$A$3363,0),0)</f>
        <v>2.3210734968481335</v>
      </c>
      <c r="L160" s="2">
        <f>IFERROR(INDEX('[2]r2 analysis primary smoke main'!$J$2:$J$2058,MATCH(D160,'[2]r2 analysis primary smoke main'!$A$2:$A$2058,0),0),"")</f>
        <v>0.96926313212222748</v>
      </c>
      <c r="M160" s="2">
        <f>IFERROR(INDEX('[2]r2 analysis primary smoke main'!$T$2:$T$2058,MATCH(D160,'[2]r2 analysis primary smoke main'!$A$2:$A$2058,0),0),"")</f>
        <v>0.77883785963650554</v>
      </c>
      <c r="N160" s="1" t="s">
        <v>12</v>
      </c>
      <c r="O160" s="1"/>
      <c r="P160" s="1"/>
      <c r="Q160" t="s">
        <v>74</v>
      </c>
      <c r="R160" t="s">
        <v>78</v>
      </c>
    </row>
    <row r="161" spans="1:18" ht="15.75" x14ac:dyDescent="0.25">
      <c r="A161" s="1">
        <v>138.09200000000001</v>
      </c>
      <c r="B161" s="1">
        <v>138.0958</v>
      </c>
      <c r="C161" s="1">
        <v>138.0943</v>
      </c>
      <c r="D161" s="1">
        <v>138.08969999999999</v>
      </c>
      <c r="E161" s="1">
        <f t="shared" si="8"/>
        <v>138.09299999999999</v>
      </c>
      <c r="F161" s="1">
        <f t="shared" si="9"/>
        <v>137.0857</v>
      </c>
      <c r="G161" s="1" t="str">
        <f>IF(INDEX('[1]Main v4'!C$2:C$3363,MATCH($E161,'[1]Main v4'!$A$2:$A$3363,0),0)=0,"",INDEX('[1]Main v4'!C$2:C$3363,MATCH($E161,'[1]Main v4'!$A$2:$A$3363,0),0))</f>
        <v>C8H11NO</v>
      </c>
      <c r="H161" s="1" t="str">
        <f>IF(INDEX('[1]Main v4'!D$2:D$3363,MATCH($E161,'[1]Main v4'!$A$2:$A$3363,0),0)=0,"",INDEX('[1]Main v4'!D$2:D$3363,MATCH($E161,'[1]Main v4'!$A$2:$A$3363,0),0))</f>
        <v/>
      </c>
      <c r="I161" s="1">
        <f>INDEX('[1]Main v4'!K$2:K$3363,MATCH($E161,'[1]Main v4'!$A$2:$A$3363,0),0)</f>
        <v>10473865</v>
      </c>
      <c r="J161" s="1">
        <f>INDEX('[1]Main v4'!L$2:L$3363,MATCH($E161,'[1]Main v4'!$A$2:$A$3363,0),0)</f>
        <v>7438877</v>
      </c>
      <c r="K161" s="4">
        <f>INDEX('[1]Main v4'!M$2:M$3363,MATCH($E161,'[1]Main v4'!$A$2:$A$3363,0),0)</f>
        <v>1.407990076996837</v>
      </c>
      <c r="L161" s="2">
        <f>IFERROR(INDEX('[2]r2 analysis primary smoke main'!$J$2:$J$2058,MATCH(D161,'[2]r2 analysis primary smoke main'!$A$2:$A$2058,0),0),"")</f>
        <v>0.93416136792604298</v>
      </c>
      <c r="M161" s="2">
        <f>IFERROR(INDEX('[2]r2 analysis primary smoke main'!$T$2:$T$2058,MATCH(D161,'[2]r2 analysis primary smoke main'!$A$2:$A$2058,0),0),"")</f>
        <v>0.81357651800470543</v>
      </c>
      <c r="N161" s="1"/>
      <c r="O161" s="1"/>
      <c r="P161" s="1"/>
      <c r="Q161" t="s">
        <v>74</v>
      </c>
      <c r="R161" t="s">
        <v>78</v>
      </c>
    </row>
    <row r="162" spans="1:18" ht="15.75" x14ac:dyDescent="0.25">
      <c r="A162" s="1">
        <v>140.10810000000001</v>
      </c>
      <c r="B162" s="1"/>
      <c r="C162" s="1">
        <v>140.1046</v>
      </c>
      <c r="D162" s="1">
        <v>140.10980000000001</v>
      </c>
      <c r="E162" s="1">
        <f t="shared" ref="E162:E193" si="10">VALUE(FIXED(AVERAGE(A162:D162),4))</f>
        <v>140.10749999999999</v>
      </c>
      <c r="F162" s="1">
        <f t="shared" ref="F162:F193" si="11">VALUE(FIXED(E162-1.007276,4))</f>
        <v>139.1002</v>
      </c>
      <c r="G162" s="1" t="str">
        <f>IF(INDEX('[1]Main v4'!C$2:C$3363,MATCH($E162,'[1]Main v4'!$A$2:$A$3363,0),0)=0,"",INDEX('[1]Main v4'!C$2:C$3363,MATCH($E162,'[1]Main v4'!$A$2:$A$3363,0),0))</f>
        <v>C8H13NO</v>
      </c>
      <c r="H162" s="1" t="str">
        <f>IF(INDEX('[1]Main v4'!D$2:D$3363,MATCH($E162,'[1]Main v4'!$A$2:$A$3363,0),0)=0,"",INDEX('[1]Main v4'!D$2:D$3363,MATCH($E162,'[1]Main v4'!$A$2:$A$3363,0),0))</f>
        <v/>
      </c>
      <c r="I162" s="1">
        <f>INDEX('[1]Main v4'!K$2:K$3363,MATCH($E162,'[1]Main v4'!$A$2:$A$3363,0),0)</f>
        <v>9316638</v>
      </c>
      <c r="J162" s="1">
        <f>INDEX('[1]Main v4'!L$2:L$3363,MATCH($E162,'[1]Main v4'!$A$2:$A$3363,0),0)</f>
        <v>6296651.5</v>
      </c>
      <c r="K162" s="4">
        <f>INDEX('[1]Main v4'!M$2:M$3363,MATCH($E162,'[1]Main v4'!$A$2:$A$3363,0),0)</f>
        <v>1.4796178572055321</v>
      </c>
      <c r="L162" s="2">
        <f>IFERROR(INDEX('[2]r2 analysis primary smoke main'!$J$2:$J$2058,MATCH(D162,'[2]r2 analysis primary smoke main'!$A$2:$A$2058,0),0),"")</f>
        <v>0.95149104200761603</v>
      </c>
      <c r="M162" s="2">
        <f>IFERROR(INDEX('[2]r2 analysis primary smoke main'!$T$2:$T$2058,MATCH(D162,'[2]r2 analysis primary smoke main'!$A$2:$A$2058,0),0),"")</f>
        <v>0.82132306409815004</v>
      </c>
      <c r="N162" s="1"/>
      <c r="O162" s="1"/>
      <c r="P162" s="1"/>
      <c r="Q162" t="s">
        <v>74</v>
      </c>
      <c r="R162" t="s">
        <v>78</v>
      </c>
    </row>
    <row r="163" spans="1:18" ht="15.75" x14ac:dyDescent="0.25">
      <c r="A163" s="1">
        <v>142.12379999999999</v>
      </c>
      <c r="B163" s="1"/>
      <c r="C163" s="1">
        <v>142.1225</v>
      </c>
      <c r="D163" s="1">
        <v>142.12270000000001</v>
      </c>
      <c r="E163" s="1">
        <f t="shared" si="10"/>
        <v>142.12299999999999</v>
      </c>
      <c r="F163" s="1">
        <f t="shared" si="11"/>
        <v>141.1157</v>
      </c>
      <c r="G163" s="1" t="str">
        <f>IF(INDEX('[1]Main v4'!C$2:C$3363,MATCH($E163,'[1]Main v4'!$A$2:$A$3363,0),0)=0,"",INDEX('[1]Main v4'!C$2:C$3363,MATCH($E163,'[1]Main v4'!$A$2:$A$3363,0),0))</f>
        <v>C8H15NO</v>
      </c>
      <c r="H163" s="1" t="str">
        <f>IF(INDEX('[1]Main v4'!D$2:D$3363,MATCH($E163,'[1]Main v4'!$A$2:$A$3363,0),0)=0,"",INDEX('[1]Main v4'!D$2:D$3363,MATCH($E163,'[1]Main v4'!$A$2:$A$3363,0),0))</f>
        <v/>
      </c>
      <c r="I163" s="1">
        <f>INDEX('[1]Main v4'!K$2:K$3363,MATCH($E163,'[1]Main v4'!$A$2:$A$3363,0),0)</f>
        <v>4698922</v>
      </c>
      <c r="J163" s="1">
        <f>INDEX('[1]Main v4'!L$2:L$3363,MATCH($E163,'[1]Main v4'!$A$2:$A$3363,0),0)</f>
        <v>5071029.5</v>
      </c>
      <c r="K163" s="4">
        <f>INDEX('[1]Main v4'!M$2:M$3363,MATCH($E163,'[1]Main v4'!$A$2:$A$3363,0),0)</f>
        <v>0.92662091593038454</v>
      </c>
      <c r="L163" s="2">
        <f>IFERROR(INDEX('[2]r2 analysis primary smoke main'!$J$2:$J$2058,MATCH(D163,'[2]r2 analysis primary smoke main'!$A$2:$A$2058,0),0),"")</f>
        <v>0.96193266761196194</v>
      </c>
      <c r="M163" s="2">
        <f>IFERROR(INDEX('[2]r2 analysis primary smoke main'!$T$2:$T$2058,MATCH(D163,'[2]r2 analysis primary smoke main'!$A$2:$A$2058,0),0),"")</f>
        <v>0.81690455034287046</v>
      </c>
      <c r="N163" s="1"/>
      <c r="O163" s="1"/>
      <c r="P163" s="1"/>
      <c r="Q163" t="s">
        <v>74</v>
      </c>
      <c r="R163" t="s">
        <v>78</v>
      </c>
    </row>
    <row r="164" spans="1:18" ht="15.75" x14ac:dyDescent="0.25">
      <c r="A164" s="1">
        <v>144.1397</v>
      </c>
      <c r="B164" s="1">
        <v>144.14570000000001</v>
      </c>
      <c r="C164" s="1">
        <v>144.13990000000001</v>
      </c>
      <c r="D164" s="1">
        <v>144.14089999999999</v>
      </c>
      <c r="E164" s="1">
        <f t="shared" si="10"/>
        <v>144.14160000000001</v>
      </c>
      <c r="F164" s="1">
        <f t="shared" si="11"/>
        <v>143.1343</v>
      </c>
      <c r="G164" s="1" t="str">
        <f>IF(INDEX('[1]Main v4'!C$2:C$3363,MATCH($E164,'[1]Main v4'!$A$2:$A$3363,0),0)=0,"",INDEX('[1]Main v4'!C$2:C$3363,MATCH($E164,'[1]Main v4'!$A$2:$A$3363,0),0))</f>
        <v>C8H17NO</v>
      </c>
      <c r="H164" s="1" t="str">
        <f>IF(INDEX('[1]Main v4'!D$2:D$3363,MATCH($E164,'[1]Main v4'!$A$2:$A$3363,0),0)=0,"",INDEX('[1]Main v4'!D$2:D$3363,MATCH($E164,'[1]Main v4'!$A$2:$A$3363,0),0))</f>
        <v/>
      </c>
      <c r="I164" s="1">
        <f>INDEX('[1]Main v4'!K$2:K$3363,MATCH($E164,'[1]Main v4'!$A$2:$A$3363,0),0)</f>
        <v>3261843</v>
      </c>
      <c r="J164" s="1">
        <f>INDEX('[1]Main v4'!L$2:L$3363,MATCH($E164,'[1]Main v4'!$A$2:$A$3363,0),0)</f>
        <v>6010868</v>
      </c>
      <c r="K164" s="4">
        <f>INDEX('[1]Main v4'!M$2:M$3363,MATCH($E164,'[1]Main v4'!$A$2:$A$3363,0),0)</f>
        <v>0.54265756626164474</v>
      </c>
      <c r="L164" s="2">
        <f>IFERROR(INDEX('[2]r2 analysis primary smoke main'!$J$2:$J$2058,MATCH(D164,'[2]r2 analysis primary smoke main'!$A$2:$A$2058,0),0),"")</f>
        <v>0.85181318826967045</v>
      </c>
      <c r="M164" s="2">
        <f>IFERROR(INDEX('[2]r2 analysis primary smoke main'!$T$2:$T$2058,MATCH(D164,'[2]r2 analysis primary smoke main'!$A$2:$A$2058,0),0),"")</f>
        <v>0.70338837303062096</v>
      </c>
      <c r="N164" s="1"/>
      <c r="O164" s="1"/>
      <c r="P164" s="1"/>
      <c r="Q164" t="s">
        <v>74</v>
      </c>
      <c r="R164" t="s">
        <v>78</v>
      </c>
    </row>
    <row r="165" spans="1:18" ht="15.75" x14ac:dyDescent="0.25">
      <c r="A165" s="1">
        <v>148.07650000000001</v>
      </c>
      <c r="B165" s="1">
        <v>148.07589999999999</v>
      </c>
      <c r="C165" s="1">
        <v>148.0761</v>
      </c>
      <c r="D165" s="1">
        <v>148.07579999999999</v>
      </c>
      <c r="E165" s="1">
        <f t="shared" si="10"/>
        <v>148.0761</v>
      </c>
      <c r="F165" s="1">
        <f t="shared" si="11"/>
        <v>147.06880000000001</v>
      </c>
      <c r="G165" s="1" t="str">
        <f>IF(INDEX('[1]Main v4'!C$2:C$3363,MATCH($E165,'[1]Main v4'!$A$2:$A$3363,0),0)=0,"",INDEX('[1]Main v4'!C$2:C$3363,MATCH($E165,'[1]Main v4'!$A$2:$A$3363,0),0))</f>
        <v>C9H9NO</v>
      </c>
      <c r="H165" s="1" t="str">
        <f>IF(INDEX('[1]Main v4'!D$2:D$3363,MATCH($E165,'[1]Main v4'!$A$2:$A$3363,0),0)=0,"",INDEX('[1]Main v4'!D$2:D$3363,MATCH($E165,'[1]Main v4'!$A$2:$A$3363,0),0))</f>
        <v/>
      </c>
      <c r="I165" s="1">
        <f>INDEX('[1]Main v4'!K$2:K$3363,MATCH($E165,'[1]Main v4'!$A$2:$A$3363,0),0)</f>
        <v>14925154</v>
      </c>
      <c r="J165" s="1">
        <f>INDEX('[1]Main v4'!L$2:L$3363,MATCH($E165,'[1]Main v4'!$A$2:$A$3363,0),0)</f>
        <v>4794872</v>
      </c>
      <c r="K165" s="4">
        <f>INDEX('[1]Main v4'!M$2:M$3363,MATCH($E165,'[1]Main v4'!$A$2:$A$3363,0),0)</f>
        <v>3.1127325192413897</v>
      </c>
      <c r="L165" s="2">
        <f>IFERROR(INDEX('[2]r2 analysis primary smoke main'!$J$2:$J$2058,MATCH(D165,'[2]r2 analysis primary smoke main'!$A$2:$A$2058,0),0),"")</f>
        <v>0.91148889845608294</v>
      </c>
      <c r="M165" s="2">
        <f>IFERROR(INDEX('[2]r2 analysis primary smoke main'!$T$2:$T$2058,MATCH(D165,'[2]r2 analysis primary smoke main'!$A$2:$A$2058,0),0),"")</f>
        <v>0.88484759305441507</v>
      </c>
      <c r="N165" s="1" t="s">
        <v>12</v>
      </c>
      <c r="O165" s="1"/>
      <c r="P165" s="1"/>
      <c r="Q165" t="s">
        <v>74</v>
      </c>
      <c r="R165" t="s">
        <v>78</v>
      </c>
    </row>
    <row r="166" spans="1:18" ht="15.75" x14ac:dyDescent="0.25">
      <c r="A166" s="1">
        <v>150.09229999999999</v>
      </c>
      <c r="B166" s="1">
        <v>150.09139999999999</v>
      </c>
      <c r="C166" s="1">
        <v>150.09100000000001</v>
      </c>
      <c r="D166" s="1">
        <v>150.0933</v>
      </c>
      <c r="E166" s="1">
        <f t="shared" si="10"/>
        <v>150.09200000000001</v>
      </c>
      <c r="F166" s="1">
        <f t="shared" si="11"/>
        <v>149.0847</v>
      </c>
      <c r="G166" s="1" t="str">
        <f>IF(INDEX('[1]Main v4'!C$2:C$3363,MATCH($E166,'[1]Main v4'!$A$2:$A$3363,0),0)=0,"",INDEX('[1]Main v4'!C$2:C$3363,MATCH($E166,'[1]Main v4'!$A$2:$A$3363,0),0))</f>
        <v>C9H11NO</v>
      </c>
      <c r="H166" s="1" t="str">
        <f>IF(INDEX('[1]Main v4'!D$2:D$3363,MATCH($E166,'[1]Main v4'!$A$2:$A$3363,0),0)=0,"",INDEX('[1]Main v4'!D$2:D$3363,MATCH($E166,'[1]Main v4'!$A$2:$A$3363,0),0))</f>
        <v/>
      </c>
      <c r="I166" s="1">
        <f>INDEX('[1]Main v4'!K$2:K$3363,MATCH($E166,'[1]Main v4'!$A$2:$A$3363,0),0)</f>
        <v>17499592</v>
      </c>
      <c r="J166" s="1">
        <f>INDEX('[1]Main v4'!L$2:L$3363,MATCH($E166,'[1]Main v4'!$A$2:$A$3363,0),0)</f>
        <v>4794872</v>
      </c>
      <c r="K166" s="4">
        <f>INDEX('[1]Main v4'!M$2:M$3363,MATCH($E166,'[1]Main v4'!$A$2:$A$3363,0),0)</f>
        <v>3.6496473732771175</v>
      </c>
      <c r="L166" s="2">
        <f>IFERROR(INDEX('[2]r2 analysis primary smoke main'!$J$2:$J$2058,MATCH(D166,'[2]r2 analysis primary smoke main'!$A$2:$A$2058,0),0),"")</f>
        <v>0.953979517593743</v>
      </c>
      <c r="M166" s="2">
        <f>IFERROR(INDEX('[2]r2 analysis primary smoke main'!$T$2:$T$2058,MATCH(D166,'[2]r2 analysis primary smoke main'!$A$2:$A$2058,0),0),"")</f>
        <v>0.82903492542794055</v>
      </c>
      <c r="N166" s="1" t="s">
        <v>12</v>
      </c>
      <c r="O166" s="1"/>
      <c r="P166" s="1"/>
      <c r="Q166" t="s">
        <v>74</v>
      </c>
      <c r="R166" t="s">
        <v>78</v>
      </c>
    </row>
    <row r="167" spans="1:18" ht="15.75" x14ac:dyDescent="0.25">
      <c r="A167" s="1">
        <v>152.1097</v>
      </c>
      <c r="B167" s="1"/>
      <c r="C167" s="1">
        <v>152.11070000000001</v>
      </c>
      <c r="D167" s="1">
        <v>152.1079</v>
      </c>
      <c r="E167" s="1">
        <f t="shared" si="10"/>
        <v>152.10939999999999</v>
      </c>
      <c r="F167" s="1">
        <f t="shared" si="11"/>
        <v>151.10210000000001</v>
      </c>
      <c r="G167" s="1" t="str">
        <f>IF(INDEX('[1]Main v4'!C$2:C$3363,MATCH($E167,'[1]Main v4'!$A$2:$A$3363,0),0)=0,"",INDEX('[1]Main v4'!C$2:C$3363,MATCH($E167,'[1]Main v4'!$A$2:$A$3363,0),0))</f>
        <v>C9H13NO</v>
      </c>
      <c r="H167" s="1" t="str">
        <f>IF(INDEX('[1]Main v4'!D$2:D$3363,MATCH($E167,'[1]Main v4'!$A$2:$A$3363,0),0)=0,"",INDEX('[1]Main v4'!D$2:D$3363,MATCH($E167,'[1]Main v4'!$A$2:$A$3363,0),0))</f>
        <v/>
      </c>
      <c r="I167" s="1">
        <f>INDEX('[1]Main v4'!K$2:K$3363,MATCH($E167,'[1]Main v4'!$A$2:$A$3363,0),0)</f>
        <v>8654162</v>
      </c>
      <c r="J167" s="1">
        <f>INDEX('[1]Main v4'!L$2:L$3363,MATCH($E167,'[1]Main v4'!$A$2:$A$3363,0),0)</f>
        <v>4942419</v>
      </c>
      <c r="K167" s="4">
        <f>INDEX('[1]Main v4'!M$2:M$3363,MATCH($E167,'[1]Main v4'!$A$2:$A$3363,0),0)</f>
        <v>1.750997234350224</v>
      </c>
      <c r="L167" s="2">
        <f>IFERROR(INDEX('[2]r2 analysis primary smoke main'!$J$2:$J$2058,MATCH(D167,'[2]r2 analysis primary smoke main'!$A$2:$A$2058,0),0),"")</f>
        <v>0.93140845796412697</v>
      </c>
      <c r="M167" s="2">
        <f>IFERROR(INDEX('[2]r2 analysis primary smoke main'!$T$2:$T$2058,MATCH(D167,'[2]r2 analysis primary smoke main'!$A$2:$A$2058,0),0),"")</f>
        <v>0.85148461201733494</v>
      </c>
      <c r="N167" s="1"/>
      <c r="O167" s="1"/>
      <c r="P167" s="1"/>
      <c r="Q167" t="s">
        <v>74</v>
      </c>
      <c r="R167" t="s">
        <v>78</v>
      </c>
    </row>
    <row r="168" spans="1:18" ht="15.75" x14ac:dyDescent="0.25">
      <c r="A168" s="1">
        <v>162.09280000000001</v>
      </c>
      <c r="B168" s="1"/>
      <c r="C168" s="1">
        <v>162.09180000000001</v>
      </c>
      <c r="D168" s="1">
        <v>162.09270000000001</v>
      </c>
      <c r="E168" s="1">
        <f t="shared" si="10"/>
        <v>162.0924</v>
      </c>
      <c r="F168" s="1">
        <f t="shared" si="11"/>
        <v>161.08510000000001</v>
      </c>
      <c r="G168" s="1" t="str">
        <f>IF(INDEX('[1]Main v4'!C$2:C$3363,MATCH($E168,'[1]Main v4'!$A$2:$A$3363,0),0)=0,"",INDEX('[1]Main v4'!C$2:C$3363,MATCH($E168,'[1]Main v4'!$A$2:$A$3363,0),0))</f>
        <v>C10H14N2</v>
      </c>
      <c r="H168" s="1" t="str">
        <f>IF(INDEX('[1]Main v4'!D$2:D$3363,MATCH($E168,'[1]Main v4'!$A$2:$A$3363,0),0)=0,"",INDEX('[1]Main v4'!D$2:D$3363,MATCH($E168,'[1]Main v4'!$A$2:$A$3363,0),0))</f>
        <v>Nicotine (no H+)</v>
      </c>
      <c r="I168" s="1">
        <f>INDEX('[1]Main v4'!K$2:K$3363,MATCH($E168,'[1]Main v4'!$A$2:$A$3363,0),0)</f>
        <v>13703717</v>
      </c>
      <c r="J168" s="1">
        <f>INDEX('[1]Main v4'!L$2:L$3363,MATCH($E168,'[1]Main v4'!$A$2:$A$3363,0),0)</f>
        <v>6292038</v>
      </c>
      <c r="K168" s="4">
        <f>INDEX('[1]Main v4'!M$2:M$3363,MATCH($E168,'[1]Main v4'!$A$2:$A$3363,0),0)</f>
        <v>2.1779456830998161</v>
      </c>
      <c r="L168" s="2">
        <f>IFERROR(INDEX('[2]r2 analysis primary smoke main'!$J$2:$J$2058,MATCH(D168,'[2]r2 analysis primary smoke main'!$A$2:$A$2058,0),0),"")</f>
        <v>0.90978226209231594</v>
      </c>
      <c r="M168" s="2">
        <f>IFERROR(INDEX('[2]r2 analysis primary smoke main'!$T$2:$T$2058,MATCH(D168,'[2]r2 analysis primary smoke main'!$A$2:$A$2058,0),0),"")</f>
        <v>0.88065882465546452</v>
      </c>
      <c r="N168" s="1"/>
      <c r="O168" s="1"/>
      <c r="P168" s="1"/>
      <c r="Q168" t="s">
        <v>74</v>
      </c>
      <c r="R168" t="s">
        <v>78</v>
      </c>
    </row>
    <row r="169" spans="1:18" ht="15.75" x14ac:dyDescent="0.25">
      <c r="A169" s="1">
        <v>166.12559999999999</v>
      </c>
      <c r="B169" s="1">
        <v>166.12960000000001</v>
      </c>
      <c r="C169" s="1">
        <v>166.126</v>
      </c>
      <c r="D169" s="1">
        <v>166.12719999999999</v>
      </c>
      <c r="E169" s="1">
        <f t="shared" si="10"/>
        <v>166.12710000000001</v>
      </c>
      <c r="F169" s="1">
        <f t="shared" si="11"/>
        <v>165.1198</v>
      </c>
      <c r="G169" s="1" t="str">
        <f>IF(INDEX('[1]Main v4'!C$2:C$3363,MATCH($E169,'[1]Main v4'!$A$2:$A$3363,0),0)=0,"",INDEX('[1]Main v4'!C$2:C$3363,MATCH($E169,'[1]Main v4'!$A$2:$A$3363,0),0))</f>
        <v>C10H15NO</v>
      </c>
      <c r="H169" s="1" t="str">
        <f>IF(INDEX('[1]Main v4'!D$2:D$3363,MATCH($E169,'[1]Main v4'!$A$2:$A$3363,0),0)=0,"",INDEX('[1]Main v4'!D$2:D$3363,MATCH($E169,'[1]Main v4'!$A$2:$A$3363,0),0))</f>
        <v/>
      </c>
      <c r="I169" s="1">
        <f>INDEX('[1]Main v4'!K$2:K$3363,MATCH($E169,'[1]Main v4'!$A$2:$A$3363,0),0)</f>
        <v>5366149.5</v>
      </c>
      <c r="J169" s="1">
        <f>INDEX('[1]Main v4'!L$2:L$3363,MATCH($E169,'[1]Main v4'!$A$2:$A$3363,0),0)</f>
        <v>4078750.5</v>
      </c>
      <c r="K169" s="4">
        <f>INDEX('[1]Main v4'!M$2:M$3363,MATCH($E169,'[1]Main v4'!$A$2:$A$3363,0),0)</f>
        <v>1.3156356340011481</v>
      </c>
      <c r="L169" s="2">
        <f>IFERROR(INDEX('[2]r2 analysis primary smoke main'!$J$2:$J$2058,MATCH(D169,'[2]r2 analysis primary smoke main'!$A$2:$A$2058,0),0),"")</f>
        <v>0.96251264221334154</v>
      </c>
      <c r="M169" s="2">
        <f>IFERROR(INDEX('[2]r2 analysis primary smoke main'!$T$2:$T$2058,MATCH(D169,'[2]r2 analysis primary smoke main'!$A$2:$A$2058,0),0),"")</f>
        <v>0.80512245453547848</v>
      </c>
      <c r="N169" s="1"/>
      <c r="O169" s="1"/>
      <c r="P169" s="1"/>
      <c r="Q169" t="s">
        <v>74</v>
      </c>
      <c r="R169" t="s">
        <v>78</v>
      </c>
    </row>
    <row r="170" spans="1:18" ht="15.75" x14ac:dyDescent="0.25">
      <c r="A170" s="1">
        <v>174.0924</v>
      </c>
      <c r="B170" s="1"/>
      <c r="C170" s="1">
        <v>174.08969999999999</v>
      </c>
      <c r="D170" s="1">
        <v>174.09800000000001</v>
      </c>
      <c r="E170" s="1">
        <f t="shared" si="10"/>
        <v>174.0934</v>
      </c>
      <c r="F170" s="1">
        <f t="shared" si="11"/>
        <v>173.08609999999999</v>
      </c>
      <c r="G170" s="1" t="str">
        <f>IF(INDEX('[1]Main v4'!C$2:C$3363,MATCH($E170,'[1]Main v4'!$A$2:$A$3363,0),0)=0,"",INDEX('[1]Main v4'!C$2:C$3363,MATCH($E170,'[1]Main v4'!$A$2:$A$3363,0),0))</f>
        <v>C11H11NO</v>
      </c>
      <c r="H170" s="1" t="str">
        <f>IF(INDEX('[1]Main v4'!D$2:D$3363,MATCH($E170,'[1]Main v4'!$A$2:$A$3363,0),0)=0,"",INDEX('[1]Main v4'!D$2:D$3363,MATCH($E170,'[1]Main v4'!$A$2:$A$3363,0),0))</f>
        <v/>
      </c>
      <c r="I170" s="1">
        <f>INDEX('[1]Main v4'!K$2:K$3363,MATCH($E170,'[1]Main v4'!$A$2:$A$3363,0),0)</f>
        <v>5900386</v>
      </c>
      <c r="J170" s="1">
        <f>INDEX('[1]Main v4'!L$2:L$3363,MATCH($E170,'[1]Main v4'!$A$2:$A$3363,0),0)</f>
        <v>3745855</v>
      </c>
      <c r="K170" s="4">
        <f>INDEX('[1]Main v4'!M$2:M$3363,MATCH($E170,'[1]Main v4'!$A$2:$A$3363,0),0)</f>
        <v>1.5751773627115839</v>
      </c>
      <c r="L170" s="2">
        <f>IFERROR(INDEX('[2]r2 analysis primary smoke main'!$J$2:$J$2058,MATCH(D170,'[2]r2 analysis primary smoke main'!$A$2:$A$2058,0),0),"")</f>
        <v>0.77681219914842758</v>
      </c>
      <c r="M170" s="2">
        <f>IFERROR(INDEX('[2]r2 analysis primary smoke main'!$T$2:$T$2058,MATCH(D170,'[2]r2 analysis primary smoke main'!$A$2:$A$2058,0),0),"")</f>
        <v>0.95348638347138293</v>
      </c>
      <c r="Q170" t="s">
        <v>74</v>
      </c>
      <c r="R170" t="s">
        <v>78</v>
      </c>
    </row>
    <row r="171" spans="1:18" ht="15.75" x14ac:dyDescent="0.25">
      <c r="A171" s="1">
        <v>176.11160000000001</v>
      </c>
      <c r="B171" s="1">
        <v>176.1097</v>
      </c>
      <c r="C171" s="1">
        <v>176.10990000000001</v>
      </c>
      <c r="D171" s="1">
        <v>176.1105</v>
      </c>
      <c r="E171" s="1">
        <f t="shared" si="10"/>
        <v>176.1104</v>
      </c>
      <c r="F171" s="1">
        <f t="shared" si="11"/>
        <v>175.10310000000001</v>
      </c>
      <c r="G171" s="1" t="str">
        <f>IF(INDEX('[1]Main v4'!C$2:C$3363,MATCH($E171,'[1]Main v4'!$A$2:$A$3363,0),0)=0,"",INDEX('[1]Main v4'!C$2:C$3363,MATCH($E171,'[1]Main v4'!$A$2:$A$3363,0),0))</f>
        <v>C11H13NO</v>
      </c>
      <c r="H171" s="1" t="str">
        <f>IF(INDEX('[1]Main v4'!D$2:D$3363,MATCH($E171,'[1]Main v4'!$A$2:$A$3363,0),0)=0,"",INDEX('[1]Main v4'!D$2:D$3363,MATCH($E171,'[1]Main v4'!$A$2:$A$3363,0),0))</f>
        <v/>
      </c>
      <c r="I171" s="1">
        <f>INDEX('[1]Main v4'!K$2:K$3363,MATCH($E171,'[1]Main v4'!$A$2:$A$3363,0),0)</f>
        <v>9217479</v>
      </c>
      <c r="J171" s="1">
        <f>INDEX('[1]Main v4'!L$2:L$3363,MATCH($E171,'[1]Main v4'!$A$2:$A$3363,0),0)</f>
        <v>4327105</v>
      </c>
      <c r="K171" s="4">
        <f>INDEX('[1]Main v4'!M$2:M$3363,MATCH($E171,'[1]Main v4'!$A$2:$A$3363,0),0)</f>
        <v>2.1301722514244514</v>
      </c>
      <c r="L171" s="2">
        <f>IFERROR(INDEX('[2]r2 analysis primary smoke main'!$J$2:$J$2058,MATCH(D171,'[2]r2 analysis primary smoke main'!$A$2:$A$2058,0),0),"")</f>
        <v>0.89003127666975357</v>
      </c>
      <c r="M171" s="2">
        <f>IFERROR(INDEX('[2]r2 analysis primary smoke main'!$T$2:$T$2058,MATCH(D171,'[2]r2 analysis primary smoke main'!$A$2:$A$2058,0),0),"")</f>
        <v>0.89002600771444795</v>
      </c>
      <c r="N171" s="1"/>
      <c r="O171" s="1"/>
      <c r="P171" s="1"/>
      <c r="Q171" t="s">
        <v>74</v>
      </c>
      <c r="R171" t="s">
        <v>78</v>
      </c>
    </row>
    <row r="172" spans="1:18" ht="15.75" x14ac:dyDescent="0.25">
      <c r="A172" s="1">
        <v>58.073599999999999</v>
      </c>
      <c r="B172" s="1">
        <v>58.072800000000001</v>
      </c>
      <c r="C172" s="1">
        <v>58.072299999999998</v>
      </c>
      <c r="D172" s="1">
        <v>58.072899999999997</v>
      </c>
      <c r="E172" s="1">
        <f t="shared" si="10"/>
        <v>58.072899999999997</v>
      </c>
      <c r="F172" s="1">
        <f t="shared" si="11"/>
        <v>57.065600000000003</v>
      </c>
      <c r="G172" s="1" t="str">
        <f>IF(INDEX('[1]Main v4'!C$2:C$3363,MATCH($E172,'[1]Main v4'!$A$2:$A$3363,0),0)=0,"",INDEX('[1]Main v4'!C$2:C$3363,MATCH($E172,'[1]Main v4'!$A$2:$A$3363,0),0))</f>
        <v>C4H8 (1x 13C)</v>
      </c>
      <c r="H172" s="1" t="str">
        <f>IF(INDEX('[1]Main v4'!D$2:D$3363,MATCH($E172,'[1]Main v4'!$A$2:$A$3363,0),0)=0,"",INDEX('[1]Main v4'!D$2:D$3363,MATCH($E172,'[1]Main v4'!$A$2:$A$3363,0),0))</f>
        <v>Alkyl fragment isotope</v>
      </c>
      <c r="I172" s="1">
        <f>INDEX('[1]Main v4'!K$2:K$3363,MATCH($E172,'[1]Main v4'!$A$2:$A$3363,0),0)</f>
        <v>4614792.5</v>
      </c>
      <c r="J172" s="1">
        <f>INDEX('[1]Main v4'!L$2:L$3363,MATCH($E172,'[1]Main v4'!$A$2:$A$3363,0),0)</f>
        <v>4190580.25</v>
      </c>
      <c r="K172" s="4">
        <f>INDEX('[1]Main v4'!M$2:M$3363,MATCH($E172,'[1]Main v4'!$A$2:$A$3363,0),0)</f>
        <v>1.1012299549686466</v>
      </c>
      <c r="L172" s="2">
        <f>IFERROR(INDEX('[2]r2 analysis primary smoke main'!$J$2:$J$2058,MATCH(D172,'[2]r2 analysis primary smoke main'!$A$2:$A$2058,0),0),"")</f>
        <v>0.86906931841606294</v>
      </c>
      <c r="M172" s="2">
        <f>IFERROR(INDEX('[2]r2 analysis primary smoke main'!$T$2:$T$2058,MATCH(D172,'[2]r2 analysis primary smoke main'!$A$2:$A$2058,0),0),"")</f>
        <v>0.65264838949946546</v>
      </c>
      <c r="N172" s="1" t="s">
        <v>11</v>
      </c>
      <c r="O172" s="1"/>
      <c r="P172" s="1"/>
      <c r="Q172" t="s">
        <v>72</v>
      </c>
      <c r="R172" t="s">
        <v>83</v>
      </c>
    </row>
    <row r="173" spans="1:18" ht="15.75" x14ac:dyDescent="0.25">
      <c r="A173" s="1">
        <v>60.052399999999999</v>
      </c>
      <c r="B173" s="1">
        <v>60.052199999999999</v>
      </c>
      <c r="C173" s="1">
        <v>60.051600000000001</v>
      </c>
      <c r="D173" s="1">
        <v>60.0518</v>
      </c>
      <c r="E173" s="1">
        <f t="shared" si="10"/>
        <v>60.052</v>
      </c>
      <c r="F173" s="1">
        <f t="shared" si="11"/>
        <v>59.044699999999999</v>
      </c>
      <c r="G173" s="1" t="str">
        <f>IF(INDEX('[1]Main v4'!C$2:C$3363,MATCH($E173,'[1]Main v4'!$A$2:$A$3363,0),0)=0,"",INDEX('[1]Main v4'!C$2:C$3363,MATCH($E173,'[1]Main v4'!$A$2:$A$3363,0),0))</f>
        <v>C3H6O (1x 13C)</v>
      </c>
      <c r="H173" s="1" t="str">
        <f>IF(INDEX('[1]Main v4'!D$2:D$3363,MATCH($E173,'[1]Main v4'!$A$2:$A$3363,0),0)=0,"",INDEX('[1]Main v4'!D$2:D$3363,MATCH($E173,'[1]Main v4'!$A$2:$A$3363,0),0))</f>
        <v>Acetone isotope</v>
      </c>
      <c r="I173" s="1">
        <f>INDEX('[1]Main v4'!K$2:K$3363,MATCH($E173,'[1]Main v4'!$A$2:$A$3363,0),0)</f>
        <v>91456368</v>
      </c>
      <c r="J173" s="1">
        <f>INDEX('[1]Main v4'!L$2:L$3363,MATCH($E173,'[1]Main v4'!$A$2:$A$3363,0),0)</f>
        <v>4547860</v>
      </c>
      <c r="K173" s="4">
        <f>INDEX('[1]Main v4'!M$2:M$3363,MATCH($E173,'[1]Main v4'!$A$2:$A$3363,0),0)</f>
        <v>20.109758875603031</v>
      </c>
      <c r="L173" s="2">
        <f>IFERROR(INDEX('[2]r2 analysis primary smoke main'!$J$2:$J$2058,MATCH(D173,'[2]r2 analysis primary smoke main'!$A$2:$A$2058,0),0),"")</f>
        <v>0.97990023660755043</v>
      </c>
      <c r="M173" s="2">
        <f>IFERROR(INDEX('[2]r2 analysis primary smoke main'!$T$2:$T$2058,MATCH(D173,'[2]r2 analysis primary smoke main'!$A$2:$A$2058,0),0),"")</f>
        <v>0.71248826573623247</v>
      </c>
      <c r="N173" s="1"/>
      <c r="O173" s="1"/>
      <c r="P173" s="1"/>
      <c r="Q173" t="s">
        <v>72</v>
      </c>
      <c r="R173" t="s">
        <v>83</v>
      </c>
    </row>
    <row r="174" spans="1:18" ht="15.75" x14ac:dyDescent="0.25">
      <c r="A174" s="1">
        <v>62.031799999999997</v>
      </c>
      <c r="B174" s="1">
        <v>62.031300000000002</v>
      </c>
      <c r="C174" s="1">
        <v>62.031100000000002</v>
      </c>
      <c r="D174" s="1">
        <v>62.030999999999999</v>
      </c>
      <c r="E174" s="1">
        <f t="shared" si="10"/>
        <v>62.031300000000002</v>
      </c>
      <c r="F174" s="1">
        <f t="shared" si="11"/>
        <v>61.024000000000001</v>
      </c>
      <c r="G174" s="1" t="str">
        <f>IF(INDEX('[1]Main v4'!C$2:C$3363,MATCH($E174,'[1]Main v4'!$A$2:$A$3363,0),0)=0,"",INDEX('[1]Main v4'!C$2:C$3363,MATCH($E174,'[1]Main v4'!$A$2:$A$3363,0),0))</f>
        <v>C2H4O2 (1x 13C)</v>
      </c>
      <c r="H174" s="1" t="str">
        <f>IF(INDEX('[1]Main v4'!D$2:D$3363,MATCH($E174,'[1]Main v4'!$A$2:$A$3363,0),0)=0,"",INDEX('[1]Main v4'!D$2:D$3363,MATCH($E174,'[1]Main v4'!$A$2:$A$3363,0),0))</f>
        <v>Acetic Acid isotope</v>
      </c>
      <c r="I174" s="1">
        <f>INDEX('[1]Main v4'!K$2:K$3363,MATCH($E174,'[1]Main v4'!$A$2:$A$3363,0),0)</f>
        <v>20661106</v>
      </c>
      <c r="J174" s="1">
        <f>INDEX('[1]Main v4'!L$2:L$3363,MATCH($E174,'[1]Main v4'!$A$2:$A$3363,0),0)</f>
        <v>2276171.25</v>
      </c>
      <c r="K174" s="4">
        <f>INDEX('[1]Main v4'!M$2:M$3363,MATCH($E174,'[1]Main v4'!$A$2:$A$3363,0),0)</f>
        <v>9.0771316086168827</v>
      </c>
      <c r="L174" s="2">
        <f>IFERROR(INDEX('[2]r2 analysis primary smoke main'!$J$2:$J$2058,MATCH(D174,'[2]r2 analysis primary smoke main'!$A$2:$A$2058,0),0),"")</f>
        <v>0.72260909718549804</v>
      </c>
      <c r="M174" s="2">
        <f>IFERROR(INDEX('[2]r2 analysis primary smoke main'!$T$2:$T$2058,MATCH(D174,'[2]r2 analysis primary smoke main'!$A$2:$A$2058,0),0),"")</f>
        <v>0.24292506035385697</v>
      </c>
      <c r="N174" s="1" t="s">
        <v>12</v>
      </c>
      <c r="O174" s="1"/>
      <c r="P174" s="1"/>
      <c r="Q174" t="s">
        <v>72</v>
      </c>
      <c r="R174" t="s">
        <v>84</v>
      </c>
    </row>
    <row r="175" spans="1:18" ht="15.75" x14ac:dyDescent="0.25">
      <c r="A175" s="1" t="s">
        <v>12</v>
      </c>
      <c r="B175" s="1">
        <v>72.052999999999997</v>
      </c>
      <c r="C175" s="1">
        <v>72.051699999999997</v>
      </c>
      <c r="D175" s="1">
        <v>72.051500000000004</v>
      </c>
      <c r="E175" s="1">
        <f t="shared" si="10"/>
        <v>72.052099999999996</v>
      </c>
      <c r="F175" s="1">
        <f t="shared" si="11"/>
        <v>71.044799999999995</v>
      </c>
      <c r="G175" s="1" t="str">
        <f>IF(INDEX('[1]Main v4'!C$2:C$3363,MATCH($E175,'[1]Main v4'!$A$2:$A$3363,0),0)=0,"",INDEX('[1]Main v4'!C$2:C$3363,MATCH($E175,'[1]Main v4'!$A$2:$A$3363,0),0))</f>
        <v>C4H6O (1x 13C)</v>
      </c>
      <c r="H175" s="1" t="str">
        <f>IF(INDEX('[1]Main v4'!D$2:D$3363,MATCH($E175,'[1]Main v4'!$A$2:$A$3363,0),0)=0,"",INDEX('[1]Main v4'!D$2:D$3363,MATCH($E175,'[1]Main v4'!$A$2:$A$3363,0),0))</f>
        <v>Methacrolein/MVK isotope</v>
      </c>
      <c r="I175" s="1">
        <f>INDEX('[1]Main v4'!K$2:K$3363,MATCH($E175,'[1]Main v4'!$A$2:$A$3363,0),0)</f>
        <v>8848983</v>
      </c>
      <c r="J175" s="1">
        <f>INDEX('[1]Main v4'!L$2:L$3363,MATCH($E175,'[1]Main v4'!$A$2:$A$3363,0),0)</f>
        <v>5437350.5</v>
      </c>
      <c r="K175" s="4">
        <f>INDEX('[1]Main v4'!M$2:M$3363,MATCH($E175,'[1]Main v4'!$A$2:$A$3363,0),0)</f>
        <v>1.6274439177684057</v>
      </c>
      <c r="L175" s="2">
        <f>IFERROR(INDEX('[2]r2 analysis primary smoke main'!$J$2:$J$2058,MATCH(D175,'[2]r2 analysis primary smoke main'!$A$2:$A$2058,0),0),"")</f>
        <v>0.98713829403331499</v>
      </c>
      <c r="M175" s="2">
        <f>IFERROR(INDEX('[2]r2 analysis primary smoke main'!$T$2:$T$2058,MATCH(D175,'[2]r2 analysis primary smoke main'!$A$2:$A$2058,0),0),"")</f>
        <v>0.73953442604771147</v>
      </c>
      <c r="N175" s="1"/>
      <c r="O175" s="1"/>
      <c r="P175" s="1"/>
      <c r="Q175" t="s">
        <v>72</v>
      </c>
      <c r="R175" t="s">
        <v>83</v>
      </c>
    </row>
    <row r="176" spans="1:18" ht="15.75" x14ac:dyDescent="0.25">
      <c r="A176" s="1" t="s">
        <v>12</v>
      </c>
      <c r="B176" s="1">
        <v>74.067499999999995</v>
      </c>
      <c r="C176" s="1">
        <v>74.067300000000003</v>
      </c>
      <c r="D176" s="1">
        <v>74.066999999999993</v>
      </c>
      <c r="E176" s="1">
        <f t="shared" si="10"/>
        <v>74.067300000000003</v>
      </c>
      <c r="F176" s="1">
        <f t="shared" si="11"/>
        <v>73.06</v>
      </c>
      <c r="G176" s="1" t="str">
        <f>IF(INDEX('[1]Main v4'!C$2:C$3363,MATCH($E176,'[1]Main v4'!$A$2:$A$3363,0),0)=0,"",INDEX('[1]Main v4'!C$2:C$3363,MATCH($E176,'[1]Main v4'!$A$2:$A$3363,0),0))</f>
        <v>C4H8O (1x 13C)</v>
      </c>
      <c r="H176" s="1" t="str">
        <f>IF(INDEX('[1]Main v4'!D$2:D$3363,MATCH($E176,'[1]Main v4'!$A$2:$A$3363,0),0)=0,"",INDEX('[1]Main v4'!D$2:D$3363,MATCH($E176,'[1]Main v4'!$A$2:$A$3363,0),0))</f>
        <v>2-Butanone isotope</v>
      </c>
      <c r="I176" s="1">
        <f>INDEX('[1]Main v4'!K$2:K$3363,MATCH($E176,'[1]Main v4'!$A$2:$A$3363,0),0)</f>
        <v>14023592</v>
      </c>
      <c r="J176" s="1">
        <f>INDEX('[1]Main v4'!L$2:L$3363,MATCH($E176,'[1]Main v4'!$A$2:$A$3363,0),0)</f>
        <v>8848983</v>
      </c>
      <c r="K176" s="4">
        <f>INDEX('[1]Main v4'!M$2:M$3363,MATCH($E176,'[1]Main v4'!$A$2:$A$3363,0),0)</f>
        <v>1.5847687807740167</v>
      </c>
      <c r="L176" s="2">
        <f>IFERROR(INDEX('[2]r2 analysis primary smoke main'!$J$2:$J$2058,MATCH(D176,'[2]r2 analysis primary smoke main'!$A$2:$A$2058,0),0),"")</f>
        <v>0.98632988648201547</v>
      </c>
      <c r="M176" s="2">
        <f>IFERROR(INDEX('[2]r2 analysis primary smoke main'!$T$2:$T$2058,MATCH(D176,'[2]r2 analysis primary smoke main'!$A$2:$A$2058,0),0),"")</f>
        <v>0.71912575547403401</v>
      </c>
      <c r="N176" s="1"/>
      <c r="O176" s="1"/>
      <c r="P176" s="1"/>
      <c r="Q176" t="s">
        <v>72</v>
      </c>
      <c r="R176" t="s">
        <v>83</v>
      </c>
    </row>
    <row r="177" spans="1:18" ht="15.75" x14ac:dyDescent="0.25">
      <c r="A177" s="1">
        <v>76.039100000000005</v>
      </c>
      <c r="B177" s="1">
        <v>76.038600000000002</v>
      </c>
      <c r="C177" s="1">
        <v>76.038499999999999</v>
      </c>
      <c r="D177" s="1">
        <v>76.037700000000001</v>
      </c>
      <c r="E177" s="1">
        <f t="shared" si="10"/>
        <v>76.038499999999999</v>
      </c>
      <c r="F177" s="1">
        <f t="shared" si="11"/>
        <v>75.031199999999998</v>
      </c>
      <c r="G177" s="1" t="str">
        <f>IF(INDEX('[1]Main v4'!C$2:C$3363,MATCH($E177,'[1]Main v4'!$A$2:$A$3363,0),0)=0,"",INDEX('[1]Main v4'!C$2:C$3363,MATCH($E177,'[1]Main v4'!$A$2:$A$3363,0),0))</f>
        <v>C2H5NO2</v>
      </c>
      <c r="H177" s="1" t="str">
        <f>IF(INDEX('[1]Main v4'!D$2:D$3363,MATCH($E177,'[1]Main v4'!$A$2:$A$3363,0),0)=0,"",INDEX('[1]Main v4'!D$2:D$3363,MATCH($E177,'[1]Main v4'!$A$2:$A$3363,0),0))</f>
        <v>Nitroethane</v>
      </c>
      <c r="I177" s="1">
        <f>INDEX('[1]Main v4'!K$2:K$3363,MATCH($E177,'[1]Main v4'!$A$2:$A$3363,0),0)</f>
        <v>3164477.5</v>
      </c>
      <c r="J177" s="1">
        <f>INDEX('[1]Main v4'!L$2:L$3363,MATCH($E177,'[1]Main v4'!$A$2:$A$3363,0),0)</f>
        <v>7868284.5</v>
      </c>
      <c r="K177" s="4">
        <f>INDEX('[1]Main v4'!M$2:M$3363,MATCH($E177,'[1]Main v4'!$A$2:$A$3363,0),0)</f>
        <v>0.40218137765608247</v>
      </c>
      <c r="L177" s="2">
        <f>IFERROR(INDEX('[2]r2 analysis primary smoke main'!$J$2:$J$2058,MATCH(D177,'[2]r2 analysis primary smoke main'!$A$2:$A$2058,0),0),"")</f>
        <v>0.98675251739677605</v>
      </c>
      <c r="M177" s="2">
        <f>IFERROR(INDEX('[2]r2 analysis primary smoke main'!$T$2:$T$2058,MATCH(D177,'[2]r2 analysis primary smoke main'!$A$2:$A$2058,0),0),"")</f>
        <v>0.69557760870603347</v>
      </c>
      <c r="N177" s="1"/>
      <c r="O177" s="1"/>
      <c r="P177" s="1"/>
      <c r="Q177" t="s">
        <v>74</v>
      </c>
      <c r="R177" t="s">
        <v>79</v>
      </c>
    </row>
    <row r="178" spans="1:18" ht="15.75" x14ac:dyDescent="0.25">
      <c r="A178" s="1">
        <v>100.0401</v>
      </c>
      <c r="B178" s="1">
        <v>100.0398</v>
      </c>
      <c r="C178" s="1">
        <v>100.0386</v>
      </c>
      <c r="D178" s="1">
        <v>100.0382</v>
      </c>
      <c r="E178" s="1">
        <f t="shared" si="10"/>
        <v>100.03919999999999</v>
      </c>
      <c r="F178" s="1">
        <f t="shared" si="11"/>
        <v>99.031899999999993</v>
      </c>
      <c r="G178" s="1" t="str">
        <f>IF(INDEX('[1]Main v4'!C$2:C$3363,MATCH($E178,'[1]Main v4'!$A$2:$A$3363,0),0)=0,"",INDEX('[1]Main v4'!C$2:C$3363,MATCH($E178,'[1]Main v4'!$A$2:$A$3363,0),0))</f>
        <v>C4H5NO2</v>
      </c>
      <c r="H178" s="1" t="str">
        <f>IF(INDEX('[1]Main v4'!D$2:D$3363,MATCH($E178,'[1]Main v4'!$A$2:$A$3363,0),0)=0,"",INDEX('[1]Main v4'!D$2:D$3363,MATCH($E178,'[1]Main v4'!$A$2:$A$3363,0),0))</f>
        <v/>
      </c>
      <c r="I178" s="1">
        <f>INDEX('[1]Main v4'!K$2:K$3363,MATCH($E178,'[1]Main v4'!$A$2:$A$3363,0),0)</f>
        <v>15276894</v>
      </c>
      <c r="J178" s="1">
        <f>INDEX('[1]Main v4'!L$2:L$3363,MATCH($E178,'[1]Main v4'!$A$2:$A$3363,0),0)</f>
        <v>8749724</v>
      </c>
      <c r="K178" s="4">
        <f>INDEX('[1]Main v4'!M$2:M$3363,MATCH($E178,'[1]Main v4'!$A$2:$A$3363,0),0)</f>
        <v>1.7459858162383179</v>
      </c>
      <c r="L178" s="2">
        <f>IFERROR(INDEX('[2]r2 analysis primary smoke main'!$J$2:$J$2058,MATCH(D178,'[2]r2 analysis primary smoke main'!$A$2:$A$2058,0),0),"")</f>
        <v>0.78569819237309391</v>
      </c>
      <c r="M178" s="2">
        <f>IFERROR(INDEX('[2]r2 analysis primary smoke main'!$T$2:$T$2058,MATCH(D178,'[2]r2 analysis primary smoke main'!$A$2:$A$2058,0),0),"")</f>
        <v>0.74248064203436992</v>
      </c>
      <c r="N178" s="1" t="s">
        <v>12</v>
      </c>
      <c r="O178" s="1"/>
      <c r="P178" s="1"/>
      <c r="Q178" t="s">
        <v>74</v>
      </c>
      <c r="R178" t="s">
        <v>79</v>
      </c>
    </row>
    <row r="179" spans="1:18" ht="15.75" x14ac:dyDescent="0.25">
      <c r="A179" s="1" t="s">
        <v>12</v>
      </c>
      <c r="B179" s="1" t="s">
        <v>12</v>
      </c>
      <c r="C179" s="1">
        <v>210.1473</v>
      </c>
      <c r="D179" s="1">
        <v>210.14689999999999</v>
      </c>
      <c r="E179" s="1">
        <f t="shared" si="10"/>
        <v>210.14709999999999</v>
      </c>
      <c r="F179" s="1">
        <f t="shared" si="11"/>
        <v>209.13980000000001</v>
      </c>
      <c r="G179" s="1" t="str">
        <f>IF(INDEX('[1]Main v4'!C$2:C$3363,MATCH($E179,'[1]Main v4'!$A$2:$A$3363,0),0)=0,"",INDEX('[1]Main v4'!C$2:C$3363,MATCH($E179,'[1]Main v4'!$A$2:$A$3363,0),0))</f>
        <v>C12H19NO2</v>
      </c>
      <c r="H179" s="1" t="str">
        <f>IF(INDEX('[1]Main v4'!D$2:D$3363,MATCH($E179,'[1]Main v4'!$A$2:$A$3363,0),0)=0,"",INDEX('[1]Main v4'!D$2:D$3363,MATCH($E179,'[1]Main v4'!$A$2:$A$3363,0),0))</f>
        <v/>
      </c>
      <c r="I179" s="1">
        <f>INDEX('[1]Main v4'!K$2:K$3363,MATCH($E179,'[1]Main v4'!$A$2:$A$3363,0),0)</f>
        <v>5164815</v>
      </c>
      <c r="J179" s="1">
        <f>INDEX('[1]Main v4'!L$2:L$3363,MATCH($E179,'[1]Main v4'!$A$2:$A$3363,0),0)</f>
        <v>1054112.375</v>
      </c>
      <c r="K179" s="4">
        <f>INDEX('[1]Main v4'!M$2:M$3363,MATCH($E179,'[1]Main v4'!$A$2:$A$3363,0),0)</f>
        <v>4.8996815922970258</v>
      </c>
      <c r="L179" s="2">
        <f>IFERROR(INDEX('[2]r2 analysis primary smoke main'!$J$2:$J$2058,MATCH(D179,'[2]r2 analysis primary smoke main'!$A$2:$A$2058,0),0),"")</f>
        <v>0.93529811085903203</v>
      </c>
      <c r="M179" s="2">
        <f>IFERROR(INDEX('[2]r2 analysis primary smoke main'!$T$2:$T$2058,MATCH(D179,'[2]r2 analysis primary smoke main'!$A$2:$A$2058,0),0),"")</f>
        <v>0.64165145221853248</v>
      </c>
      <c r="N179" s="1" t="s">
        <v>12</v>
      </c>
      <c r="O179" s="1"/>
      <c r="P179" s="1"/>
      <c r="Q179" t="s">
        <v>74</v>
      </c>
      <c r="R179" t="s">
        <v>79</v>
      </c>
    </row>
    <row r="180" spans="1:18" ht="15.75" x14ac:dyDescent="0.25">
      <c r="A180" s="1">
        <v>48.0077</v>
      </c>
      <c r="B180" s="1">
        <v>48.007199999999997</v>
      </c>
      <c r="C180" s="1">
        <v>48.007199999999997</v>
      </c>
      <c r="D180" s="1">
        <v>48.006999999999998</v>
      </c>
      <c r="E180" s="1">
        <f t="shared" si="10"/>
        <v>48.007300000000001</v>
      </c>
      <c r="F180" s="1">
        <f t="shared" si="11"/>
        <v>47</v>
      </c>
      <c r="G180" s="1" t="str">
        <f>IF(INDEX('[1]Main v4'!C$2:C$3363,MATCH($E180,'[1]Main v4'!$A$2:$A$3363,0),0)=0,"",INDEX('[1]Main v4'!C$2:C$3363,MATCH($E180,'[1]Main v4'!$A$2:$A$3363,0),0))</f>
        <v>HNO2</v>
      </c>
      <c r="H180" s="1" t="str">
        <f>IF(INDEX('[1]Main v4'!D$2:D$3363,MATCH($E180,'[1]Main v4'!$A$2:$A$3363,0),0)=0,"",INDEX('[1]Main v4'!D$2:D$3363,MATCH($E180,'[1]Main v4'!$A$2:$A$3363,0),0))</f>
        <v>Nitrous acid</v>
      </c>
      <c r="I180" s="1">
        <f>INDEX('[1]Main v4'!K$2:K$3363,MATCH($E180,'[1]Main v4'!$A$2:$A$3363,0),0)</f>
        <v>88246840</v>
      </c>
      <c r="J180" s="1">
        <f>INDEX('[1]Main v4'!L$2:L$3363,MATCH($E180,'[1]Main v4'!$A$2:$A$3363,0),0)</f>
        <v>3204318.5</v>
      </c>
      <c r="K180" s="4">
        <f>INDEX('[1]Main v4'!M$2:M$3363,MATCH($E180,'[1]Main v4'!$A$2:$A$3363,0),0)</f>
        <v>27.539971447906943</v>
      </c>
      <c r="L180" s="2">
        <f>IFERROR(INDEX('[2]r2 analysis primary smoke main'!$J$2:$J$2058,MATCH(D180,'[2]r2 analysis primary smoke main'!$A$2:$A$2058,0),0),"")</f>
        <v>0.3865178203747105</v>
      </c>
      <c r="M180" s="2">
        <f>IFERROR(INDEX('[2]r2 analysis primary smoke main'!$T$2:$T$2058,MATCH(D180,'[2]r2 analysis primary smoke main'!$A$2:$A$2058,0),0),"")</f>
        <v>0.26471224298507051</v>
      </c>
      <c r="N180" s="1" t="s">
        <v>12</v>
      </c>
      <c r="O180" s="1"/>
      <c r="P180" s="1"/>
      <c r="Q180" t="s">
        <v>74</v>
      </c>
      <c r="R180" t="s">
        <v>87</v>
      </c>
    </row>
    <row r="181" spans="1:18" ht="15.75" x14ac:dyDescent="0.25">
      <c r="A181" s="1">
        <v>90.019199999999998</v>
      </c>
      <c r="B181" s="1">
        <v>90.018100000000004</v>
      </c>
      <c r="C181" s="1">
        <v>90.018000000000001</v>
      </c>
      <c r="D181" s="1">
        <v>90.018000000000001</v>
      </c>
      <c r="E181" s="1">
        <f t="shared" si="10"/>
        <v>90.018299999999996</v>
      </c>
      <c r="F181" s="1">
        <f t="shared" si="11"/>
        <v>89.010999999999996</v>
      </c>
      <c r="G181" s="1" t="str">
        <f>IF(INDEX('[1]Main v4'!C$2:C$3363,MATCH($E181,'[1]Main v4'!$A$2:$A$3363,0),0)=0,"",INDEX('[1]Main v4'!C$2:C$3363,MATCH($E181,'[1]Main v4'!$A$2:$A$3363,0),0))</f>
        <v>C2H3NO3</v>
      </c>
      <c r="H181" s="1" t="str">
        <f>IF(INDEX('[1]Main v4'!D$2:D$3363,MATCH($E181,'[1]Main v4'!$A$2:$A$3363,0),0)=0,"",INDEX('[1]Main v4'!D$2:D$3363,MATCH($E181,'[1]Main v4'!$A$2:$A$3363,0),0))</f>
        <v/>
      </c>
      <c r="I181" s="1">
        <f>INDEX('[1]Main v4'!K$2:K$3363,MATCH($E181,'[1]Main v4'!$A$2:$A$3363,0),0)</f>
        <v>14096643</v>
      </c>
      <c r="J181" s="1">
        <f>INDEX('[1]Main v4'!L$2:L$3363,MATCH($E181,'[1]Main v4'!$A$2:$A$3363,0),0)</f>
        <v>7899348</v>
      </c>
      <c r="K181" s="4">
        <f>INDEX('[1]Main v4'!M$2:M$3363,MATCH($E181,'[1]Main v4'!$A$2:$A$3363,0),0)</f>
        <v>1.7845324702747618</v>
      </c>
      <c r="L181" s="2">
        <f>IFERROR(INDEX('[2]r2 analysis primary smoke main'!$J$2:$J$2058,MATCH(D181,'[2]r2 analysis primary smoke main'!$A$2:$A$2058,0),0),"")</f>
        <v>0.61391934290309047</v>
      </c>
      <c r="M181" s="2">
        <f>IFERROR(INDEX('[2]r2 analysis primary smoke main'!$T$2:$T$2058,MATCH(D181,'[2]r2 analysis primary smoke main'!$A$2:$A$2058,0),0),"")</f>
        <v>0.64490570065472852</v>
      </c>
      <c r="N181" s="1" t="s">
        <v>12</v>
      </c>
      <c r="O181" s="1"/>
      <c r="P181" s="1"/>
      <c r="Q181" t="s">
        <v>74</v>
      </c>
      <c r="R181" t="s">
        <v>80</v>
      </c>
    </row>
    <row r="182" spans="1:18" ht="15.75" x14ac:dyDescent="0.25">
      <c r="A182" s="1">
        <v>162.1148</v>
      </c>
      <c r="B182" s="1">
        <v>162.11539999999999</v>
      </c>
      <c r="C182" s="1">
        <v>162.1129</v>
      </c>
      <c r="D182" s="1">
        <v>162.1121</v>
      </c>
      <c r="E182" s="1">
        <f t="shared" si="10"/>
        <v>162.1138</v>
      </c>
      <c r="F182" s="1">
        <f t="shared" si="11"/>
        <v>161.10650000000001</v>
      </c>
      <c r="G182" s="1" t="str">
        <f>IF(INDEX('[1]Main v4'!C$2:C$3363,MATCH($E182,'[1]Main v4'!$A$2:$A$3363,0),0)=0,"",INDEX('[1]Main v4'!C$2:C$3363,MATCH($E182,'[1]Main v4'!$A$2:$A$3363,0),0))</f>
        <v>C10H14N2</v>
      </c>
      <c r="H182" s="1" t="str">
        <f>IF(INDEX('[1]Main v4'!D$2:D$3363,MATCH($E182,'[1]Main v4'!$A$2:$A$3363,0),0)=0,"",INDEX('[1]Main v4'!D$2:D$3363,MATCH($E182,'[1]Main v4'!$A$2:$A$3363,0),0))</f>
        <v>Nicotine (no H+)</v>
      </c>
      <c r="I182" s="1">
        <f>INDEX('[1]Main v4'!K$2:K$3363,MATCH($E182,'[1]Main v4'!$A$2:$A$3363,0),0)</f>
        <v>31858668</v>
      </c>
      <c r="J182" s="1">
        <f>INDEX('[1]Main v4'!L$2:L$3363,MATCH($E182,'[1]Main v4'!$A$2:$A$3363,0),0)</f>
        <v>6535881</v>
      </c>
      <c r="K182" s="4">
        <f>INDEX('[1]Main v4'!M$2:M$3363,MATCH($E182,'[1]Main v4'!$A$2:$A$3363,0),0)</f>
        <v>4.8744259572657462</v>
      </c>
      <c r="L182" s="2">
        <f>IFERROR(INDEX('[2]r2 analysis primary smoke main'!$J$2:$J$2058,MATCH(D182,'[2]r2 analysis primary smoke main'!$A$2:$A$2058,0),0),"")</f>
        <v>0.5719867056978295</v>
      </c>
      <c r="M182" s="2">
        <f>IFERROR(INDEX('[2]r2 analysis primary smoke main'!$T$2:$T$2058,MATCH(D182,'[2]r2 analysis primary smoke main'!$A$2:$A$2058,0),0),"")</f>
        <v>0.941699749313613</v>
      </c>
      <c r="N182" s="1" t="s">
        <v>12</v>
      </c>
      <c r="O182" s="1"/>
      <c r="P182" s="1"/>
      <c r="Q182" t="s">
        <v>75</v>
      </c>
      <c r="R182" t="s">
        <v>80</v>
      </c>
    </row>
    <row r="183" spans="1:18" ht="15.75" x14ac:dyDescent="0.25">
      <c r="A183" s="1">
        <v>57.042999999999999</v>
      </c>
      <c r="B183" s="1">
        <v>57.042499999999997</v>
      </c>
      <c r="C183" s="1"/>
      <c r="D183" s="1">
        <v>57.042400000000001</v>
      </c>
      <c r="E183" s="1">
        <f t="shared" si="10"/>
        <v>57.0426</v>
      </c>
      <c r="F183" s="1">
        <f t="shared" si="11"/>
        <v>56.035299999999999</v>
      </c>
      <c r="G183" s="1" t="str">
        <f>IF(INDEX('[1]Main v4'!C$2:C$3363,MATCH($E183,'[1]Main v4'!$A$2:$A$3363,0),0)=0,"",INDEX('[1]Main v4'!C$2:C$3363,MATCH($E183,'[1]Main v4'!$A$2:$A$3363,0),0))</f>
        <v>H2O(H2O)2</v>
      </c>
      <c r="H183" s="1" t="str">
        <f>IF(INDEX('[1]Main v4'!D$2:D$3363,MATCH($E183,'[1]Main v4'!$A$2:$A$3363,0),0)=0,"",INDEX('[1]Main v4'!D$2:D$3363,MATCH($E183,'[1]Main v4'!$A$2:$A$3363,0),0))</f>
        <v>Water cluster isotope</v>
      </c>
      <c r="I183" s="1">
        <f>INDEX('[1]Main v4'!K$2:K$3363,MATCH($E183,'[1]Main v4'!$A$2:$A$3363,0),0)</f>
        <v>175973248</v>
      </c>
      <c r="J183" s="1">
        <f>INDEX('[1]Main v4'!L$2:L$3363,MATCH($E183,'[1]Main v4'!$A$2:$A$3363,0),0)</f>
        <v>4547860</v>
      </c>
      <c r="K183" s="4">
        <f>INDEX('[1]Main v4'!M$2:M$3363,MATCH($E183,'[1]Main v4'!$A$2:$A$3363,0),0)</f>
        <v>38.693637886830288</v>
      </c>
      <c r="L183" s="2">
        <f>IFERROR(INDEX('[2]r2 analysis primary smoke main'!$J$2:$J$2058,MATCH(D183,'[2]r2 analysis primary smoke main'!$A$2:$A$2058,0),0),"")</f>
        <v>0.67160836210123098</v>
      </c>
      <c r="M183" s="2">
        <f>IFERROR(INDEX('[2]r2 analysis primary smoke main'!$T$2:$T$2058,MATCH(D183,'[2]r2 analysis primary smoke main'!$A$2:$A$2058,0),0),"")</f>
        <v>0.44137123600130701</v>
      </c>
      <c r="N183" s="1" t="s">
        <v>12</v>
      </c>
      <c r="O183" s="1"/>
      <c r="P183" s="1"/>
      <c r="Q183" t="s">
        <v>75</v>
      </c>
      <c r="R183" t="s">
        <v>77</v>
      </c>
    </row>
    <row r="184" spans="1:18" ht="15.75" x14ac:dyDescent="0.25">
      <c r="A184" s="1" t="s">
        <v>12</v>
      </c>
      <c r="B184" s="1" t="s">
        <v>12</v>
      </c>
      <c r="C184" s="1" t="s">
        <v>12</v>
      </c>
      <c r="D184" s="1">
        <v>81.043700000000001</v>
      </c>
      <c r="E184" s="1">
        <f t="shared" si="10"/>
        <v>81.043700000000001</v>
      </c>
      <c r="F184" s="1">
        <f t="shared" si="11"/>
        <v>80.0364</v>
      </c>
      <c r="G184" s="1" t="str">
        <f>IF(INDEX('[1]Main v4'!C$2:C$3363,MATCH($E184,'[1]Main v4'!$A$2:$A$3363,0),0)=0,"",INDEX('[1]Main v4'!C$2:C$3363,MATCH($E184,'[1]Main v4'!$A$2:$A$3363,0),0))</f>
        <v>C4H4N2</v>
      </c>
      <c r="H184" s="1" t="str">
        <f>IF(INDEX('[1]Main v4'!D$2:D$3363,MATCH($E184,'[1]Main v4'!$A$2:$A$3363,0),0)=0,"",INDEX('[1]Main v4'!D$2:D$3363,MATCH($E184,'[1]Main v4'!$A$2:$A$3363,0),0))</f>
        <v/>
      </c>
      <c r="I184" s="1">
        <f>INDEX('[1]Main v4'!K$2:K$3363,MATCH($E184,'[1]Main v4'!$A$2:$A$3363,0),0)</f>
        <v>23661916</v>
      </c>
      <c r="J184" s="1">
        <f>INDEX('[1]Main v4'!L$2:L$3363,MATCH($E184,'[1]Main v4'!$A$2:$A$3363,0),0)</f>
        <v>8369416</v>
      </c>
      <c r="K184" s="4">
        <f>INDEX('[1]Main v4'!M$2:M$3363,MATCH($E184,'[1]Main v4'!$A$2:$A$3363,0),0)</f>
        <v>2.8271884203151094</v>
      </c>
      <c r="L184" s="2">
        <f>IFERROR(INDEX('[2]r2 analysis primary smoke main'!$J$2:$J$2058,MATCH(D184,'[2]r2 analysis primary smoke main'!$A$2:$A$2058,0),0),"")</f>
        <v>0.88921680717704099</v>
      </c>
      <c r="M184" s="2">
        <f>IFERROR(INDEX('[2]r2 analysis primary smoke main'!$T$2:$T$2058,MATCH(D184,'[2]r2 analysis primary smoke main'!$A$2:$A$2058,0),0),"")</f>
        <v>0.66460725216470951</v>
      </c>
      <c r="N184" s="1" t="s">
        <v>12</v>
      </c>
      <c r="O184" s="1"/>
      <c r="P184" s="1"/>
      <c r="Q184" t="s">
        <v>75</v>
      </c>
      <c r="R184" t="s">
        <v>77</v>
      </c>
    </row>
    <row r="185" spans="1:18" ht="15.75" x14ac:dyDescent="0.25">
      <c r="A185" s="1">
        <v>95.059700000000007</v>
      </c>
      <c r="B185" s="1" t="s">
        <v>12</v>
      </c>
      <c r="C185" s="1">
        <v>95.063699999999997</v>
      </c>
      <c r="D185" s="1">
        <v>95.058400000000006</v>
      </c>
      <c r="E185" s="1">
        <f t="shared" si="10"/>
        <v>95.060599999999994</v>
      </c>
      <c r="F185" s="1">
        <f t="shared" si="11"/>
        <v>94.053299999999993</v>
      </c>
      <c r="G185" s="1" t="str">
        <f>IF(INDEX('[1]Main v4'!C$2:C$3363,MATCH($E185,'[1]Main v4'!$A$2:$A$3363,0),0)=0,"",INDEX('[1]Main v4'!C$2:C$3363,MATCH($E185,'[1]Main v4'!$A$2:$A$3363,0),0))</f>
        <v>C5H6N2</v>
      </c>
      <c r="H185" s="1" t="str">
        <f>IF(INDEX('[1]Main v4'!D$2:D$3363,MATCH($E185,'[1]Main v4'!$A$2:$A$3363,0),0)=0,"",INDEX('[1]Main v4'!D$2:D$3363,MATCH($E185,'[1]Main v4'!$A$2:$A$3363,0),0))</f>
        <v>Methylpyrazines, Methylpyrimidines</v>
      </c>
      <c r="I185" s="1">
        <f>INDEX('[1]Main v4'!K$2:K$3363,MATCH($E185,'[1]Main v4'!$A$2:$A$3363,0),0)</f>
        <v>72026432</v>
      </c>
      <c r="J185" s="1">
        <f>INDEX('[1]Main v4'!L$2:L$3363,MATCH($E185,'[1]Main v4'!$A$2:$A$3363,0),0)</f>
        <v>9940499</v>
      </c>
      <c r="K185" s="4">
        <f>INDEX('[1]Main v4'!M$2:M$3363,MATCH($E185,'[1]Main v4'!$A$2:$A$3363,0),0)</f>
        <v>7.2457561738097853</v>
      </c>
      <c r="L185" s="2">
        <f>IFERROR(INDEX('[2]r2 analysis primary smoke main'!$J$2:$J$2058,MATCH(D185,'[2]r2 analysis primary smoke main'!$A$2:$A$2058,0),0),"")</f>
        <v>0.92635377224519799</v>
      </c>
      <c r="M185" s="2">
        <f>IFERROR(INDEX('[2]r2 analysis primary smoke main'!$T$2:$T$2058,MATCH(D185,'[2]r2 analysis primary smoke main'!$A$2:$A$2058,0),0),"")</f>
        <v>0.73885748990153699</v>
      </c>
      <c r="N185" s="1"/>
      <c r="O185" s="1"/>
      <c r="P185" s="1"/>
      <c r="Q185" t="s">
        <v>75</v>
      </c>
      <c r="R185" t="s">
        <v>77</v>
      </c>
    </row>
    <row r="186" spans="1:18" ht="15.75" x14ac:dyDescent="0.25">
      <c r="A186" s="1">
        <v>97.076499999999996</v>
      </c>
      <c r="B186" s="1">
        <v>97.073300000000003</v>
      </c>
      <c r="C186" s="1"/>
      <c r="D186" s="1">
        <v>97.075400000000002</v>
      </c>
      <c r="E186" s="1">
        <f t="shared" si="10"/>
        <v>97.075100000000006</v>
      </c>
      <c r="F186" s="1">
        <f t="shared" si="11"/>
        <v>96.067800000000005</v>
      </c>
      <c r="G186" s="1" t="str">
        <f>IF(INDEX('[1]Main v4'!C$2:C$3363,MATCH($E186,'[1]Main v4'!$A$2:$A$3363,0),0)=0,"",INDEX('[1]Main v4'!C$2:C$3363,MATCH($E186,'[1]Main v4'!$A$2:$A$3363,0),0))</f>
        <v>C5H8N2</v>
      </c>
      <c r="H186" s="1" t="str">
        <f>IF(INDEX('[1]Main v4'!D$2:D$3363,MATCH($E186,'[1]Main v4'!$A$2:$A$3363,0),0)=0,"",INDEX('[1]Main v4'!D$2:D$3363,MATCH($E186,'[1]Main v4'!$A$2:$A$3363,0),0))</f>
        <v>Pyrazine + C2 or Imidazole + C2</v>
      </c>
      <c r="I186" s="1">
        <f>INDEX('[1]Main v4'!K$2:K$3363,MATCH($E186,'[1]Main v4'!$A$2:$A$3363,0),0)</f>
        <v>6735955</v>
      </c>
      <c r="J186" s="1">
        <f>INDEX('[1]Main v4'!L$2:L$3363,MATCH($E186,'[1]Main v4'!$A$2:$A$3363,0),0)</f>
        <v>12630928</v>
      </c>
      <c r="K186" s="4">
        <f>INDEX('[1]Main v4'!M$2:M$3363,MATCH($E186,'[1]Main v4'!$A$2:$A$3363,0),0)</f>
        <v>0.53329058640821958</v>
      </c>
      <c r="L186" s="2">
        <f>IFERROR(INDEX('[2]r2 analysis primary smoke main'!$J$2:$J$2058,MATCH(D186,'[2]r2 analysis primary smoke main'!$A$2:$A$2058,0),0),"")</f>
        <v>6.9322679037706197E-2</v>
      </c>
      <c r="M186" s="2">
        <f>IFERROR(INDEX('[2]r2 analysis primary smoke main'!$T$2:$T$2058,MATCH(D186,'[2]r2 analysis primary smoke main'!$A$2:$A$2058,0),0),"")</f>
        <v>5.3472194872792103E-2</v>
      </c>
      <c r="N186" s="1"/>
      <c r="O186" s="1"/>
      <c r="P186" s="1"/>
      <c r="Q186" t="s">
        <v>75</v>
      </c>
      <c r="R186" t="s">
        <v>77</v>
      </c>
    </row>
    <row r="187" spans="1:18" ht="15.75" x14ac:dyDescent="0.25">
      <c r="A187" s="1">
        <v>105.044</v>
      </c>
      <c r="B187" s="1">
        <v>105.04389999999999</v>
      </c>
      <c r="C187" s="1">
        <v>105.0437</v>
      </c>
      <c r="D187" s="1">
        <v>105.04349999999999</v>
      </c>
      <c r="E187" s="1">
        <f t="shared" si="10"/>
        <v>105.0438</v>
      </c>
      <c r="F187" s="1">
        <f t="shared" si="11"/>
        <v>104.0365</v>
      </c>
      <c r="G187" s="1" t="str">
        <f>IF(INDEX('[1]Main v4'!C$2:C$3363,MATCH($E187,'[1]Main v4'!$A$2:$A$3363,0),0)=0,"",INDEX('[1]Main v4'!C$2:C$3363,MATCH($E187,'[1]Main v4'!$A$2:$A$3363,0),0))</f>
        <v>C6H4N2</v>
      </c>
      <c r="H187" s="1" t="str">
        <f>IF(INDEX('[1]Main v4'!D$2:D$3363,MATCH($E187,'[1]Main v4'!$A$2:$A$3363,0),0)=0,"",INDEX('[1]Main v4'!D$2:D$3363,MATCH($E187,'[1]Main v4'!$A$2:$A$3363,0),0))</f>
        <v>Pyridinecarbonitriles</v>
      </c>
      <c r="I187" s="1">
        <f>INDEX('[1]Main v4'!K$2:K$3363,MATCH($E187,'[1]Main v4'!$A$2:$A$3363,0),0)</f>
        <v>32963128</v>
      </c>
      <c r="J187" s="1">
        <f>INDEX('[1]Main v4'!L$2:L$3363,MATCH($E187,'[1]Main v4'!$A$2:$A$3363,0),0)</f>
        <v>15672499</v>
      </c>
      <c r="K187" s="4">
        <f>INDEX('[1]Main v4'!M$2:M$3363,MATCH($E187,'[1]Main v4'!$A$2:$A$3363,0),0)</f>
        <v>2.1032464573773462</v>
      </c>
      <c r="L187" s="2">
        <f>IFERROR(INDEX('[2]r2 analysis primary smoke main'!$J$2:$J$2058,MATCH(D187,'[2]r2 analysis primary smoke main'!$A$2:$A$2058,0),0),"")</f>
        <v>0.89280839758133745</v>
      </c>
      <c r="M187" s="2">
        <f>IFERROR(INDEX('[2]r2 analysis primary smoke main'!$T$2:$T$2058,MATCH(D187,'[2]r2 analysis primary smoke main'!$A$2:$A$2058,0),0),"")</f>
        <v>0.80073631799299749</v>
      </c>
      <c r="N187" s="1"/>
      <c r="O187" s="1"/>
      <c r="P187" s="1"/>
      <c r="Q187" t="s">
        <v>75</v>
      </c>
      <c r="R187" t="s">
        <v>77</v>
      </c>
    </row>
    <row r="188" spans="1:18" ht="15.75" x14ac:dyDescent="0.25">
      <c r="A188" s="1">
        <v>109.07640000000001</v>
      </c>
      <c r="B188" s="1">
        <v>109.0758</v>
      </c>
      <c r="C188" s="1">
        <v>109.0731</v>
      </c>
      <c r="D188" s="1">
        <v>109.07380000000001</v>
      </c>
      <c r="E188" s="1">
        <f t="shared" si="10"/>
        <v>109.0748</v>
      </c>
      <c r="F188" s="1">
        <f t="shared" si="11"/>
        <v>108.0675</v>
      </c>
      <c r="G188" s="1" t="str">
        <f>IF(INDEX('[1]Main v4'!C$2:C$3363,MATCH($E188,'[1]Main v4'!$A$2:$A$3363,0),0)=0,"",INDEX('[1]Main v4'!C$2:C$3363,MATCH($E188,'[1]Main v4'!$A$2:$A$3363,0),0))</f>
        <v>C6H8N2</v>
      </c>
      <c r="H188" s="1" t="str">
        <f>IF(INDEX('[1]Main v4'!D$2:D$3363,MATCH($E188,'[1]Main v4'!$A$2:$A$3363,0),0)=0,"",INDEX('[1]Main v4'!D$2:D$3363,MATCH($E188,'[1]Main v4'!$A$2:$A$3363,0),0))</f>
        <v>C2 Pyrazines, Benzenediamines, Methylpyridinamines, C2 pyrimidines</v>
      </c>
      <c r="I188" s="1">
        <f>INDEX('[1]Main v4'!K$2:K$3363,MATCH($E188,'[1]Main v4'!$A$2:$A$3363,0),0)</f>
        <v>55340948</v>
      </c>
      <c r="J188" s="1">
        <f>INDEX('[1]Main v4'!L$2:L$3363,MATCH($E188,'[1]Main v4'!$A$2:$A$3363,0),0)</f>
        <v>14168982</v>
      </c>
      <c r="K188" s="4">
        <f>INDEX('[1]Main v4'!M$2:M$3363,MATCH($E188,'[1]Main v4'!$A$2:$A$3363,0),0)</f>
        <v>3.9057815162726581</v>
      </c>
      <c r="L188" s="2">
        <f>IFERROR(INDEX('[2]r2 analysis primary smoke main'!$J$2:$J$2058,MATCH(D188,'[2]r2 analysis primary smoke main'!$A$2:$A$2058,0),0),"")</f>
        <v>0.95638043560148001</v>
      </c>
      <c r="M188" s="2">
        <f>IFERROR(INDEX('[2]r2 analysis primary smoke main'!$T$2:$T$2058,MATCH(D188,'[2]r2 analysis primary smoke main'!$A$2:$A$2058,0),0),"")</f>
        <v>0.78718182238856305</v>
      </c>
      <c r="N188" s="1"/>
      <c r="O188" s="1"/>
      <c r="P188" s="1"/>
      <c r="Q188" t="s">
        <v>75</v>
      </c>
      <c r="R188" t="s">
        <v>77</v>
      </c>
    </row>
    <row r="189" spans="1:18" ht="15.75" x14ac:dyDescent="0.25">
      <c r="A189" s="1">
        <v>119.0603</v>
      </c>
      <c r="B189" s="1">
        <v>119.0586</v>
      </c>
      <c r="C189" s="1">
        <v>119.05719999999999</v>
      </c>
      <c r="D189" s="1">
        <v>119.0591</v>
      </c>
      <c r="E189" s="1">
        <f t="shared" si="10"/>
        <v>119.05880000000001</v>
      </c>
      <c r="F189" s="1">
        <f t="shared" si="11"/>
        <v>118.0515</v>
      </c>
      <c r="G189" s="1" t="str">
        <f>IF(INDEX('[1]Main v4'!C$2:C$3363,MATCH($E189,'[1]Main v4'!$A$2:$A$3363,0),0)=0,"",INDEX('[1]Main v4'!C$2:C$3363,MATCH($E189,'[1]Main v4'!$A$2:$A$3363,0),0))</f>
        <v>C7H6N2</v>
      </c>
      <c r="H189" s="1" t="str">
        <f>IF(INDEX('[1]Main v4'!D$2:D$3363,MATCH($E189,'[1]Main v4'!$A$2:$A$3363,0),0)=0,"",INDEX('[1]Main v4'!D$2:D$3363,MATCH($E189,'[1]Main v4'!$A$2:$A$3363,0),0))</f>
        <v/>
      </c>
      <c r="I189" s="1">
        <f>INDEX('[1]Main v4'!K$2:K$3363,MATCH($E189,'[1]Main v4'!$A$2:$A$3363,0),0)</f>
        <v>11518875</v>
      </c>
      <c r="J189" s="1">
        <f>INDEX('[1]Main v4'!L$2:L$3363,MATCH($E189,'[1]Main v4'!$A$2:$A$3363,0),0)</f>
        <v>8575864</v>
      </c>
      <c r="K189" s="4">
        <f>INDEX('[1]Main v4'!M$2:M$3363,MATCH($E189,'[1]Main v4'!$A$2:$A$3363,0),0)</f>
        <v>1.3431737023814743</v>
      </c>
      <c r="L189" s="2">
        <f>IFERROR(INDEX('[2]r2 analysis primary smoke main'!$J$2:$J$2058,MATCH(D189,'[2]r2 analysis primary smoke main'!$A$2:$A$2058,0),0),"")</f>
        <v>0.92532336385014502</v>
      </c>
      <c r="M189" s="2">
        <f>IFERROR(INDEX('[2]r2 analysis primary smoke main'!$T$2:$T$2058,MATCH(D189,'[2]r2 analysis primary smoke main'!$A$2:$A$2058,0),0),"")</f>
        <v>0.86331626832318342</v>
      </c>
      <c r="N189" s="1"/>
      <c r="O189" s="1"/>
      <c r="P189" s="1"/>
      <c r="Q189" t="s">
        <v>75</v>
      </c>
      <c r="R189" t="s">
        <v>77</v>
      </c>
    </row>
    <row r="190" spans="1:18" ht="15.75" x14ac:dyDescent="0.25">
      <c r="A190" s="1">
        <v>121.07389999999999</v>
      </c>
      <c r="B190" s="1">
        <v>121.07470000000001</v>
      </c>
      <c r="C190" s="1">
        <v>121.0703</v>
      </c>
      <c r="D190" s="1">
        <v>121.0724</v>
      </c>
      <c r="E190" s="1">
        <f t="shared" si="10"/>
        <v>121.0728</v>
      </c>
      <c r="F190" s="1">
        <f t="shared" si="11"/>
        <v>120.0655</v>
      </c>
      <c r="G190" s="1" t="str">
        <f>IF(INDEX('[1]Main v4'!C$2:C$3363,MATCH($E190,'[1]Main v4'!$A$2:$A$3363,0),0)=0,"",INDEX('[1]Main v4'!C$2:C$3363,MATCH($E190,'[1]Main v4'!$A$2:$A$3363,0),0))</f>
        <v>C7H8N2</v>
      </c>
      <c r="H190" s="1" t="str">
        <f>IF(INDEX('[1]Main v4'!D$2:D$3363,MATCH($E190,'[1]Main v4'!$A$2:$A$3363,0),0)=0,"",INDEX('[1]Main v4'!D$2:D$3363,MATCH($E190,'[1]Main v4'!$A$2:$A$3363,0),0))</f>
        <v/>
      </c>
      <c r="I190" s="1">
        <f>INDEX('[1]Main v4'!K$2:K$3363,MATCH($E190,'[1]Main v4'!$A$2:$A$3363,0),0)</f>
        <v>18960764</v>
      </c>
      <c r="J190" s="1">
        <f>INDEX('[1]Main v4'!L$2:L$3363,MATCH($E190,'[1]Main v4'!$A$2:$A$3363,0),0)</f>
        <v>9876930</v>
      </c>
      <c r="K190" s="4">
        <f>INDEX('[1]Main v4'!M$2:M$3363,MATCH($E190,'[1]Main v4'!$A$2:$A$3363,0),0)</f>
        <v>1.9197021746635847</v>
      </c>
      <c r="L190" s="2">
        <f>IFERROR(INDEX('[2]r2 analysis primary smoke main'!$J$2:$J$2058,MATCH(D190,'[2]r2 analysis primary smoke main'!$A$2:$A$2058,0),0),"")</f>
        <v>0.85924776497655253</v>
      </c>
      <c r="M190" s="2">
        <f>IFERROR(INDEX('[2]r2 analysis primary smoke main'!$T$2:$T$2058,MATCH(D190,'[2]r2 analysis primary smoke main'!$A$2:$A$2058,0),0),"")</f>
        <v>0.88761770461286593</v>
      </c>
      <c r="N190" s="1"/>
      <c r="O190" s="1"/>
      <c r="P190" s="1"/>
      <c r="Q190" t="s">
        <v>75</v>
      </c>
      <c r="R190" t="s">
        <v>77</v>
      </c>
    </row>
    <row r="191" spans="1:18" ht="15.75" x14ac:dyDescent="0.25">
      <c r="A191" s="1">
        <v>123.0907</v>
      </c>
      <c r="B191" s="1">
        <v>123.0898</v>
      </c>
      <c r="C191" s="1">
        <v>123.0954</v>
      </c>
      <c r="D191" s="1">
        <v>123.0919</v>
      </c>
      <c r="E191" s="1">
        <f t="shared" si="10"/>
        <v>123.092</v>
      </c>
      <c r="F191" s="1">
        <f t="shared" si="11"/>
        <v>122.0847</v>
      </c>
      <c r="G191" s="1" t="str">
        <f>IF(INDEX('[1]Main v4'!C$2:C$3363,MATCH($E191,'[1]Main v4'!$A$2:$A$3363,0),0)=0,"",INDEX('[1]Main v4'!C$2:C$3363,MATCH($E191,'[1]Main v4'!$A$2:$A$3363,0),0))</f>
        <v>C7H10N2</v>
      </c>
      <c r="H191" s="1" t="str">
        <f>IF(INDEX('[1]Main v4'!D$2:D$3363,MATCH($E191,'[1]Main v4'!$A$2:$A$3363,0),0)=0,"",INDEX('[1]Main v4'!D$2:D$3363,MATCH($E191,'[1]Main v4'!$A$2:$A$3363,0),0))</f>
        <v>C3 Pyrazines</v>
      </c>
      <c r="I191" s="1">
        <f>INDEX('[1]Main v4'!K$2:K$3363,MATCH($E191,'[1]Main v4'!$A$2:$A$3363,0),0)</f>
        <v>25268144</v>
      </c>
      <c r="J191" s="1">
        <f>INDEX('[1]Main v4'!L$2:L$3363,MATCH($E191,'[1]Main v4'!$A$2:$A$3363,0),0)</f>
        <v>9363615</v>
      </c>
      <c r="K191" s="4">
        <f>INDEX('[1]Main v4'!M$2:M$3363,MATCH($E191,'[1]Main v4'!$A$2:$A$3363,0),0)</f>
        <v>2.6985458073617936</v>
      </c>
      <c r="L191" s="2">
        <f>IFERROR(INDEX('[2]r2 analysis primary smoke main'!$J$2:$J$2058,MATCH(D191,'[2]r2 analysis primary smoke main'!$A$2:$A$2058,0),0),"")</f>
        <v>0.95343042021525348</v>
      </c>
      <c r="M191" s="2">
        <f>IFERROR(INDEX('[2]r2 analysis primary smoke main'!$T$2:$T$2058,MATCH(D191,'[2]r2 analysis primary smoke main'!$A$2:$A$2058,0),0),"")</f>
        <v>0.78847692479899301</v>
      </c>
      <c r="N191" s="1"/>
      <c r="O191" s="1"/>
      <c r="P191" s="1"/>
      <c r="Q191" t="s">
        <v>75</v>
      </c>
      <c r="R191" t="s">
        <v>77</v>
      </c>
    </row>
    <row r="192" spans="1:18" ht="15.75" x14ac:dyDescent="0.25">
      <c r="A192" s="1">
        <v>133.07730000000001</v>
      </c>
      <c r="B192" s="1">
        <v>133.0779</v>
      </c>
      <c r="C192" s="1">
        <v>133.07650000000001</v>
      </c>
      <c r="D192" s="1">
        <v>133.07669999999999</v>
      </c>
      <c r="E192" s="1">
        <f t="shared" si="10"/>
        <v>133.0771</v>
      </c>
      <c r="F192" s="1">
        <f t="shared" si="11"/>
        <v>132.06979999999999</v>
      </c>
      <c r="G192" s="1" t="str">
        <f>IF(INDEX('[1]Main v4'!C$2:C$3363,MATCH($E192,'[1]Main v4'!$A$2:$A$3363,0),0)=0,"",INDEX('[1]Main v4'!C$2:C$3363,MATCH($E192,'[1]Main v4'!$A$2:$A$3363,0),0))</f>
        <v>C8H8N2</v>
      </c>
      <c r="H192" s="1" t="str">
        <f>IF(INDEX('[1]Main v4'!D$2:D$3363,MATCH($E192,'[1]Main v4'!$A$2:$A$3363,0),0)=0,"",INDEX('[1]Main v4'!D$2:D$3363,MATCH($E192,'[1]Main v4'!$A$2:$A$3363,0),0))</f>
        <v/>
      </c>
      <c r="I192" s="1">
        <f>INDEX('[1]Main v4'!K$2:K$3363,MATCH($E192,'[1]Main v4'!$A$2:$A$3363,0),0)</f>
        <v>43787276</v>
      </c>
      <c r="J192" s="1">
        <f>INDEX('[1]Main v4'!L$2:L$3363,MATCH($E192,'[1]Main v4'!$A$2:$A$3363,0),0)</f>
        <v>8634165</v>
      </c>
      <c r="K192" s="4">
        <f>INDEX('[1]Main v4'!M$2:M$3363,MATCH($E192,'[1]Main v4'!$A$2:$A$3363,0),0)</f>
        <v>5.071396712942132</v>
      </c>
      <c r="L192" s="2">
        <f>IFERROR(INDEX('[2]r2 analysis primary smoke main'!$J$2:$J$2058,MATCH(D192,'[2]r2 analysis primary smoke main'!$A$2:$A$2058,0),0),"")</f>
        <v>0.76118568815363152</v>
      </c>
      <c r="M192" s="2">
        <f>IFERROR(INDEX('[2]r2 analysis primary smoke main'!$T$2:$T$2058,MATCH(D192,'[2]r2 analysis primary smoke main'!$A$2:$A$2058,0),0),"")</f>
        <v>0.95879788645814801</v>
      </c>
      <c r="N192" s="1"/>
      <c r="O192" s="1"/>
      <c r="P192" s="1"/>
      <c r="Q192" t="s">
        <v>75</v>
      </c>
      <c r="R192" t="s">
        <v>77</v>
      </c>
    </row>
    <row r="193" spans="1:18" ht="15.75" x14ac:dyDescent="0.25">
      <c r="A193" s="1">
        <v>135.0958</v>
      </c>
      <c r="B193" s="1">
        <v>135.1002</v>
      </c>
      <c r="C193" s="1">
        <v>135.09379999999999</v>
      </c>
      <c r="D193" s="1">
        <v>135.0951</v>
      </c>
      <c r="E193" s="1">
        <f t="shared" si="10"/>
        <v>135.09620000000001</v>
      </c>
      <c r="F193" s="1">
        <f t="shared" si="11"/>
        <v>134.0889</v>
      </c>
      <c r="G193" s="1" t="str">
        <f>IF(INDEX('[1]Main v4'!C$2:C$3363,MATCH($E193,'[1]Main v4'!$A$2:$A$3363,0),0)=0,"",INDEX('[1]Main v4'!C$2:C$3363,MATCH($E193,'[1]Main v4'!$A$2:$A$3363,0),0))</f>
        <v>C8H10N2</v>
      </c>
      <c r="H193" s="1" t="str">
        <f>IF(INDEX('[1]Main v4'!D$2:D$3363,MATCH($E193,'[1]Main v4'!$A$2:$A$3363,0),0)=0,"",INDEX('[1]Main v4'!D$2:D$3363,MATCH($E193,'[1]Main v4'!$A$2:$A$3363,0),0))</f>
        <v/>
      </c>
      <c r="I193" s="1">
        <f>INDEX('[1]Main v4'!K$2:K$3363,MATCH($E193,'[1]Main v4'!$A$2:$A$3363,0),0)</f>
        <v>12488092</v>
      </c>
      <c r="J193" s="1">
        <f>INDEX('[1]Main v4'!L$2:L$3363,MATCH($E193,'[1]Main v4'!$A$2:$A$3363,0),0)</f>
        <v>8634165</v>
      </c>
      <c r="K193" s="4">
        <f>INDEX('[1]Main v4'!M$2:M$3363,MATCH($E193,'[1]Main v4'!$A$2:$A$3363,0),0)</f>
        <v>1.4463578122493606</v>
      </c>
      <c r="L193" s="2">
        <f>IFERROR(INDEX('[2]r2 analysis primary smoke main'!$J$2:$J$2058,MATCH(D193,'[2]r2 analysis primary smoke main'!$A$2:$A$2058,0),0),"")</f>
        <v>0.88755496280769697</v>
      </c>
      <c r="M193" s="2">
        <f>IFERROR(INDEX('[2]r2 analysis primary smoke main'!$T$2:$T$2058,MATCH(D193,'[2]r2 analysis primary smoke main'!$A$2:$A$2058,0),0),"")</f>
        <v>0.86971337005544846</v>
      </c>
      <c r="N193" s="1"/>
      <c r="O193" s="1"/>
      <c r="P193" s="1"/>
      <c r="Q193" t="s">
        <v>75</v>
      </c>
      <c r="R193" t="s">
        <v>77</v>
      </c>
    </row>
    <row r="194" spans="1:18" ht="15.75" x14ac:dyDescent="0.25">
      <c r="A194" s="1">
        <v>145.07749999999999</v>
      </c>
      <c r="B194" s="1">
        <v>145.08369999999999</v>
      </c>
      <c r="C194" s="1">
        <v>145.07990000000001</v>
      </c>
      <c r="D194" s="1">
        <v>145.07990000000001</v>
      </c>
      <c r="E194" s="1">
        <f t="shared" ref="E194:E201" si="12">VALUE(FIXED(AVERAGE(A194:D194),4))</f>
        <v>145.08029999999999</v>
      </c>
      <c r="F194" s="1">
        <f t="shared" ref="F194:F201" si="13">VALUE(FIXED(E194-1.007276,4))</f>
        <v>144.07300000000001</v>
      </c>
      <c r="G194" s="1" t="str">
        <f>IF(INDEX('[1]Main v4'!C$2:C$3363,MATCH($E194,'[1]Main v4'!$A$2:$A$3363,0),0)=0,"",INDEX('[1]Main v4'!C$2:C$3363,MATCH($E194,'[1]Main v4'!$A$2:$A$3363,0),0))</f>
        <v>C9H8N2</v>
      </c>
      <c r="H194" s="1" t="str">
        <f>IF(INDEX('[1]Main v4'!D$2:D$3363,MATCH($E194,'[1]Main v4'!$A$2:$A$3363,0),0)=0,"",INDEX('[1]Main v4'!D$2:D$3363,MATCH($E194,'[1]Main v4'!$A$2:$A$3363,0),0))</f>
        <v/>
      </c>
      <c r="I194" s="1">
        <f>INDEX('[1]Main v4'!K$2:K$3363,MATCH($E194,'[1]Main v4'!$A$2:$A$3363,0),0)</f>
        <v>9598041</v>
      </c>
      <c r="J194" s="1">
        <f>INDEX('[1]Main v4'!L$2:L$3363,MATCH($E194,'[1]Main v4'!$A$2:$A$3363,0),0)</f>
        <v>5071029.5</v>
      </c>
      <c r="K194" s="4">
        <f>INDEX('[1]Main v4'!M$2:M$3363,MATCH($E194,'[1]Main v4'!$A$2:$A$3363,0),0)</f>
        <v>1.8927204032238425</v>
      </c>
      <c r="L194" s="2">
        <f>IFERROR(INDEX('[2]r2 analysis primary smoke main'!$J$2:$J$2058,MATCH(D194,'[2]r2 analysis primary smoke main'!$A$2:$A$2058,0),0),"")</f>
        <v>0.87622283195651152</v>
      </c>
      <c r="M194" s="2">
        <f>IFERROR(INDEX('[2]r2 analysis primary smoke main'!$T$2:$T$2058,MATCH(D194,'[2]r2 analysis primary smoke main'!$A$2:$A$2058,0),0),"")</f>
        <v>0.91468838484315396</v>
      </c>
      <c r="N194" s="1"/>
      <c r="O194" s="1"/>
      <c r="P194" s="1"/>
      <c r="Q194" t="s">
        <v>75</v>
      </c>
      <c r="R194" t="s">
        <v>77</v>
      </c>
    </row>
    <row r="195" spans="1:18" ht="15.75" x14ac:dyDescent="0.25">
      <c r="A195" s="1">
        <v>147.09309999999999</v>
      </c>
      <c r="B195" s="1">
        <v>147.09200000000001</v>
      </c>
      <c r="C195" s="1">
        <v>147.0915</v>
      </c>
      <c r="D195" s="1">
        <v>147.0908</v>
      </c>
      <c r="E195" s="1">
        <f t="shared" si="12"/>
        <v>147.09190000000001</v>
      </c>
      <c r="F195" s="1">
        <f t="shared" si="13"/>
        <v>146.08459999999999</v>
      </c>
      <c r="G195" s="1" t="str">
        <f>IF(INDEX('[1]Main v4'!C$2:C$3363,MATCH($E195,'[1]Main v4'!$A$2:$A$3363,0),0)=0,"",INDEX('[1]Main v4'!C$2:C$3363,MATCH($E195,'[1]Main v4'!$A$2:$A$3363,0),0))</f>
        <v>C9H10N2</v>
      </c>
      <c r="H195" s="1" t="str">
        <f>IF(INDEX('[1]Main v4'!D$2:D$3363,MATCH($E195,'[1]Main v4'!$A$2:$A$3363,0),0)=0,"",INDEX('[1]Main v4'!D$2:D$3363,MATCH($E195,'[1]Main v4'!$A$2:$A$3363,0),0))</f>
        <v>Myosmine</v>
      </c>
      <c r="I195" s="1">
        <f>INDEX('[1]Main v4'!K$2:K$3363,MATCH($E195,'[1]Main v4'!$A$2:$A$3363,0),0)</f>
        <v>103820416</v>
      </c>
      <c r="J195" s="1">
        <f>INDEX('[1]Main v4'!L$2:L$3363,MATCH($E195,'[1]Main v4'!$A$2:$A$3363,0),0)</f>
        <v>7392560</v>
      </c>
      <c r="K195" s="4">
        <f>INDEX('[1]Main v4'!M$2:M$3363,MATCH($E195,'[1]Main v4'!$A$2:$A$3363,0),0)</f>
        <v>14.043905764714795</v>
      </c>
      <c r="L195" s="2">
        <f>IFERROR(INDEX('[2]r2 analysis primary smoke main'!$J$2:$J$2058,MATCH(D195,'[2]r2 analysis primary smoke main'!$A$2:$A$2058,0),0),"")</f>
        <v>0.48449361091300247</v>
      </c>
      <c r="M195" s="2">
        <f>IFERROR(INDEX('[2]r2 analysis primary smoke main'!$T$2:$T$2058,MATCH(D195,'[2]r2 analysis primary smoke main'!$A$2:$A$2058,0),0),"")</f>
        <v>0.89424803582731305</v>
      </c>
      <c r="N195" s="1"/>
      <c r="O195" s="1"/>
      <c r="P195" s="1"/>
      <c r="Q195" t="s">
        <v>75</v>
      </c>
      <c r="R195" t="s">
        <v>77</v>
      </c>
    </row>
    <row r="196" spans="1:18" ht="15.75" x14ac:dyDescent="0.25">
      <c r="A196" s="1">
        <v>157.07689999999999</v>
      </c>
      <c r="B196" s="1">
        <v>157.07679999999999</v>
      </c>
      <c r="C196" s="1">
        <v>157.0727</v>
      </c>
      <c r="D196" s="1"/>
      <c r="E196" s="1">
        <f t="shared" si="12"/>
        <v>157.07550000000001</v>
      </c>
      <c r="F196" s="1">
        <f t="shared" si="13"/>
        <v>156.06819999999999</v>
      </c>
      <c r="G196" s="1" t="str">
        <f>IF(INDEX('[1]Main v4'!C$2:C$3363,MATCH($E196,'[1]Main v4'!$A$2:$A$3363,0),0)=0,"",INDEX('[1]Main v4'!C$2:C$3363,MATCH($E196,'[1]Main v4'!$A$2:$A$3363,0),0))</f>
        <v>C10H8N2</v>
      </c>
      <c r="H196" s="1" t="str">
        <f>IF(INDEX('[1]Main v4'!D$2:D$3363,MATCH($E196,'[1]Main v4'!$A$2:$A$3363,0),0)=0,"",INDEX('[1]Main v4'!D$2:D$3363,MATCH($E196,'[1]Main v4'!$A$2:$A$3363,0),0))</f>
        <v>Dipyridyl</v>
      </c>
      <c r="I196" s="1">
        <f>INDEX('[1]Main v4'!K$2:K$3363,MATCH($E196,'[1]Main v4'!$A$2:$A$3363,0),0)</f>
        <v>0</v>
      </c>
      <c r="J196" s="1">
        <f>INDEX('[1]Main v4'!L$2:L$3363,MATCH($E196,'[1]Main v4'!$A$2:$A$3363,0),0)</f>
        <v>0</v>
      </c>
      <c r="K196" s="4">
        <f>INDEX('[1]Main v4'!M$2:M$3363,MATCH($E196,'[1]Main v4'!$A$2:$A$3363,0),0)</f>
        <v>0</v>
      </c>
      <c r="L196" s="2" t="str">
        <f>IFERROR(INDEX('[2]r2 analysis primary smoke main'!$J$2:$J$2058,MATCH(D196,'[2]r2 analysis primary smoke main'!$A$2:$A$2058,0),0),"")</f>
        <v/>
      </c>
      <c r="M196" s="2" t="str">
        <f>IFERROR(INDEX('[2]r2 analysis primary smoke main'!$T$2:$T$2058,MATCH(D196,'[2]r2 analysis primary smoke main'!$A$2:$A$2058,0),0),"")</f>
        <v/>
      </c>
      <c r="N196" s="1"/>
      <c r="O196" s="1"/>
      <c r="P196" s="1"/>
      <c r="Q196" t="s">
        <v>75</v>
      </c>
      <c r="R196" t="s">
        <v>77</v>
      </c>
    </row>
    <row r="197" spans="1:18" ht="15.75" x14ac:dyDescent="0.25">
      <c r="A197" s="1">
        <v>159.0926</v>
      </c>
      <c r="B197" s="1"/>
      <c r="C197" s="1">
        <v>159.09129999999999</v>
      </c>
      <c r="D197" s="1">
        <v>159.0907</v>
      </c>
      <c r="E197" s="1">
        <f t="shared" si="12"/>
        <v>159.0915</v>
      </c>
      <c r="F197" s="1">
        <f t="shared" si="13"/>
        <v>158.08420000000001</v>
      </c>
      <c r="G197" s="1" t="str">
        <f>IF(INDEX('[1]Main v4'!C$2:C$3363,MATCH($E197,'[1]Main v4'!$A$2:$A$3363,0),0)=0,"",INDEX('[1]Main v4'!C$2:C$3363,MATCH($E197,'[1]Main v4'!$A$2:$A$3363,0),0))</f>
        <v>C10H10N2</v>
      </c>
      <c r="H197" s="1" t="str">
        <f>IF(INDEX('[1]Main v4'!D$2:D$3363,MATCH($E197,'[1]Main v4'!$A$2:$A$3363,0),0)=0,"",INDEX('[1]Main v4'!D$2:D$3363,MATCH($E197,'[1]Main v4'!$A$2:$A$3363,0),0))</f>
        <v>Nicotyrine</v>
      </c>
      <c r="I197" s="1">
        <f>INDEX('[1]Main v4'!K$2:K$3363,MATCH($E197,'[1]Main v4'!$A$2:$A$3363,0),0)</f>
        <v>55063956</v>
      </c>
      <c r="J197" s="1">
        <f>INDEX('[1]Main v4'!L$2:L$3363,MATCH($E197,'[1]Main v4'!$A$2:$A$3363,0),0)</f>
        <v>6649249.5</v>
      </c>
      <c r="K197" s="4">
        <f>INDEX('[1]Main v4'!M$2:M$3363,MATCH($E197,'[1]Main v4'!$A$2:$A$3363,0),0)</f>
        <v>8.2812287311522894</v>
      </c>
      <c r="L197" s="2">
        <f>IFERROR(INDEX('[2]r2 analysis primary smoke main'!$J$2:$J$2058,MATCH(D197,'[2]r2 analysis primary smoke main'!$A$2:$A$2058,0),0),"")</f>
        <v>0.36430766683821247</v>
      </c>
      <c r="M197" s="2">
        <f>IFERROR(INDEX('[2]r2 analysis primary smoke main'!$T$2:$T$2058,MATCH(D197,'[2]r2 analysis primary smoke main'!$A$2:$A$2058,0),0),"")</f>
        <v>0.81736868671886853</v>
      </c>
      <c r="N197" s="1"/>
      <c r="O197" s="1"/>
      <c r="P197" s="1"/>
      <c r="Q197" t="s">
        <v>75</v>
      </c>
      <c r="R197" t="s">
        <v>77</v>
      </c>
    </row>
    <row r="198" spans="1:18" ht="15.75" x14ac:dyDescent="0.25">
      <c r="A198" s="1">
        <v>161.108</v>
      </c>
      <c r="B198" s="1">
        <v>161.10839999999999</v>
      </c>
      <c r="C198" s="1">
        <v>161.10650000000001</v>
      </c>
      <c r="D198" s="1">
        <v>161.1061</v>
      </c>
      <c r="E198" s="1">
        <f t="shared" si="12"/>
        <v>161.10730000000001</v>
      </c>
      <c r="F198" s="1">
        <f t="shared" si="13"/>
        <v>160.1</v>
      </c>
      <c r="G198" s="1" t="str">
        <f>IF(INDEX('[1]Main v4'!C$2:C$3363,MATCH($E198,'[1]Main v4'!$A$2:$A$3363,0),0)=0,"",INDEX('[1]Main v4'!C$2:C$3363,MATCH($E198,'[1]Main v4'!$A$2:$A$3363,0),0))</f>
        <v>C10H12N2</v>
      </c>
      <c r="H198" s="1" t="str">
        <f>IF(INDEX('[1]Main v4'!D$2:D$3363,MATCH($E198,'[1]Main v4'!$A$2:$A$3363,0),0)=0,"",INDEX('[1]Main v4'!D$2:D$3363,MATCH($E198,'[1]Main v4'!$A$2:$A$3363,0),0))</f>
        <v>Anatabine or Anabaseine</v>
      </c>
      <c r="I198" s="1">
        <f>INDEX('[1]Main v4'!K$2:K$3363,MATCH($E198,'[1]Main v4'!$A$2:$A$3363,0),0)</f>
        <v>98790728</v>
      </c>
      <c r="J198" s="1">
        <f>INDEX('[1]Main v4'!L$2:L$3363,MATCH($E198,'[1]Main v4'!$A$2:$A$3363,0),0)</f>
        <v>6912086</v>
      </c>
      <c r="K198" s="4">
        <f>INDEX('[1]Main v4'!M$2:M$3363,MATCH($E198,'[1]Main v4'!$A$2:$A$3363,0),0)</f>
        <v>14.292462217628659</v>
      </c>
      <c r="L198" s="2">
        <f>IFERROR(INDEX('[2]r2 analysis primary smoke main'!$J$2:$J$2058,MATCH(D198,'[2]r2 analysis primary smoke main'!$A$2:$A$2058,0),0),"")</f>
        <v>0.5801940796939935</v>
      </c>
      <c r="M198" s="2">
        <f>IFERROR(INDEX('[2]r2 analysis primary smoke main'!$T$2:$T$2058,MATCH(D198,'[2]r2 analysis primary smoke main'!$A$2:$A$2058,0),0),"")</f>
        <v>0.94478938759110498</v>
      </c>
      <c r="N198" s="1"/>
      <c r="O198" s="1"/>
      <c r="P198" s="1"/>
      <c r="Q198" t="s">
        <v>75</v>
      </c>
      <c r="R198" t="s">
        <v>77</v>
      </c>
    </row>
    <row r="199" spans="1:18" ht="15.75" x14ac:dyDescent="0.25">
      <c r="A199" s="1">
        <v>163.12559999999999</v>
      </c>
      <c r="B199" s="1">
        <v>163.12559999999999</v>
      </c>
      <c r="C199" s="1">
        <v>163.1242</v>
      </c>
      <c r="D199" s="1">
        <v>163.12360000000001</v>
      </c>
      <c r="E199" s="1">
        <f t="shared" si="12"/>
        <v>163.12479999999999</v>
      </c>
      <c r="F199" s="1">
        <f t="shared" si="13"/>
        <v>162.11750000000001</v>
      </c>
      <c r="G199" s="1" t="str">
        <f>IF(INDEX('[1]Main v4'!C$2:C$3363,MATCH($E199,'[1]Main v4'!$A$2:$A$3363,0),0)=0,"",INDEX('[1]Main v4'!C$2:C$3363,MATCH($E199,'[1]Main v4'!$A$2:$A$3363,0),0))</f>
        <v>C10H14N2</v>
      </c>
      <c r="H199" s="1" t="str">
        <f>IF(INDEX('[1]Main v4'!D$2:D$3363,MATCH($E199,'[1]Main v4'!$A$2:$A$3363,0),0)=0,"",INDEX('[1]Main v4'!D$2:D$3363,MATCH($E199,'[1]Main v4'!$A$2:$A$3363,0),0))</f>
        <v>Nicotine</v>
      </c>
      <c r="I199" s="1">
        <f>INDEX('[1]Main v4'!K$2:K$3363,MATCH($E199,'[1]Main v4'!$A$2:$A$3363,0),0)</f>
        <v>2344434432</v>
      </c>
      <c r="J199" s="1">
        <f>INDEX('[1]Main v4'!L$2:L$3363,MATCH($E199,'[1]Main v4'!$A$2:$A$3363,0),0)</f>
        <v>6535881</v>
      </c>
      <c r="K199" s="4">
        <f>INDEX('[1]Main v4'!M$2:M$3363,MATCH($E199,'[1]Main v4'!$A$2:$A$3363,0),0)</f>
        <v>358.70212936863447</v>
      </c>
      <c r="L199" s="2">
        <f>IFERROR(INDEX('[2]r2 analysis primary smoke main'!$J$2:$J$2058,MATCH(D199,'[2]r2 analysis primary smoke main'!$A$2:$A$2058,0),0),"")</f>
        <v>0.59717571440778894</v>
      </c>
      <c r="M199" s="2">
        <f>IFERROR(INDEX('[2]r2 analysis primary smoke main'!$T$2:$T$2058,MATCH(D199,'[2]r2 analysis primary smoke main'!$A$2:$A$2058,0),0),"")</f>
        <v>0.95090316154679244</v>
      </c>
      <c r="N199" s="1"/>
      <c r="O199" s="1"/>
      <c r="P199" s="1"/>
      <c r="Q199" t="s">
        <v>75</v>
      </c>
      <c r="R199" t="s">
        <v>77</v>
      </c>
    </row>
    <row r="200" spans="1:18" ht="15.75" x14ac:dyDescent="0.25">
      <c r="A200" s="1">
        <v>164.1276</v>
      </c>
      <c r="B200" s="1">
        <v>164.12809999999999</v>
      </c>
      <c r="C200" s="1">
        <v>164.12549999999999</v>
      </c>
      <c r="D200" s="1">
        <v>164.125</v>
      </c>
      <c r="E200" s="1">
        <f t="shared" si="12"/>
        <v>164.1266</v>
      </c>
      <c r="F200" s="1">
        <f t="shared" si="13"/>
        <v>163.11930000000001</v>
      </c>
      <c r="G200" s="1" t="str">
        <f>IF(INDEX('[1]Main v4'!C$2:C$3363,MATCH($E200,'[1]Main v4'!$A$2:$A$3363,0),0)=0,"",INDEX('[1]Main v4'!C$2:C$3363,MATCH($E200,'[1]Main v4'!$A$2:$A$3363,0),0))</f>
        <v>C10H14N2 (1x 13C)</v>
      </c>
      <c r="H200" s="1" t="str">
        <f>IF(INDEX('[1]Main v4'!D$2:D$3363,MATCH($E200,'[1]Main v4'!$A$2:$A$3363,0),0)=0,"",INDEX('[1]Main v4'!D$2:D$3363,MATCH($E200,'[1]Main v4'!$A$2:$A$3363,0),0))</f>
        <v>Nicotine (1x 13-Carbon)</v>
      </c>
      <c r="I200" s="1">
        <f>INDEX('[1]Main v4'!K$2:K$3363,MATCH($E200,'[1]Main v4'!$A$2:$A$3363,0),0)</f>
        <v>244131680</v>
      </c>
      <c r="J200" s="1">
        <f>INDEX('[1]Main v4'!L$2:L$3363,MATCH($E200,'[1]Main v4'!$A$2:$A$3363,0),0)</f>
        <v>6535881</v>
      </c>
      <c r="K200" s="4">
        <f>INDEX('[1]Main v4'!M$2:M$3363,MATCH($E200,'[1]Main v4'!$A$2:$A$3363,0),0)</f>
        <v>37.352528297256328</v>
      </c>
      <c r="L200" s="2">
        <f>IFERROR(INDEX('[2]r2 analysis primary smoke main'!$J$2:$J$2058,MATCH(D200,'[2]r2 analysis primary smoke main'!$A$2:$A$2058,0),0),"")</f>
        <v>0.58492198983930899</v>
      </c>
      <c r="M200" s="2">
        <f>IFERROR(INDEX('[2]r2 analysis primary smoke main'!$T$2:$T$2058,MATCH(D200,'[2]r2 analysis primary smoke main'!$A$2:$A$2058,0),0),"")</f>
        <v>0.9462188274105594</v>
      </c>
      <c r="N200" s="1" t="s">
        <v>12</v>
      </c>
      <c r="O200" s="1"/>
      <c r="P200" s="1"/>
      <c r="Q200" t="s">
        <v>75</v>
      </c>
      <c r="R200" t="s">
        <v>77</v>
      </c>
    </row>
    <row r="201" spans="1:18" ht="15.75" x14ac:dyDescent="0.25">
      <c r="A201" s="1">
        <v>177.14089999999999</v>
      </c>
      <c r="B201" s="1">
        <v>177.13489999999999</v>
      </c>
      <c r="C201" s="1">
        <v>177.13800000000001</v>
      </c>
      <c r="D201" s="1">
        <v>177.13509999999999</v>
      </c>
      <c r="E201" s="1">
        <f t="shared" si="12"/>
        <v>177.13720000000001</v>
      </c>
      <c r="F201" s="1">
        <f t="shared" si="13"/>
        <v>176.12989999999999</v>
      </c>
      <c r="G201" s="1" t="str">
        <f>IF(INDEX('[1]Main v4'!C$2:C$3363,MATCH($E201,'[1]Main v4'!$A$2:$A$3363,0),0)=0,"",INDEX('[1]Main v4'!C$2:C$3363,MATCH($E201,'[1]Main v4'!$A$2:$A$3363,0),0))</f>
        <v>C11H16N2</v>
      </c>
      <c r="H201" s="1" t="str">
        <f>IF(INDEX('[1]Main v4'!D$2:D$3363,MATCH($E201,'[1]Main v4'!$A$2:$A$3363,0),0)=0,"",INDEX('[1]Main v4'!D$2:D$3363,MATCH($E201,'[1]Main v4'!$A$2:$A$3363,0),0))</f>
        <v/>
      </c>
      <c r="I201" s="1">
        <f>INDEX('[1]Main v4'!K$2:K$3363,MATCH($E201,'[1]Main v4'!$A$2:$A$3363,0),0)</f>
        <v>9169128</v>
      </c>
      <c r="J201" s="1">
        <f>INDEX('[1]Main v4'!L$2:L$3363,MATCH($E201,'[1]Main v4'!$A$2:$A$3363,0),0)</f>
        <v>4473090.5</v>
      </c>
      <c r="K201" s="4">
        <f>INDEX('[1]Main v4'!M$2:M$3363,MATCH($E201,'[1]Main v4'!$A$2:$A$3363,0),0)</f>
        <v>2.0498418263614386</v>
      </c>
      <c r="L201" s="2">
        <f>IFERROR(INDEX('[2]r2 analysis primary smoke main'!$J$2:$J$2058,MATCH(D201,'[2]r2 analysis primary smoke main'!$A$2:$A$2058,0),0),"")</f>
        <v>0.79057116014664897</v>
      </c>
      <c r="M201" s="2">
        <f>IFERROR(INDEX('[2]r2 analysis primary smoke main'!$T$2:$T$2058,MATCH(D201,'[2]r2 analysis primary smoke main'!$A$2:$A$2058,0),0),"")</f>
        <v>0.9547028198941615</v>
      </c>
      <c r="N201" s="1"/>
      <c r="O201" s="1"/>
      <c r="P201" s="1"/>
      <c r="Q201" t="s">
        <v>75</v>
      </c>
      <c r="R201" t="s">
        <v>77</v>
      </c>
    </row>
    <row r="202" spans="1:18" ht="15.75" x14ac:dyDescent="0.25">
      <c r="A202" s="1"/>
      <c r="B202" s="1">
        <v>111.05710000000001</v>
      </c>
      <c r="C202" s="1">
        <v>111.0548</v>
      </c>
      <c r="D202" s="1">
        <v>111.0547</v>
      </c>
      <c r="E202" s="1">
        <f t="shared" ref="E202:E210" si="14">VALUE(FIXED(AVERAGE(A202:D202),4))</f>
        <v>111.05549999999999</v>
      </c>
      <c r="F202" s="1">
        <f t="shared" ref="F202:F220" si="15">VALUE(FIXED(E202-1.007276,4))</f>
        <v>110.04819999999999</v>
      </c>
      <c r="G202" s="1" t="str">
        <f>IF(INDEX('[1]Main v4'!C$2:C$3363,MATCH($E202,'[1]Main v4'!$A$2:$A$3363,0),0)=0,"",INDEX('[1]Main v4'!C$2:C$3363,MATCH($E202,'[1]Main v4'!$A$2:$A$3363,0),0))</f>
        <v>C5H6N2O</v>
      </c>
      <c r="H202" s="1" t="str">
        <f>IF(INDEX('[1]Main v4'!D$2:D$3363,MATCH($E202,'[1]Main v4'!$A$2:$A$3363,0),0)=0,"",INDEX('[1]Main v4'!D$2:D$3363,MATCH($E202,'[1]Main v4'!$A$2:$A$3363,0),0))</f>
        <v>Methoxypyrazine</v>
      </c>
      <c r="I202" s="1">
        <f>INDEX('[1]Main v4'!K$2:K$3363,MATCH($E202,'[1]Main v4'!$A$2:$A$3363,0),0)</f>
        <v>10614929</v>
      </c>
      <c r="J202" s="1">
        <f>INDEX('[1]Main v4'!L$2:L$3363,MATCH($E202,'[1]Main v4'!$A$2:$A$3363,0),0)</f>
        <v>12044583</v>
      </c>
      <c r="K202" s="4">
        <f>INDEX('[1]Main v4'!M$2:M$3363,MATCH($E202,'[1]Main v4'!$A$2:$A$3363,0),0)</f>
        <v>0.88130315511960855</v>
      </c>
      <c r="L202" s="2">
        <f>IFERROR(INDEX('[2]r2 analysis primary smoke main'!$J$2:$J$2058,MATCH(D202,'[2]r2 analysis primary smoke main'!$A$2:$A$2058,0),0),"")</f>
        <v>5.1011558063874099E-2</v>
      </c>
      <c r="M202" s="2">
        <f>IFERROR(INDEX('[2]r2 analysis primary smoke main'!$T$2:$T$2058,MATCH(D202,'[2]r2 analysis primary smoke main'!$A$2:$A$2058,0),0),"")</f>
        <v>2.5797615209206301E-2</v>
      </c>
      <c r="N202" s="1"/>
      <c r="O202" s="1"/>
      <c r="P202" s="1"/>
      <c r="Q202" t="s">
        <v>74</v>
      </c>
      <c r="R202" t="s">
        <v>88</v>
      </c>
    </row>
    <row r="203" spans="1:18" ht="15.75" x14ac:dyDescent="0.25">
      <c r="A203" s="1">
        <v>113.07340000000001</v>
      </c>
      <c r="B203" s="1">
        <v>113.07550000000001</v>
      </c>
      <c r="C203" s="1">
        <v>113.0714</v>
      </c>
      <c r="D203" s="1">
        <v>113.0719</v>
      </c>
      <c r="E203" s="1">
        <f t="shared" si="14"/>
        <v>113.0731</v>
      </c>
      <c r="F203" s="1">
        <f t="shared" si="15"/>
        <v>112.0658</v>
      </c>
      <c r="G203" s="1" t="str">
        <f>IF(INDEX('[1]Main v4'!C$2:C$3363,MATCH($E203,'[1]Main v4'!$A$2:$A$3363,0),0)=0,"",INDEX('[1]Main v4'!C$2:C$3363,MATCH($E203,'[1]Main v4'!$A$2:$A$3363,0),0))</f>
        <v>C5H8N2O</v>
      </c>
      <c r="H203" s="1" t="str">
        <f>IF(INDEX('[1]Main v4'!D$2:D$3363,MATCH($E203,'[1]Main v4'!$A$2:$A$3363,0),0)=0,"",INDEX('[1]Main v4'!D$2:D$3363,MATCH($E203,'[1]Main v4'!$A$2:$A$3363,0),0))</f>
        <v/>
      </c>
      <c r="I203" s="1">
        <f>INDEX('[1]Main v4'!K$2:K$3363,MATCH($E203,'[1]Main v4'!$A$2:$A$3363,0),0)</f>
        <v>4569259</v>
      </c>
      <c r="J203" s="1">
        <f>INDEX('[1]Main v4'!L$2:L$3363,MATCH($E203,'[1]Main v4'!$A$2:$A$3363,0),0)</f>
        <v>6216475.5</v>
      </c>
      <c r="K203" s="4">
        <f>INDEX('[1]Main v4'!M$2:M$3363,MATCH($E203,'[1]Main v4'!$A$2:$A$3363,0),0)</f>
        <v>0.73502405020336681</v>
      </c>
      <c r="L203" s="2">
        <f>IFERROR(INDEX('[2]r2 analysis primary smoke main'!$J$2:$J$2058,MATCH(D203,'[2]r2 analysis primary smoke main'!$A$2:$A$2058,0),0),"")</f>
        <v>4.7552371309380703E-4</v>
      </c>
      <c r="M203" s="2">
        <f>IFERROR(INDEX('[2]r2 analysis primary smoke main'!$T$2:$T$2058,MATCH(D203,'[2]r2 analysis primary smoke main'!$A$2:$A$2058,0),0),"")</f>
        <v>4.1331282857670001E-3</v>
      </c>
      <c r="N203" s="1"/>
      <c r="O203" s="1"/>
      <c r="P203" s="1"/>
      <c r="Q203" t="s">
        <v>74</v>
      </c>
      <c r="R203" t="s">
        <v>88</v>
      </c>
    </row>
    <row r="204" spans="1:18" ht="15.75" x14ac:dyDescent="0.25">
      <c r="A204" s="1">
        <v>123.05670000000001</v>
      </c>
      <c r="B204" s="1">
        <v>123.0558</v>
      </c>
      <c r="C204" s="1">
        <v>123.05589999999999</v>
      </c>
      <c r="D204" s="1">
        <v>123.0549</v>
      </c>
      <c r="E204" s="1">
        <f t="shared" si="14"/>
        <v>123.0558</v>
      </c>
      <c r="F204" s="1">
        <f t="shared" si="15"/>
        <v>122.0485</v>
      </c>
      <c r="G204" s="1" t="str">
        <f>IF(INDEX('[1]Main v4'!C$2:C$3363,MATCH($E204,'[1]Main v4'!$A$2:$A$3363,0),0)=0,"",INDEX('[1]Main v4'!C$2:C$3363,MATCH($E204,'[1]Main v4'!$A$2:$A$3363,0),0))</f>
        <v>C6H6N2O</v>
      </c>
      <c r="H204" s="1" t="str">
        <f>IF(INDEX('[1]Main v4'!D$2:D$3363,MATCH($E204,'[1]Main v4'!$A$2:$A$3363,0),0)=0,"",INDEX('[1]Main v4'!D$2:D$3363,MATCH($E204,'[1]Main v4'!$A$2:$A$3363,0),0))</f>
        <v>Acetylpyrazine</v>
      </c>
      <c r="I204" s="1">
        <f>INDEX('[1]Main v4'!K$2:K$3363,MATCH($E204,'[1]Main v4'!$A$2:$A$3363,0),0)</f>
        <v>13149461</v>
      </c>
      <c r="J204" s="1">
        <f>INDEX('[1]Main v4'!L$2:L$3363,MATCH($E204,'[1]Main v4'!$A$2:$A$3363,0),0)</f>
        <v>9353428</v>
      </c>
      <c r="K204" s="4">
        <f>INDEX('[1]Main v4'!M$2:M$3363,MATCH($E204,'[1]Main v4'!$A$2:$A$3363,0),0)</f>
        <v>1.4058440392121476</v>
      </c>
      <c r="L204" s="2">
        <f>IFERROR(INDEX('[2]r2 analysis primary smoke main'!$J$2:$J$2058,MATCH(D204,'[2]r2 analysis primary smoke main'!$A$2:$A$2058,0),0),"")</f>
        <v>0.96267723292116103</v>
      </c>
      <c r="M204" s="2">
        <f>IFERROR(INDEX('[2]r2 analysis primary smoke main'!$T$2:$T$2058,MATCH(D204,'[2]r2 analysis primary smoke main'!$A$2:$A$2058,0),0),"")</f>
        <v>0.7487593732173935</v>
      </c>
      <c r="N204" s="1"/>
      <c r="O204" s="1"/>
      <c r="P204" s="1"/>
      <c r="Q204" t="s">
        <v>74</v>
      </c>
      <c r="R204" t="s">
        <v>88</v>
      </c>
    </row>
    <row r="205" spans="1:18" ht="15.75" x14ac:dyDescent="0.25">
      <c r="A205" s="1">
        <v>125.0693</v>
      </c>
      <c r="B205" s="1">
        <v>125.0697</v>
      </c>
      <c r="C205" s="1">
        <v>125.07129999999999</v>
      </c>
      <c r="D205" s="1">
        <v>125.0706</v>
      </c>
      <c r="E205" s="1">
        <f t="shared" si="14"/>
        <v>125.0702</v>
      </c>
      <c r="F205" s="1">
        <f t="shared" si="15"/>
        <v>124.0629</v>
      </c>
      <c r="G205" s="1" t="str">
        <f>IF(INDEX('[1]Main v4'!C$2:C$3363,MATCH($E205,'[1]Main v4'!$A$2:$A$3363,0),0)=0,"",INDEX('[1]Main v4'!C$2:C$3363,MATCH($E205,'[1]Main v4'!$A$2:$A$3363,0),0))</f>
        <v>C6H8N2O</v>
      </c>
      <c r="H205" s="1" t="str">
        <f>IF(INDEX('[1]Main v4'!D$2:D$3363,MATCH($E205,'[1]Main v4'!$A$2:$A$3363,0),0)=0,"",INDEX('[1]Main v4'!D$2:D$3363,MATCH($E205,'[1]Main v4'!$A$2:$A$3363,0),0))</f>
        <v>Methoxymethylpyrazine</v>
      </c>
      <c r="I205" s="1">
        <f>INDEX('[1]Main v4'!K$2:K$3363,MATCH($E205,'[1]Main v4'!$A$2:$A$3363,0),0)</f>
        <v>7343112</v>
      </c>
      <c r="J205" s="1">
        <f>INDEX('[1]Main v4'!L$2:L$3363,MATCH($E205,'[1]Main v4'!$A$2:$A$3363,0),0)</f>
        <v>9340875</v>
      </c>
      <c r="K205" s="4">
        <f>INDEX('[1]Main v4'!M$2:M$3363,MATCH($E205,'[1]Main v4'!$A$2:$A$3363,0),0)</f>
        <v>0.78612678148460391</v>
      </c>
      <c r="L205" s="2">
        <f>IFERROR(INDEX('[2]r2 analysis primary smoke main'!$J$2:$J$2058,MATCH(D205,'[2]r2 analysis primary smoke main'!$A$2:$A$2058,0),0),"")</f>
        <v>0.68953118300107896</v>
      </c>
      <c r="M205" s="2">
        <f>IFERROR(INDEX('[2]r2 analysis primary smoke main'!$T$2:$T$2058,MATCH(D205,'[2]r2 analysis primary smoke main'!$A$2:$A$2058,0),0),"")</f>
        <v>0.53659580773459747</v>
      </c>
      <c r="N205" s="1"/>
      <c r="O205" s="1"/>
      <c r="P205" s="1"/>
      <c r="Q205" t="s">
        <v>74</v>
      </c>
      <c r="R205" t="s">
        <v>88</v>
      </c>
    </row>
    <row r="206" spans="1:18" ht="15.75" x14ac:dyDescent="0.25">
      <c r="A206" s="1">
        <v>127.09010000000001</v>
      </c>
      <c r="B206" s="1">
        <v>127.0869</v>
      </c>
      <c r="C206" s="1">
        <v>127.0869</v>
      </c>
      <c r="D206" s="1">
        <v>127.08759999999999</v>
      </c>
      <c r="E206" s="1">
        <f t="shared" si="14"/>
        <v>127.0879</v>
      </c>
      <c r="F206" s="1">
        <f t="shared" si="15"/>
        <v>126.0806</v>
      </c>
      <c r="G206" s="1" t="str">
        <f>IF(INDEX('[1]Main v4'!C$2:C$3363,MATCH($E206,'[1]Main v4'!$A$2:$A$3363,0),0)=0,"",INDEX('[1]Main v4'!C$2:C$3363,MATCH($E206,'[1]Main v4'!$A$2:$A$3363,0),0))</f>
        <v>C6H10N2O</v>
      </c>
      <c r="H206" s="1" t="str">
        <f>IF(INDEX('[1]Main v4'!D$2:D$3363,MATCH($E206,'[1]Main v4'!$A$2:$A$3363,0),0)=0,"",INDEX('[1]Main v4'!D$2:D$3363,MATCH($E206,'[1]Main v4'!$A$2:$A$3363,0),0))</f>
        <v/>
      </c>
      <c r="I206" s="1">
        <f>INDEX('[1]Main v4'!K$2:K$3363,MATCH($E206,'[1]Main v4'!$A$2:$A$3363,0),0)</f>
        <v>3249111.75</v>
      </c>
      <c r="J206" s="1">
        <f>INDEX('[1]Main v4'!L$2:L$3363,MATCH($E206,'[1]Main v4'!$A$2:$A$3363,0),0)</f>
        <v>7501054</v>
      </c>
      <c r="K206" s="4">
        <f>INDEX('[1]Main v4'!M$2:M$3363,MATCH($E206,'[1]Main v4'!$A$2:$A$3363,0),0)</f>
        <v>0.43315402742067982</v>
      </c>
      <c r="L206" s="2">
        <f>IFERROR(INDEX('[2]r2 analysis primary smoke main'!$J$2:$J$2058,MATCH(D206,'[2]r2 analysis primary smoke main'!$A$2:$A$2058,0),0),"")</f>
        <v>0.63530869783907451</v>
      </c>
      <c r="M206" s="2">
        <f>IFERROR(INDEX('[2]r2 analysis primary smoke main'!$T$2:$T$2058,MATCH(D206,'[2]r2 analysis primary smoke main'!$A$2:$A$2058,0),0),"")</f>
        <v>0.36526032631795047</v>
      </c>
      <c r="N206" s="1"/>
      <c r="O206" s="1"/>
      <c r="P206" s="1"/>
      <c r="Q206" t="s">
        <v>74</v>
      </c>
      <c r="R206" t="s">
        <v>88</v>
      </c>
    </row>
    <row r="207" spans="1:18" ht="15.75" x14ac:dyDescent="0.25">
      <c r="A207" s="1">
        <v>137.07249999999999</v>
      </c>
      <c r="B207" s="1">
        <v>137.07140000000001</v>
      </c>
      <c r="C207" s="1">
        <v>137.07069999999999</v>
      </c>
      <c r="D207" s="1">
        <v>137.06970000000001</v>
      </c>
      <c r="E207" s="1">
        <f t="shared" si="14"/>
        <v>137.0711</v>
      </c>
      <c r="F207" s="1">
        <f t="shared" si="15"/>
        <v>136.06379999999999</v>
      </c>
      <c r="G207" s="1" t="str">
        <f>IF(INDEX('[1]Main v4'!C$2:C$3363,MATCH($E207,'[1]Main v4'!$A$2:$A$3363,0),0)=0,"",INDEX('[1]Main v4'!C$2:C$3363,MATCH($E207,'[1]Main v4'!$A$2:$A$3363,0),0))</f>
        <v>C7H8N2O</v>
      </c>
      <c r="H207" s="1" t="str">
        <f>IF(INDEX('[1]Main v4'!D$2:D$3363,MATCH($E207,'[1]Main v4'!$A$2:$A$3363,0),0)=0,"",INDEX('[1]Main v4'!D$2:D$3363,MATCH($E207,'[1]Main v4'!$A$2:$A$3363,0),0))</f>
        <v/>
      </c>
      <c r="I207" s="1">
        <f>INDEX('[1]Main v4'!K$2:K$3363,MATCH($E207,'[1]Main v4'!$A$2:$A$3363,0),0)</f>
        <v>10558595</v>
      </c>
      <c r="J207" s="1">
        <f>INDEX('[1]Main v4'!L$2:L$3363,MATCH($E207,'[1]Main v4'!$A$2:$A$3363,0),0)</f>
        <v>7438877</v>
      </c>
      <c r="K207" s="4">
        <f>INDEX('[1]Main v4'!M$2:M$3363,MATCH($E207,'[1]Main v4'!$A$2:$A$3363,0),0)</f>
        <v>1.4193802370976156</v>
      </c>
      <c r="L207" s="2">
        <f>IFERROR(INDEX('[2]r2 analysis primary smoke main'!$J$2:$J$2058,MATCH(D207,'[2]r2 analysis primary smoke main'!$A$2:$A$2058,0),0),"")</f>
        <v>0.95068970222413895</v>
      </c>
      <c r="M207" s="2">
        <f>IFERROR(INDEX('[2]r2 analysis primary smoke main'!$T$2:$T$2058,MATCH(D207,'[2]r2 analysis primary smoke main'!$A$2:$A$2058,0),0),"")</f>
        <v>0.77643744549409455</v>
      </c>
      <c r="N207" s="1"/>
      <c r="O207" s="1"/>
      <c r="P207" s="1"/>
      <c r="Q207" t="s">
        <v>74</v>
      </c>
      <c r="R207" t="s">
        <v>88</v>
      </c>
    </row>
    <row r="208" spans="1:18" ht="15.75" x14ac:dyDescent="0.25">
      <c r="A208" s="1">
        <v>139.0882</v>
      </c>
      <c r="B208" s="1">
        <v>139.08519999999999</v>
      </c>
      <c r="C208" s="1">
        <v>139.0874</v>
      </c>
      <c r="D208" s="1">
        <v>139.0857</v>
      </c>
      <c r="E208" s="1">
        <f t="shared" si="14"/>
        <v>139.0866</v>
      </c>
      <c r="F208" s="1">
        <f t="shared" si="15"/>
        <v>138.07929999999999</v>
      </c>
      <c r="G208" s="1" t="str">
        <f>IF(INDEX('[1]Main v4'!C$2:C$3363,MATCH($E208,'[1]Main v4'!$A$2:$A$3363,0),0)=0,"",INDEX('[1]Main v4'!C$2:C$3363,MATCH($E208,'[1]Main v4'!$A$2:$A$3363,0),0))</f>
        <v>C7H10N2O</v>
      </c>
      <c r="H208" s="1" t="str">
        <f>IF(INDEX('[1]Main v4'!D$2:D$3363,MATCH($E208,'[1]Main v4'!$A$2:$A$3363,0),0)=0,"",INDEX('[1]Main v4'!D$2:D$3363,MATCH($E208,'[1]Main v4'!$A$2:$A$3363,0),0))</f>
        <v>Ethylmethoxypyrazine</v>
      </c>
      <c r="I208" s="1">
        <f>INDEX('[1]Main v4'!K$2:K$3363,MATCH($E208,'[1]Main v4'!$A$2:$A$3363,0),0)</f>
        <v>5937449.5</v>
      </c>
      <c r="J208" s="1">
        <f>INDEX('[1]Main v4'!L$2:L$3363,MATCH($E208,'[1]Main v4'!$A$2:$A$3363,0),0)</f>
        <v>6343317.5</v>
      </c>
      <c r="K208" s="4">
        <f>INDEX('[1]Main v4'!M$2:M$3363,MATCH($E208,'[1]Main v4'!$A$2:$A$3363,0),0)</f>
        <v>0.9360164456532406</v>
      </c>
      <c r="L208" s="2">
        <f>IFERROR(INDEX('[2]r2 analysis primary smoke main'!$J$2:$J$2058,MATCH(D208,'[2]r2 analysis primary smoke main'!$A$2:$A$2058,0),0),"")</f>
        <v>0.86398875228796645</v>
      </c>
      <c r="M208" s="2">
        <f>IFERROR(INDEX('[2]r2 analysis primary smoke main'!$T$2:$T$2058,MATCH(D208,'[2]r2 analysis primary smoke main'!$A$2:$A$2058,0),0),"")</f>
        <v>0.71628516977582202</v>
      </c>
      <c r="N208" s="1"/>
      <c r="O208" s="1"/>
      <c r="P208" s="1"/>
      <c r="Q208" t="s">
        <v>74</v>
      </c>
      <c r="R208" t="s">
        <v>88</v>
      </c>
    </row>
    <row r="209" spans="1:18" ht="15.75" x14ac:dyDescent="0.25">
      <c r="A209" s="1"/>
      <c r="B209" s="1"/>
      <c r="C209" s="1">
        <v>141.10499999999999</v>
      </c>
      <c r="D209" s="1">
        <v>141.1035</v>
      </c>
      <c r="E209" s="1">
        <f t="shared" si="14"/>
        <v>141.10429999999999</v>
      </c>
      <c r="F209" s="1">
        <f t="shared" si="15"/>
        <v>140.09700000000001</v>
      </c>
      <c r="G209" s="1" t="str">
        <f>IF(INDEX('[1]Main v4'!C$2:C$3363,MATCH($E209,'[1]Main v4'!$A$2:$A$3363,0),0)=0,"",INDEX('[1]Main v4'!C$2:C$3363,MATCH($E209,'[1]Main v4'!$A$2:$A$3363,0),0))</f>
        <v>C7H12N2O</v>
      </c>
      <c r="H209" s="1" t="str">
        <f>IF(INDEX('[1]Main v4'!D$2:D$3363,MATCH($E209,'[1]Main v4'!$A$2:$A$3363,0),0)=0,"",INDEX('[1]Main v4'!D$2:D$3363,MATCH($E209,'[1]Main v4'!$A$2:$A$3363,0),0))</f>
        <v/>
      </c>
      <c r="I209" s="1">
        <f>INDEX('[1]Main v4'!K$2:K$3363,MATCH($E209,'[1]Main v4'!$A$2:$A$3363,0),0)</f>
        <v>3293516</v>
      </c>
      <c r="J209" s="1">
        <f>INDEX('[1]Main v4'!L$2:L$3363,MATCH($E209,'[1]Main v4'!$A$2:$A$3363,0),0)</f>
        <v>5937449.5</v>
      </c>
      <c r="K209" s="4">
        <f>INDEX('[1]Main v4'!M$2:M$3363,MATCH($E209,'[1]Main v4'!$A$2:$A$3363,0),0)</f>
        <v>0.55470214946670282</v>
      </c>
      <c r="L209" s="2">
        <f>IFERROR(INDEX('[2]r2 analysis primary smoke main'!$J$2:$J$2058,MATCH(D209,'[2]r2 analysis primary smoke main'!$A$2:$A$2058,0),0),"")</f>
        <v>0.90908609664037754</v>
      </c>
      <c r="M209" s="2">
        <f>IFERROR(INDEX('[2]r2 analysis primary smoke main'!$T$2:$T$2058,MATCH(D209,'[2]r2 analysis primary smoke main'!$A$2:$A$2058,0),0),"")</f>
        <v>0.61368055437232805</v>
      </c>
      <c r="N209" s="1"/>
      <c r="O209" s="1"/>
      <c r="P209" s="1"/>
      <c r="Q209" t="s">
        <v>74</v>
      </c>
      <c r="R209" t="s">
        <v>88</v>
      </c>
    </row>
    <row r="210" spans="1:18" ht="15.75" x14ac:dyDescent="0.25">
      <c r="A210" s="1">
        <v>147.0547</v>
      </c>
      <c r="B210" s="1">
        <v>147.05109999999999</v>
      </c>
      <c r="C210" s="1"/>
      <c r="D210" s="1">
        <v>147.0575</v>
      </c>
      <c r="E210" s="1">
        <f t="shared" si="14"/>
        <v>147.05439999999999</v>
      </c>
      <c r="F210" s="1">
        <f t="shared" si="15"/>
        <v>146.0471</v>
      </c>
      <c r="G210" s="1" t="str">
        <f>IF(INDEX('[1]Main v4'!C$2:C$3363,MATCH($E210,'[1]Main v4'!$A$2:$A$3363,0),0)=0,"",INDEX('[1]Main v4'!C$2:C$3363,MATCH($E210,'[1]Main v4'!$A$2:$A$3363,0),0))</f>
        <v>C8H6N2O</v>
      </c>
      <c r="H210" s="1" t="str">
        <f>IF(INDEX('[1]Main v4'!D$2:D$3363,MATCH($E210,'[1]Main v4'!$A$2:$A$3363,0),0)=0,"",INDEX('[1]Main v4'!D$2:D$3363,MATCH($E210,'[1]Main v4'!$A$2:$A$3363,0),0))</f>
        <v/>
      </c>
      <c r="I210" s="1">
        <f>INDEX('[1]Main v4'!K$2:K$3363,MATCH($E210,'[1]Main v4'!$A$2:$A$3363,0),0)</f>
        <v>4251047</v>
      </c>
      <c r="J210" s="1">
        <f>INDEX('[1]Main v4'!L$2:L$3363,MATCH($E210,'[1]Main v4'!$A$2:$A$3363,0),0)</f>
        <v>5071029.5</v>
      </c>
      <c r="K210" s="4">
        <f>INDEX('[1]Main v4'!M$2:M$3363,MATCH($E210,'[1]Main v4'!$A$2:$A$3363,0),0)</f>
        <v>0.83830058570946986</v>
      </c>
      <c r="L210" s="2">
        <f>IFERROR(INDEX('[2]r2 analysis primary smoke main'!$J$2:$J$2058,MATCH(D210,'[2]r2 analysis primary smoke main'!$A$2:$A$2058,0),0),"")</f>
        <v>0.93709799685954498</v>
      </c>
      <c r="M210" s="2">
        <f>IFERROR(INDEX('[2]r2 analysis primary smoke main'!$T$2:$T$2058,MATCH(D210,'[2]r2 analysis primary smoke main'!$A$2:$A$2058,0),0),"")</f>
        <v>0.74639808561432253</v>
      </c>
      <c r="N210" s="1"/>
      <c r="O210" s="1"/>
      <c r="P210" s="1"/>
      <c r="Q210" t="s">
        <v>74</v>
      </c>
      <c r="R210" t="s">
        <v>88</v>
      </c>
    </row>
    <row r="211" spans="1:18" ht="15.75" x14ac:dyDescent="0.25">
      <c r="A211" s="1">
        <v>149.0778</v>
      </c>
      <c r="B211" s="1">
        <v>149.0754</v>
      </c>
      <c r="C211" s="1">
        <v>149.07259999999999</v>
      </c>
      <c r="D211" s="1">
        <v>149.07300000000001</v>
      </c>
      <c r="E211" s="1">
        <f t="shared" ref="E211:E242" si="16">VALUE(FIXED(AVERAGE(A211:D211),4))</f>
        <v>149.07470000000001</v>
      </c>
      <c r="F211" s="1">
        <f>VALUE(FIXED(E211-1.007276,4))</f>
        <v>148.06739999999999</v>
      </c>
      <c r="G211" s="1" t="str">
        <f>IF(INDEX('[1]Main v4'!C$2:C$3363,MATCH($E211,'[1]Main v4'!$A$2:$A$3363,0),0)=0,"",INDEX('[1]Main v4'!C$2:C$3363,MATCH($E211,'[1]Main v4'!$A$2:$A$3363,0),0))</f>
        <v>C8H8N2O</v>
      </c>
      <c r="H211" s="1" t="str">
        <f>IF(INDEX('[1]Main v4'!D$2:D$3363,MATCH($E211,'[1]Main v4'!$A$2:$A$3363,0),0)=0,"",INDEX('[1]Main v4'!D$2:D$3363,MATCH($E211,'[1]Main v4'!$A$2:$A$3363,0),0))</f>
        <v/>
      </c>
      <c r="I211" s="1">
        <f>INDEX('[1]Main v4'!K$2:K$3363,MATCH($E211,'[1]Main v4'!$A$2:$A$3363,0),0)</f>
        <v>4199630.5</v>
      </c>
      <c r="J211" s="1">
        <f>INDEX('[1]Main v4'!L$2:L$3363,MATCH($E211,'[1]Main v4'!$A$2:$A$3363,0),0)</f>
        <v>5476261</v>
      </c>
      <c r="K211" s="4">
        <f>INDEX('[1]Main v4'!M$2:M$3363,MATCH($E211,'[1]Main v4'!$A$2:$A$3363,0),0)</f>
        <v>0.76687917175605769</v>
      </c>
      <c r="L211" s="2">
        <f>IFERROR(INDEX('[2]r2 analysis primary smoke main'!$J$2:$J$2058,MATCH(D211,'[2]r2 analysis primary smoke main'!$A$2:$A$2058,0),0),"")</f>
        <v>0.86958121284439804</v>
      </c>
      <c r="M211" s="2">
        <f>IFERROR(INDEX('[2]r2 analysis primary smoke main'!$T$2:$T$2058,MATCH(D211,'[2]r2 analysis primary smoke main'!$A$2:$A$2058,0),0),"")</f>
        <v>0.9031071938282309</v>
      </c>
      <c r="N211" s="1"/>
      <c r="O211" s="1"/>
      <c r="P211" s="1"/>
      <c r="Q211" t="s">
        <v>74</v>
      </c>
      <c r="R211" t="s">
        <v>88</v>
      </c>
    </row>
    <row r="212" spans="1:18" ht="15.75" x14ac:dyDescent="0.25">
      <c r="A212" s="1">
        <v>151.0881</v>
      </c>
      <c r="B212" s="1">
        <v>151.0866</v>
      </c>
      <c r="C212" s="1">
        <v>151.08779999999999</v>
      </c>
      <c r="D212" s="1">
        <v>151.0866</v>
      </c>
      <c r="E212" s="1">
        <f t="shared" si="16"/>
        <v>151.0873</v>
      </c>
      <c r="F212" s="1">
        <f t="shared" si="15"/>
        <v>150.08000000000001</v>
      </c>
      <c r="G212" s="1" t="str">
        <f>IF(INDEX('[1]Main v4'!C$2:C$3363,MATCH($E212,'[1]Main v4'!$A$2:$A$3363,0),0)=0,"",INDEX('[1]Main v4'!C$2:C$3363,MATCH($E212,'[1]Main v4'!$A$2:$A$3363,0),0))</f>
        <v>C8H10N2O</v>
      </c>
      <c r="H212" s="1" t="str">
        <f>IF(INDEX('[1]Main v4'!D$2:D$3363,MATCH($E212,'[1]Main v4'!$A$2:$A$3363,0),0)=0,"",INDEX('[1]Main v4'!D$2:D$3363,MATCH($E212,'[1]Main v4'!$A$2:$A$3363,0),0))</f>
        <v/>
      </c>
      <c r="I212" s="1">
        <f>INDEX('[1]Main v4'!K$2:K$3363,MATCH($E212,'[1]Main v4'!$A$2:$A$3363,0),0)</f>
        <v>5476261</v>
      </c>
      <c r="J212" s="1">
        <f>INDEX('[1]Main v4'!L$2:L$3363,MATCH($E212,'[1]Main v4'!$A$2:$A$3363,0),0)</f>
        <v>4942419</v>
      </c>
      <c r="K212" s="4">
        <f>INDEX('[1]Main v4'!M$2:M$3363,MATCH($E212,'[1]Main v4'!$A$2:$A$3363,0),0)</f>
        <v>1.1080122911473107</v>
      </c>
      <c r="L212" s="2">
        <f>IFERROR(INDEX('[2]r2 analysis primary smoke main'!$J$2:$J$2058,MATCH(D212,'[2]r2 analysis primary smoke main'!$A$2:$A$2058,0),0),"")</f>
        <v>0.92798354228496549</v>
      </c>
      <c r="M212" s="2">
        <f>IFERROR(INDEX('[2]r2 analysis primary smoke main'!$T$2:$T$2058,MATCH(D212,'[2]r2 analysis primary smoke main'!$A$2:$A$2058,0),0),"")</f>
        <v>0.79820969821267895</v>
      </c>
      <c r="N212" s="1"/>
      <c r="O212" s="1"/>
      <c r="P212" s="1"/>
      <c r="Q212" t="s">
        <v>74</v>
      </c>
      <c r="R212" t="s">
        <v>88</v>
      </c>
    </row>
    <row r="213" spans="1:18" ht="15.75" x14ac:dyDescent="0.25">
      <c r="A213" s="1">
        <v>153.1035</v>
      </c>
      <c r="B213" s="1">
        <v>153.10839999999999</v>
      </c>
      <c r="C213" s="1">
        <v>153.1027</v>
      </c>
      <c r="D213" s="1">
        <v>153.10120000000001</v>
      </c>
      <c r="E213" s="1">
        <f t="shared" si="16"/>
        <v>153.10400000000001</v>
      </c>
      <c r="F213" s="1">
        <f t="shared" si="15"/>
        <v>152.0967</v>
      </c>
      <c r="G213" s="1" t="str">
        <f>IF(INDEX('[1]Main v4'!C$2:C$3363,MATCH($E213,'[1]Main v4'!$A$2:$A$3363,0),0)=0,"",INDEX('[1]Main v4'!C$2:C$3363,MATCH($E213,'[1]Main v4'!$A$2:$A$3363,0),0))</f>
        <v>C8H12N2O</v>
      </c>
      <c r="H213" s="1" t="str">
        <f>IF(INDEX('[1]Main v4'!D$2:D$3363,MATCH($E213,'[1]Main v4'!$A$2:$A$3363,0),0)=0,"",INDEX('[1]Main v4'!D$2:D$3363,MATCH($E213,'[1]Main v4'!$A$2:$A$3363,0),0))</f>
        <v/>
      </c>
      <c r="I213" s="1">
        <f>INDEX('[1]Main v4'!K$2:K$3363,MATCH($E213,'[1]Main v4'!$A$2:$A$3363,0),0)</f>
        <v>4604913.5</v>
      </c>
      <c r="J213" s="1">
        <f>INDEX('[1]Main v4'!L$2:L$3363,MATCH($E213,'[1]Main v4'!$A$2:$A$3363,0),0)</f>
        <v>4604913.5</v>
      </c>
      <c r="K213" s="4">
        <f>INDEX('[1]Main v4'!M$2:M$3363,MATCH($E213,'[1]Main v4'!$A$2:$A$3363,0),0)</f>
        <v>1</v>
      </c>
      <c r="L213" s="2">
        <f>IFERROR(INDEX('[2]r2 analysis primary smoke main'!$J$2:$J$2058,MATCH(D213,'[2]r2 analysis primary smoke main'!$A$2:$A$2058,0),0),"")</f>
        <v>0.90001472051840548</v>
      </c>
      <c r="M213" s="2">
        <f>IFERROR(INDEX('[2]r2 analysis primary smoke main'!$T$2:$T$2058,MATCH(D213,'[2]r2 analysis primary smoke main'!$A$2:$A$2058,0),0),"")</f>
        <v>0.80936743553718404</v>
      </c>
      <c r="N213" s="1"/>
      <c r="O213" s="1"/>
      <c r="P213" s="1"/>
      <c r="Q213" t="s">
        <v>74</v>
      </c>
      <c r="R213" t="s">
        <v>88</v>
      </c>
    </row>
    <row r="214" spans="1:18" ht="15.75" x14ac:dyDescent="0.25">
      <c r="A214" s="1">
        <v>161.07249999999999</v>
      </c>
      <c r="B214" s="1">
        <v>161.06890000000001</v>
      </c>
      <c r="C214" s="1">
        <v>161.07079999999999</v>
      </c>
      <c r="D214" s="1">
        <v>161.06809999999999</v>
      </c>
      <c r="E214" s="1">
        <f t="shared" si="16"/>
        <v>161.0701</v>
      </c>
      <c r="F214" s="1">
        <f t="shared" si="15"/>
        <v>160.06280000000001</v>
      </c>
      <c r="G214" s="1" t="str">
        <f>IF(INDEX('[1]Main v4'!C$2:C$3363,MATCH($E214,'[1]Main v4'!$A$2:$A$3363,0),0)=0,"",INDEX('[1]Main v4'!C$2:C$3363,MATCH($E214,'[1]Main v4'!$A$2:$A$3363,0),0))</f>
        <v>C9H8N2O</v>
      </c>
      <c r="H214" s="1" t="str">
        <f>IF(INDEX('[1]Main v4'!D$2:D$3363,MATCH($E214,'[1]Main v4'!$A$2:$A$3363,0),0)=0,"",INDEX('[1]Main v4'!D$2:D$3363,MATCH($E214,'[1]Main v4'!$A$2:$A$3363,0),0))</f>
        <v/>
      </c>
      <c r="I214" s="1">
        <f>INDEX('[1]Main v4'!K$2:K$3363,MATCH($E214,'[1]Main v4'!$A$2:$A$3363,0),0)</f>
        <v>8197898</v>
      </c>
      <c r="J214" s="1">
        <f>INDEX('[1]Main v4'!L$2:L$3363,MATCH($E214,'[1]Main v4'!$A$2:$A$3363,0),0)</f>
        <v>7453368.5</v>
      </c>
      <c r="K214" s="4">
        <f>INDEX('[1]Main v4'!M$2:M$3363,MATCH($E214,'[1]Main v4'!$A$2:$A$3363,0),0)</f>
        <v>1.0998916798491849</v>
      </c>
      <c r="L214" s="2">
        <f>IFERROR(INDEX('[2]r2 analysis primary smoke main'!$J$2:$J$2058,MATCH(D214,'[2]r2 analysis primary smoke main'!$A$2:$A$2058,0),0),"")</f>
        <v>0.64481099119947249</v>
      </c>
      <c r="M214" s="2">
        <f>IFERROR(INDEX('[2]r2 analysis primary smoke main'!$T$2:$T$2058,MATCH(D214,'[2]r2 analysis primary smoke main'!$A$2:$A$2058,0),0),"")</f>
        <v>0.93410949457723602</v>
      </c>
      <c r="N214" s="1"/>
      <c r="O214" s="1"/>
      <c r="P214" s="1"/>
      <c r="Q214" t="s">
        <v>74</v>
      </c>
      <c r="R214" t="s">
        <v>88</v>
      </c>
    </row>
    <row r="215" spans="1:18" ht="15.75" x14ac:dyDescent="0.25">
      <c r="A215" s="1"/>
      <c r="B215" s="1">
        <v>165.0994</v>
      </c>
      <c r="C215" s="1">
        <v>165.10210000000001</v>
      </c>
      <c r="D215" s="1">
        <v>165.09780000000001</v>
      </c>
      <c r="E215" s="1">
        <f t="shared" si="16"/>
        <v>165.09979999999999</v>
      </c>
      <c r="F215" s="1">
        <f t="shared" si="15"/>
        <v>164.0925</v>
      </c>
      <c r="G215" s="1" t="str">
        <f>IF(INDEX('[1]Main v4'!C$2:C$3363,MATCH($E215,'[1]Main v4'!$A$2:$A$3363,0),0)=0,"",INDEX('[1]Main v4'!C$2:C$3363,MATCH($E215,'[1]Main v4'!$A$2:$A$3363,0),0))</f>
        <v>C9H12N2O</v>
      </c>
      <c r="H215" s="1" t="str">
        <f>IF(INDEX('[1]Main v4'!D$2:D$3363,MATCH($E215,'[1]Main v4'!$A$2:$A$3363,0),0)=0,"",INDEX('[1]Main v4'!D$2:D$3363,MATCH($E215,'[1]Main v4'!$A$2:$A$3363,0),0))</f>
        <v/>
      </c>
      <c r="I215" s="1">
        <f>INDEX('[1]Main v4'!K$2:K$3363,MATCH($E215,'[1]Main v4'!$A$2:$A$3363,0),0)</f>
        <v>6292038</v>
      </c>
      <c r="J215" s="1">
        <f>INDEX('[1]Main v4'!L$2:L$3363,MATCH($E215,'[1]Main v4'!$A$2:$A$3363,0),0)</f>
        <v>5717297</v>
      </c>
      <c r="K215" s="4">
        <f>INDEX('[1]Main v4'!M$2:M$3363,MATCH($E215,'[1]Main v4'!$A$2:$A$3363,0),0)</f>
        <v>1.100526699942298</v>
      </c>
      <c r="L215" s="2">
        <f>IFERROR(INDEX('[2]r2 analysis primary smoke main'!$J$2:$J$2058,MATCH(D215,'[2]r2 analysis primary smoke main'!$A$2:$A$2058,0),0),"")</f>
        <v>0.9163896878855029</v>
      </c>
      <c r="M215" s="2">
        <f>IFERROR(INDEX('[2]r2 analysis primary smoke main'!$T$2:$T$2058,MATCH(D215,'[2]r2 analysis primary smoke main'!$A$2:$A$2058,0),0),"")</f>
        <v>0.78936421640070042</v>
      </c>
      <c r="N215" s="1"/>
      <c r="O215" s="1"/>
      <c r="P215" s="1"/>
      <c r="Q215" t="s">
        <v>74</v>
      </c>
      <c r="R215" t="s">
        <v>88</v>
      </c>
    </row>
    <row r="216" spans="1:18" ht="15.75" x14ac:dyDescent="0.25">
      <c r="A216" s="1">
        <v>167.1232</v>
      </c>
      <c r="B216" s="1">
        <v>167.11779999999999</v>
      </c>
      <c r="C216" s="1">
        <v>167.11770000000001</v>
      </c>
      <c r="D216" s="1">
        <v>167.11500000000001</v>
      </c>
      <c r="E216" s="1">
        <f t="shared" si="16"/>
        <v>167.11840000000001</v>
      </c>
      <c r="F216" s="1">
        <f t="shared" si="15"/>
        <v>166.11109999999999</v>
      </c>
      <c r="G216" s="1" t="str">
        <f>IF(INDEX('[1]Main v4'!C$2:C$3363,MATCH($E216,'[1]Main v4'!$A$2:$A$3363,0),0)=0,"",INDEX('[1]Main v4'!C$2:C$3363,MATCH($E216,'[1]Main v4'!$A$2:$A$3363,0),0))</f>
        <v>C9H14N2O</v>
      </c>
      <c r="H216" s="1" t="str">
        <f>IF(INDEX('[1]Main v4'!D$2:D$3363,MATCH($E216,'[1]Main v4'!$A$2:$A$3363,0),0)=0,"",INDEX('[1]Main v4'!D$2:D$3363,MATCH($E216,'[1]Main v4'!$A$2:$A$3363,0),0))</f>
        <v>Isobutylmethoxypyrazine</v>
      </c>
      <c r="I216" s="1">
        <f>INDEX('[1]Main v4'!K$2:K$3363,MATCH($E216,'[1]Main v4'!$A$2:$A$3363,0),0)</f>
        <v>4240225.5</v>
      </c>
      <c r="J216" s="1">
        <f>INDEX('[1]Main v4'!L$2:L$3363,MATCH($E216,'[1]Main v4'!$A$2:$A$3363,0),0)</f>
        <v>3560822</v>
      </c>
      <c r="K216" s="4">
        <f>INDEX('[1]Main v4'!M$2:M$3363,MATCH($E216,'[1]Main v4'!$A$2:$A$3363,0),0)</f>
        <v>1.1907996243563985</v>
      </c>
      <c r="L216" s="2">
        <f>IFERROR(INDEX('[2]r2 analysis primary smoke main'!$J$2:$J$2058,MATCH(D216,'[2]r2 analysis primary smoke main'!$A$2:$A$2058,0),0),"")</f>
        <v>0.88175520164773902</v>
      </c>
      <c r="M216" s="2">
        <f>IFERROR(INDEX('[2]r2 analysis primary smoke main'!$T$2:$T$2058,MATCH(D216,'[2]r2 analysis primary smoke main'!$A$2:$A$2058,0),0),"")</f>
        <v>0.8677709869697815</v>
      </c>
      <c r="N216" s="1"/>
      <c r="O216" s="1"/>
      <c r="P216" s="1"/>
      <c r="Q216" t="s">
        <v>74</v>
      </c>
      <c r="R216" t="s">
        <v>88</v>
      </c>
    </row>
    <row r="217" spans="1:18" ht="15.75" x14ac:dyDescent="0.25">
      <c r="A217" s="1">
        <v>175.08840000000001</v>
      </c>
      <c r="B217" s="1">
        <v>175.0873</v>
      </c>
      <c r="C217" s="1">
        <v>175.0856</v>
      </c>
      <c r="D217" s="1">
        <v>175.0804</v>
      </c>
      <c r="E217" s="1">
        <f t="shared" si="16"/>
        <v>175.08539999999999</v>
      </c>
      <c r="F217" s="1">
        <f t="shared" si="15"/>
        <v>174.07810000000001</v>
      </c>
      <c r="G217" s="1" t="str">
        <f>IF(INDEX('[1]Main v4'!C$2:C$3363,MATCH($E217,'[1]Main v4'!$A$2:$A$3363,0),0)=0,"",INDEX('[1]Main v4'!C$2:C$3363,MATCH($E217,'[1]Main v4'!$A$2:$A$3363,0),0))</f>
        <v>C10H10N2O</v>
      </c>
      <c r="H217" s="1" t="str">
        <f>IF(INDEX('[1]Main v4'!D$2:D$3363,MATCH($E217,'[1]Main v4'!$A$2:$A$3363,0),0)=0,"",INDEX('[1]Main v4'!D$2:D$3363,MATCH($E217,'[1]Main v4'!$A$2:$A$3363,0),0))</f>
        <v/>
      </c>
      <c r="I217" s="1">
        <f>INDEX('[1]Main v4'!K$2:K$3363,MATCH($E217,'[1]Main v4'!$A$2:$A$3363,0),0)</f>
        <v>6571183</v>
      </c>
      <c r="J217" s="1">
        <f>INDEX('[1]Main v4'!L$2:L$3363,MATCH($E217,'[1]Main v4'!$A$2:$A$3363,0),0)</f>
        <v>4297216.5</v>
      </c>
      <c r="K217" s="4">
        <f>INDEX('[1]Main v4'!M$2:M$3363,MATCH($E217,'[1]Main v4'!$A$2:$A$3363,0),0)</f>
        <v>1.5291719651546529</v>
      </c>
      <c r="L217" s="2">
        <f>IFERROR(INDEX('[2]r2 analysis primary smoke main'!$J$2:$J$2058,MATCH(D217,'[2]r2 analysis primary smoke main'!$A$2:$A$2058,0),0),"")</f>
        <v>0.64352110804505502</v>
      </c>
      <c r="M217" s="2">
        <f>IFERROR(INDEX('[2]r2 analysis primary smoke main'!$T$2:$T$2058,MATCH(D217,'[2]r2 analysis primary smoke main'!$A$2:$A$2058,0),0),"")</f>
        <v>0.91897572631741742</v>
      </c>
      <c r="N217" s="1"/>
      <c r="O217" s="1"/>
      <c r="P217" s="1"/>
      <c r="Q217" t="s">
        <v>74</v>
      </c>
      <c r="R217" t="s">
        <v>88</v>
      </c>
    </row>
    <row r="218" spans="1:18" ht="15.75" x14ac:dyDescent="0.25">
      <c r="A218" s="1">
        <v>177.1009</v>
      </c>
      <c r="B218" s="1">
        <v>177.10220000000001</v>
      </c>
      <c r="C218" s="1">
        <v>177.10169999999999</v>
      </c>
      <c r="D218" s="1">
        <v>177.1009</v>
      </c>
      <c r="E218" s="1">
        <f t="shared" si="16"/>
        <v>177.10140000000001</v>
      </c>
      <c r="F218" s="1">
        <f t="shared" si="15"/>
        <v>176.0941</v>
      </c>
      <c r="G218" s="1" t="str">
        <f>IF(INDEX('[1]Main v4'!C$2:C$3363,MATCH($E218,'[1]Main v4'!$A$2:$A$3363,0),0)=0,"",INDEX('[1]Main v4'!C$2:C$3363,MATCH($E218,'[1]Main v4'!$A$2:$A$3363,0),0))</f>
        <v>C10H12N2O</v>
      </c>
      <c r="H218" s="1" t="str">
        <f>IF(INDEX('[1]Main v4'!D$2:D$3363,MATCH($E218,'[1]Main v4'!$A$2:$A$3363,0),0)=0,"",INDEX('[1]Main v4'!D$2:D$3363,MATCH($E218,'[1]Main v4'!$A$2:$A$3363,0),0))</f>
        <v>Cotinine and other alkaloids</v>
      </c>
      <c r="I218" s="1">
        <f>INDEX('[1]Main v4'!K$2:K$3363,MATCH($E218,'[1]Main v4'!$A$2:$A$3363,0),0)</f>
        <v>13418339</v>
      </c>
      <c r="J218" s="1">
        <f>INDEX('[1]Main v4'!L$2:L$3363,MATCH($E218,'[1]Main v4'!$A$2:$A$3363,0),0)</f>
        <v>4297216.5</v>
      </c>
      <c r="K218" s="4">
        <f>INDEX('[1]Main v4'!M$2:M$3363,MATCH($E218,'[1]Main v4'!$A$2:$A$3363,0),0)</f>
        <v>3.1225652698671338</v>
      </c>
      <c r="L218" s="2">
        <f>IFERROR(INDEX('[2]r2 analysis primary smoke main'!$J$2:$J$2058,MATCH(D218,'[2]r2 analysis primary smoke main'!$A$2:$A$2058,0),0),"")</f>
        <v>0.41826584998641148</v>
      </c>
      <c r="M218" s="2">
        <f>IFERROR(INDEX('[2]r2 analysis primary smoke main'!$T$2:$T$2058,MATCH(D218,'[2]r2 analysis primary smoke main'!$A$2:$A$2058,0),0),"")</f>
        <v>0.85019630998727158</v>
      </c>
      <c r="N218" s="1"/>
      <c r="O218" s="1"/>
      <c r="P218" s="1"/>
      <c r="Q218" t="s">
        <v>74</v>
      </c>
      <c r="R218" t="s">
        <v>88</v>
      </c>
    </row>
    <row r="219" spans="1:18" ht="15.75" x14ac:dyDescent="0.25">
      <c r="A219" s="1">
        <v>179.1182</v>
      </c>
      <c r="B219" s="1">
        <v>179.11760000000001</v>
      </c>
      <c r="C219" s="1">
        <v>179.11519999999999</v>
      </c>
      <c r="D219" s="1"/>
      <c r="E219" s="1">
        <f t="shared" si="16"/>
        <v>179.11699999999999</v>
      </c>
      <c r="F219" s="1">
        <f t="shared" si="15"/>
        <v>178.1097</v>
      </c>
      <c r="G219" s="1" t="str">
        <f>IF(INDEX('[1]Main v4'!C$2:C$3363,MATCH($E219,'[1]Main v4'!$A$2:$A$3363,0),0)=0,"",INDEX('[1]Main v4'!C$2:C$3363,MATCH($E219,'[1]Main v4'!$A$2:$A$3363,0),0))</f>
        <v>C10H14N2O</v>
      </c>
      <c r="H219" s="1" t="str">
        <f>IF(INDEX('[1]Main v4'!D$2:D$3363,MATCH($E219,'[1]Main v4'!$A$2:$A$3363,0),0)=0,"",INDEX('[1]Main v4'!D$2:D$3363,MATCH($E219,'[1]Main v4'!$A$2:$A$3363,0),0))</f>
        <v>Hydroxynicotine</v>
      </c>
      <c r="I219" s="1">
        <f>INDEX('[1]Main v4'!K$2:K$3363,MATCH($E219,'[1]Main v4'!$A$2:$A$3363,0),0)</f>
        <v>0</v>
      </c>
      <c r="J219" s="1">
        <f>INDEX('[1]Main v4'!L$2:L$3363,MATCH($E219,'[1]Main v4'!$A$2:$A$3363,0),0)</f>
        <v>0</v>
      </c>
      <c r="K219" s="4">
        <f>INDEX('[1]Main v4'!M$2:M$3363,MATCH($E219,'[1]Main v4'!$A$2:$A$3363,0),0)</f>
        <v>0</v>
      </c>
      <c r="L219" s="2" t="str">
        <f>IFERROR(INDEX('[2]r2 analysis primary smoke main'!$J$2:$J$2058,MATCH(D219,'[2]r2 analysis primary smoke main'!$A$2:$A$2058,0),0),"")</f>
        <v/>
      </c>
      <c r="M219" s="2" t="str">
        <f>IFERROR(INDEX('[2]r2 analysis primary smoke main'!$T$2:$T$2058,MATCH(D219,'[2]r2 analysis primary smoke main'!$A$2:$A$2058,0),0),"")</f>
        <v/>
      </c>
      <c r="N219" s="1"/>
      <c r="O219" s="1"/>
      <c r="P219" s="1"/>
      <c r="Q219" t="s">
        <v>74</v>
      </c>
      <c r="R219" t="s">
        <v>88</v>
      </c>
    </row>
    <row r="220" spans="1:18" ht="15.75" x14ac:dyDescent="0.25">
      <c r="A220" s="1"/>
      <c r="B220" s="1">
        <v>181.13659999999999</v>
      </c>
      <c r="C220" s="1">
        <v>181.13249999999999</v>
      </c>
      <c r="D220" s="1">
        <v>181.13140000000001</v>
      </c>
      <c r="E220" s="1">
        <f t="shared" si="16"/>
        <v>181.1335</v>
      </c>
      <c r="F220" s="1">
        <f t="shared" si="15"/>
        <v>180.12620000000001</v>
      </c>
      <c r="G220" s="1" t="str">
        <f>IF(INDEX('[1]Main v4'!C$2:C$3363,MATCH($E220,'[1]Main v4'!$A$2:$A$3363,0),0)=0,"",INDEX('[1]Main v4'!C$2:C$3363,MATCH($E220,'[1]Main v4'!$A$2:$A$3363,0),0))</f>
        <v>C10H16N2O</v>
      </c>
      <c r="H220" s="1" t="str">
        <f>IF(INDEX('[1]Main v4'!D$2:D$3363,MATCH($E220,'[1]Main v4'!$A$2:$A$3363,0),0)=0,"",INDEX('[1]Main v4'!D$2:D$3363,MATCH($E220,'[1]Main v4'!$A$2:$A$3363,0),0))</f>
        <v/>
      </c>
      <c r="I220" s="1">
        <f>INDEX('[1]Main v4'!K$2:K$3363,MATCH($E220,'[1]Main v4'!$A$2:$A$3363,0),0)</f>
        <v>6720266</v>
      </c>
      <c r="J220" s="1">
        <f>INDEX('[1]Main v4'!L$2:L$3363,MATCH($E220,'[1]Main v4'!$A$2:$A$3363,0),0)</f>
        <v>2316772</v>
      </c>
      <c r="K220" s="4">
        <f>INDEX('[1]Main v4'!M$2:M$3363,MATCH($E220,'[1]Main v4'!$A$2:$A$3363,0),0)</f>
        <v>2.9007023565547234</v>
      </c>
      <c r="L220" s="2">
        <f>IFERROR(INDEX('[2]r2 analysis primary smoke main'!$J$2:$J$2058,MATCH(D220,'[2]r2 analysis primary smoke main'!$A$2:$A$2058,0),0),"")</f>
        <v>0.65953265502074099</v>
      </c>
      <c r="M220" s="2">
        <f>IFERROR(INDEX('[2]r2 analysis primary smoke main'!$T$2:$T$2058,MATCH(D220,'[2]r2 analysis primary smoke main'!$A$2:$A$2058,0),0),"")</f>
        <v>0.93896268184674547</v>
      </c>
      <c r="N220" s="1"/>
      <c r="O220" s="1"/>
      <c r="P220" s="1"/>
      <c r="Q220" t="s">
        <v>74</v>
      </c>
      <c r="R220" t="s">
        <v>88</v>
      </c>
    </row>
    <row r="221" spans="1:18" ht="15.75" x14ac:dyDescent="0.25">
      <c r="A221" s="1"/>
      <c r="B221" s="1"/>
      <c r="C221" s="1">
        <v>211.1437</v>
      </c>
      <c r="D221" s="1">
        <v>211.1446</v>
      </c>
      <c r="E221" s="1">
        <f t="shared" si="16"/>
        <v>211.14420000000001</v>
      </c>
      <c r="F221" s="1">
        <f t="shared" ref="F221:F252" si="17">VALUE(FIXED(E221-1.007276,4))</f>
        <v>210.1369</v>
      </c>
      <c r="G221" s="1" t="str">
        <f>IF(INDEX('[1]Main v4'!C$2:C$3363,MATCH($E221,'[1]Main v4'!$A$2:$A$3363,0),0)=0,"",INDEX('[1]Main v4'!C$2:C$3363,MATCH($E221,'[1]Main v4'!$A$2:$A$3363,0),0))</f>
        <v>C11H18N2O2</v>
      </c>
      <c r="H221" s="1" t="str">
        <f>IF(INDEX('[1]Main v4'!D$2:D$3363,MATCH($E221,'[1]Main v4'!$A$2:$A$3363,0),0)=0,"",INDEX('[1]Main v4'!D$2:D$3363,MATCH($E221,'[1]Main v4'!$A$2:$A$3363,0),0))</f>
        <v/>
      </c>
      <c r="I221" s="1">
        <f>INDEX('[1]Main v4'!K$2:K$3363,MATCH($E221,'[1]Main v4'!$A$2:$A$3363,0),0)</f>
        <v>3014103.75</v>
      </c>
      <c r="J221" s="1">
        <f>INDEX('[1]Main v4'!L$2:L$3363,MATCH($E221,'[1]Main v4'!$A$2:$A$3363,0),0)</f>
        <v>977430.125</v>
      </c>
      <c r="K221" s="4">
        <f>INDEX('[1]Main v4'!M$2:M$3363,MATCH($E221,'[1]Main v4'!$A$2:$A$3363,0),0)</f>
        <v>3.0837025306540453</v>
      </c>
      <c r="L221" s="2">
        <f>IFERROR(INDEX('[2]r2 analysis primary smoke main'!$J$2:$J$2058,MATCH(D221,'[2]r2 analysis primary smoke main'!$A$2:$A$2058,0),0),"")</f>
        <v>0.74122332486675646</v>
      </c>
      <c r="M221" s="2">
        <f>IFERROR(INDEX('[2]r2 analysis primary smoke main'!$T$2:$T$2058,MATCH(D221,'[2]r2 analysis primary smoke main'!$A$2:$A$2058,0),0),"")</f>
        <v>0.91828945186739808</v>
      </c>
      <c r="N221" s="1" t="s">
        <v>12</v>
      </c>
      <c r="O221" s="1"/>
      <c r="P221" s="1"/>
      <c r="Q221" t="s">
        <v>74</v>
      </c>
      <c r="R221" t="s">
        <v>82</v>
      </c>
    </row>
    <row r="222" spans="1:18" ht="15.75" x14ac:dyDescent="0.25">
      <c r="A222" s="1"/>
      <c r="B222" s="1">
        <v>213.15940000000001</v>
      </c>
      <c r="C222" s="1">
        <v>213.16079999999999</v>
      </c>
      <c r="D222" s="1">
        <v>213.16</v>
      </c>
      <c r="E222" s="1">
        <f t="shared" si="16"/>
        <v>213.1601</v>
      </c>
      <c r="F222" s="1">
        <f t="shared" si="17"/>
        <v>212.15280000000001</v>
      </c>
      <c r="G222" s="1" t="str">
        <f>IF(INDEX('[1]Main v4'!C$2:C$3363,MATCH($E222,'[1]Main v4'!$A$2:$A$3363,0),0)=0,"",INDEX('[1]Main v4'!C$2:C$3363,MATCH($E222,'[1]Main v4'!$A$2:$A$3363,0),0))</f>
        <v>C11H20N2O2</v>
      </c>
      <c r="H222" s="1" t="str">
        <f>IF(INDEX('[1]Main v4'!D$2:D$3363,MATCH($E222,'[1]Main v4'!$A$2:$A$3363,0),0)=0,"",INDEX('[1]Main v4'!D$2:D$3363,MATCH($E222,'[1]Main v4'!$A$2:$A$3363,0),0))</f>
        <v/>
      </c>
      <c r="I222" s="1">
        <f>INDEX('[1]Main v4'!K$2:K$3363,MATCH($E222,'[1]Main v4'!$A$2:$A$3363,0),0)</f>
        <v>4848865</v>
      </c>
      <c r="J222" s="1">
        <f>INDEX('[1]Main v4'!L$2:L$3363,MATCH($E222,'[1]Main v4'!$A$2:$A$3363,0),0)</f>
        <v>767039.375</v>
      </c>
      <c r="K222" s="4">
        <f>INDEX('[1]Main v4'!M$2:M$3363,MATCH($E222,'[1]Main v4'!$A$2:$A$3363,0),0)</f>
        <v>6.321533363264435</v>
      </c>
      <c r="L222" s="2">
        <f>IFERROR(INDEX('[2]r2 analysis primary smoke main'!$J$2:$J$2058,MATCH(D222,'[2]r2 analysis primary smoke main'!$A$2:$A$2058,0),0),"")</f>
        <v>0.731100001094244</v>
      </c>
      <c r="M222" s="2">
        <f>IFERROR(INDEX('[2]r2 analysis primary smoke main'!$T$2:$T$2058,MATCH(D222,'[2]r2 analysis primary smoke main'!$A$2:$A$2058,0),0),"")</f>
        <v>0.88122867378224146</v>
      </c>
      <c r="N222" s="1" t="s">
        <v>12</v>
      </c>
      <c r="O222" s="1"/>
      <c r="P222" s="1"/>
      <c r="Q222" t="s">
        <v>74</v>
      </c>
      <c r="R222" t="s">
        <v>82</v>
      </c>
    </row>
    <row r="223" spans="1:18" ht="15.75" x14ac:dyDescent="0.25">
      <c r="A223" s="1"/>
      <c r="B223" s="1">
        <v>227.1728</v>
      </c>
      <c r="C223" s="1">
        <v>227.17179999999999</v>
      </c>
      <c r="D223" s="1">
        <v>227.17250000000001</v>
      </c>
      <c r="E223" s="1">
        <f t="shared" si="16"/>
        <v>227.17240000000001</v>
      </c>
      <c r="F223" s="1">
        <f t="shared" si="17"/>
        <v>226.1651</v>
      </c>
      <c r="G223" s="1" t="str">
        <f>IF(INDEX('[1]Main v4'!C$2:C$3363,MATCH($E223,'[1]Main v4'!$A$2:$A$3363,0),0)=0,"",INDEX('[1]Main v4'!C$2:C$3363,MATCH($E223,'[1]Main v4'!$A$2:$A$3363,0),0))</f>
        <v>C12H22N2O2</v>
      </c>
      <c r="H223" s="1" t="str">
        <f>IF(INDEX('[1]Main v4'!D$2:D$3363,MATCH($E223,'[1]Main v4'!$A$2:$A$3363,0),0)=0,"",INDEX('[1]Main v4'!D$2:D$3363,MATCH($E223,'[1]Main v4'!$A$2:$A$3363,0),0))</f>
        <v/>
      </c>
      <c r="I223" s="1">
        <f>INDEX('[1]Main v4'!K$2:K$3363,MATCH($E223,'[1]Main v4'!$A$2:$A$3363,0),0)</f>
        <v>1643135.125</v>
      </c>
      <c r="J223" s="1">
        <f>INDEX('[1]Main v4'!L$2:L$3363,MATCH($E223,'[1]Main v4'!$A$2:$A$3363,0),0)</f>
        <v>299928.1875</v>
      </c>
      <c r="K223" s="4">
        <f>INDEX('[1]Main v4'!M$2:M$3363,MATCH($E223,'[1]Main v4'!$A$2:$A$3363,0),0)</f>
        <v>5.4784284821512479</v>
      </c>
      <c r="L223" s="2">
        <f>IFERROR(INDEX('[2]r2 analysis primary smoke main'!$J$2:$J$2058,MATCH(D223,'[2]r2 analysis primary smoke main'!$A$2:$A$2058,0),0),"")</f>
        <v>0.66034164130346051</v>
      </c>
      <c r="M223" s="2">
        <f>IFERROR(INDEX('[2]r2 analysis primary smoke main'!$T$2:$T$2058,MATCH(D223,'[2]r2 analysis primary smoke main'!$A$2:$A$2058,0),0),"")</f>
        <v>0.89381354692723947</v>
      </c>
      <c r="N223" s="1" t="s">
        <v>12</v>
      </c>
      <c r="O223" s="1"/>
      <c r="P223" s="1"/>
      <c r="Q223" t="s">
        <v>74</v>
      </c>
      <c r="R223" t="s">
        <v>82</v>
      </c>
    </row>
    <row r="224" spans="1:18" ht="15.75" x14ac:dyDescent="0.25">
      <c r="A224" s="1">
        <v>229.19550000000001</v>
      </c>
      <c r="B224" s="1">
        <v>229.19040000000001</v>
      </c>
      <c r="C224" s="1">
        <v>229.1917</v>
      </c>
      <c r="D224" s="1">
        <v>229.19159999999999</v>
      </c>
      <c r="E224" s="1">
        <f t="shared" si="16"/>
        <v>229.19229999999999</v>
      </c>
      <c r="F224" s="1">
        <f t="shared" si="17"/>
        <v>228.185</v>
      </c>
      <c r="G224" s="1" t="str">
        <f>IF(INDEX('[1]Main v4'!C$2:C$3363,MATCH($E224,'[1]Main v4'!$A$2:$A$3363,0),0)=0,"",INDEX('[1]Main v4'!C$2:C$3363,MATCH($E224,'[1]Main v4'!$A$2:$A$3363,0),0))</f>
        <v>C12H24N2O2</v>
      </c>
      <c r="H224" s="1" t="str">
        <f>IF(INDEX('[1]Main v4'!D$2:D$3363,MATCH($E224,'[1]Main v4'!$A$2:$A$3363,0),0)=0,"",INDEX('[1]Main v4'!D$2:D$3363,MATCH($E224,'[1]Main v4'!$A$2:$A$3363,0),0))</f>
        <v/>
      </c>
      <c r="I224" s="1">
        <f>INDEX('[1]Main v4'!K$2:K$3363,MATCH($E224,'[1]Main v4'!$A$2:$A$3363,0),0)</f>
        <v>2561253.25</v>
      </c>
      <c r="J224" s="1">
        <f>INDEX('[1]Main v4'!L$2:L$3363,MATCH($E224,'[1]Main v4'!$A$2:$A$3363,0),0)</f>
        <v>271193.625</v>
      </c>
      <c r="K224" s="4">
        <f>INDEX('[1]Main v4'!M$2:M$3363,MATCH($E224,'[1]Main v4'!$A$2:$A$3363,0),0)</f>
        <v>9.4443711573234808</v>
      </c>
      <c r="L224" s="2">
        <f>IFERROR(INDEX('[2]r2 analysis primary smoke main'!$J$2:$J$2058,MATCH(D224,'[2]r2 analysis primary smoke main'!$A$2:$A$2058,0),0),"")</f>
        <v>0.77347946847680149</v>
      </c>
      <c r="M224" s="2">
        <f>IFERROR(INDEX('[2]r2 analysis primary smoke main'!$T$2:$T$2058,MATCH(D224,'[2]r2 analysis primary smoke main'!$A$2:$A$2058,0),0),"")</f>
        <v>0.87046887470644996</v>
      </c>
      <c r="N224" s="1" t="s">
        <v>12</v>
      </c>
      <c r="O224" s="1"/>
      <c r="P224" s="1"/>
      <c r="Q224" t="s">
        <v>74</v>
      </c>
      <c r="R224" t="s">
        <v>82</v>
      </c>
    </row>
    <row r="225" spans="1:18" ht="15.75" x14ac:dyDescent="0.25">
      <c r="A225" s="1"/>
      <c r="B225" s="1"/>
      <c r="C225" s="1">
        <v>175.1095</v>
      </c>
      <c r="D225" s="1">
        <v>175.1088</v>
      </c>
      <c r="E225" s="1">
        <f t="shared" si="16"/>
        <v>175.10919999999999</v>
      </c>
      <c r="F225" s="1">
        <f t="shared" si="17"/>
        <v>174.1019</v>
      </c>
      <c r="G225" s="1" t="str">
        <f>IF(INDEX('[1]Main v4'!C$2:C$3363,MATCH($E225,'[1]Main v4'!$A$2:$A$3363,0),0)=0,"",INDEX('[1]Main v4'!C$2:C$3363,MATCH($E225,'[1]Main v4'!$A$2:$A$3363,0),0))</f>
        <v>C7H14N2O3</v>
      </c>
      <c r="H225" s="1" t="str">
        <f>IF(INDEX('[1]Main v4'!D$2:D$3363,MATCH($E225,'[1]Main v4'!$A$2:$A$3363,0),0)=0,"",INDEX('[1]Main v4'!D$2:D$3363,MATCH($E225,'[1]Main v4'!$A$2:$A$3363,0),0))</f>
        <v/>
      </c>
      <c r="I225" s="1">
        <f>INDEX('[1]Main v4'!K$2:K$3363,MATCH($E225,'[1]Main v4'!$A$2:$A$3363,0),0)</f>
        <v>20549920</v>
      </c>
      <c r="J225" s="1">
        <f>INDEX('[1]Main v4'!L$2:L$3363,MATCH($E225,'[1]Main v4'!$A$2:$A$3363,0),0)</f>
        <v>4327105</v>
      </c>
      <c r="K225" s="4">
        <f>INDEX('[1]Main v4'!M$2:M$3363,MATCH($E225,'[1]Main v4'!$A$2:$A$3363,0),0)</f>
        <v>4.7491151705354966</v>
      </c>
      <c r="L225" s="2">
        <f>IFERROR(INDEX('[2]r2 analysis primary smoke main'!$J$2:$J$2058,MATCH(D225,'[2]r2 analysis primary smoke main'!$A$2:$A$2058,0),0),"")</f>
        <v>0.92818252080260799</v>
      </c>
      <c r="M225" s="2">
        <f>IFERROR(INDEX('[2]r2 analysis primary smoke main'!$T$2:$T$2058,MATCH(D225,'[2]r2 analysis primary smoke main'!$A$2:$A$2058,0),0),"")</f>
        <v>0.79447855795252698</v>
      </c>
      <c r="N225" s="1" t="s">
        <v>12</v>
      </c>
      <c r="O225" s="1"/>
      <c r="P225" s="1"/>
      <c r="Q225" t="s">
        <v>74</v>
      </c>
      <c r="R225" t="s">
        <v>81</v>
      </c>
    </row>
    <row r="226" spans="1:18" ht="15.75" x14ac:dyDescent="0.25">
      <c r="A226" s="1" t="s">
        <v>12</v>
      </c>
      <c r="B226" s="1" t="s">
        <v>12</v>
      </c>
      <c r="C226" s="1">
        <v>191.1404</v>
      </c>
      <c r="D226" s="1">
        <v>191.1396</v>
      </c>
      <c r="E226" s="1">
        <f t="shared" si="16"/>
        <v>191.14</v>
      </c>
      <c r="F226" s="1">
        <f t="shared" si="17"/>
        <v>190.1327</v>
      </c>
      <c r="G226" s="1" t="str">
        <f>IF(INDEX('[1]Main v4'!C$2:C$3363,MATCH($E226,'[1]Main v4'!$A$2:$A$3363,0),0)=0,"",INDEX('[1]Main v4'!C$2:C$3363,MATCH($E226,'[1]Main v4'!$A$2:$A$3363,0),0))</f>
        <v>C10H14N2 (+N2)</v>
      </c>
      <c r="H226" s="5" t="str">
        <f>IF(INDEX('[1]Main v4'!D$2:D$3363,MATCH($E226,'[1]Main v4'!$A$2:$A$3363,0),0)=0,"",INDEX('[1]Main v4'!D$2:D$3363,MATCH($E226,'[1]Main v4'!$A$2:$A$3363,0),0))</f>
        <v>Nicotine-nitrogen adduct</v>
      </c>
      <c r="I226" s="1">
        <f>INDEX('[1]Main v4'!K$2:K$3363,MATCH($E226,'[1]Main v4'!$A$2:$A$3363,0),0)</f>
        <v>16916484</v>
      </c>
      <c r="J226" s="1">
        <f>INDEX('[1]Main v4'!L$2:L$3363,MATCH($E226,'[1]Main v4'!$A$2:$A$3363,0),0)</f>
        <v>2718386.75</v>
      </c>
      <c r="K226" s="4">
        <f>INDEX('[1]Main v4'!M$2:M$3363,MATCH($E226,'[1]Main v4'!$A$2:$A$3363,0),0)</f>
        <v>6.2229864826997119</v>
      </c>
      <c r="L226" s="2">
        <f>IFERROR(INDEX('[2]r2 analysis primary smoke main'!$J$2:$J$2058,MATCH(D226,'[2]r2 analysis primary smoke main'!$A$2:$A$2058,0),0),"")</f>
        <v>0.90693698534720957</v>
      </c>
      <c r="M226" s="2">
        <f>IFERROR(INDEX('[2]r2 analysis primary smoke main'!$T$2:$T$2058,MATCH(D226,'[2]r2 analysis primary smoke main'!$A$2:$A$2058,0),0),"")</f>
        <v>0.75424031601148001</v>
      </c>
      <c r="N226" s="1" t="s">
        <v>11</v>
      </c>
      <c r="O226" s="1"/>
      <c r="P226" s="1"/>
      <c r="Q226" t="s">
        <v>74</v>
      </c>
      <c r="R226" t="s">
        <v>81</v>
      </c>
    </row>
    <row r="227" spans="1:18" ht="15.75" x14ac:dyDescent="0.25">
      <c r="A227" s="1">
        <v>43.017299999999999</v>
      </c>
      <c r="B227" s="1">
        <v>43.0169</v>
      </c>
      <c r="C227" s="1">
        <v>43.0169</v>
      </c>
      <c r="D227" s="1">
        <v>43.016800000000003</v>
      </c>
      <c r="E227" s="1">
        <f t="shared" si="16"/>
        <v>43.017000000000003</v>
      </c>
      <c r="F227" s="1">
        <f t="shared" si="17"/>
        <v>42.009700000000002</v>
      </c>
      <c r="G227" s="1" t="str">
        <f>IF(INDEX('[1]Main v4'!C$2:C$3363,MATCH($E227,'[1]Main v4'!$A$2:$A$3363,0),0)=0,"",INDEX('[1]Main v4'!C$2:C$3363,MATCH($E227,'[1]Main v4'!$A$2:$A$3363,0),0))</f>
        <v>C2H2O</v>
      </c>
      <c r="H227" s="5" t="str">
        <f>IF(INDEX('[1]Main v4'!D$2:D$3363,MATCH($E227,'[1]Main v4'!$A$2:$A$3363,0),0)=0,"",INDEX('[1]Main v4'!D$2:D$3363,MATCH($E227,'[1]Main v4'!$A$2:$A$3363,0),0))</f>
        <v>Acetic Acid fragment</v>
      </c>
      <c r="I227" s="1">
        <f>INDEX('[1]Main v4'!K$2:K$3363,MATCH($E227,'[1]Main v4'!$A$2:$A$3363,0),0)</f>
        <v>143449104</v>
      </c>
      <c r="J227" s="1">
        <f>INDEX('[1]Main v4'!L$2:L$3363,MATCH($E227,'[1]Main v4'!$A$2:$A$3363,0),0)</f>
        <v>2692924.625</v>
      </c>
      <c r="K227" s="4">
        <f>INDEX('[1]Main v4'!M$2:M$3363,MATCH($E227,'[1]Main v4'!$A$2:$A$3363,0),0)</f>
        <v>53.268889395669589</v>
      </c>
      <c r="L227" s="2">
        <f>IFERROR(INDEX('[2]r2 analysis primary smoke main'!$J$2:$J$2058,MATCH(D227,'[2]r2 analysis primary smoke main'!$A$2:$A$2058,0),0),"")</f>
        <v>0.88104092366253295</v>
      </c>
      <c r="M227" s="2">
        <f>IFERROR(INDEX('[2]r2 analysis primary smoke main'!$T$2:$T$2058,MATCH(D227,'[2]r2 analysis primary smoke main'!$A$2:$A$2058,0),0),"")</f>
        <v>0.41992344408007598</v>
      </c>
      <c r="N227" s="1" t="s">
        <v>11</v>
      </c>
      <c r="O227" s="1"/>
      <c r="P227" s="1"/>
      <c r="Q227" t="s">
        <v>72</v>
      </c>
      <c r="R227" t="s">
        <v>83</v>
      </c>
    </row>
    <row r="228" spans="1:18" ht="15.75" x14ac:dyDescent="0.25">
      <c r="A228" s="1">
        <v>45.033099999999997</v>
      </c>
      <c r="B228" s="1">
        <v>45.032600000000002</v>
      </c>
      <c r="C228" s="1">
        <v>45.032800000000002</v>
      </c>
      <c r="D228" s="1">
        <v>45.032499999999999</v>
      </c>
      <c r="E228" s="1">
        <f t="shared" si="16"/>
        <v>45.032800000000002</v>
      </c>
      <c r="F228" s="1">
        <f t="shared" si="17"/>
        <v>44.025500000000001</v>
      </c>
      <c r="G228" s="1" t="str">
        <f>IF(INDEX('[1]Main v4'!C$2:C$3363,MATCH($E228,'[1]Main v4'!$A$2:$A$3363,0),0)=0,"",INDEX('[1]Main v4'!C$2:C$3363,MATCH($E228,'[1]Main v4'!$A$2:$A$3363,0),0))</f>
        <v>C2H4O</v>
      </c>
      <c r="H228" s="5" t="str">
        <f>IF(INDEX('[1]Main v4'!D$2:D$3363,MATCH($E228,'[1]Main v4'!$A$2:$A$3363,0),0)=0,"",INDEX('[1]Main v4'!D$2:D$3363,MATCH($E228,'[1]Main v4'!$A$2:$A$3363,0),0))</f>
        <v>Acetaldehyde</v>
      </c>
      <c r="I228" s="1">
        <f>INDEX('[1]Main v4'!K$2:K$3363,MATCH($E228,'[1]Main v4'!$A$2:$A$3363,0),0)</f>
        <v>365081248</v>
      </c>
      <c r="J228" s="1">
        <f>INDEX('[1]Main v4'!L$2:L$3363,MATCH($E228,'[1]Main v4'!$A$2:$A$3363,0),0)</f>
        <v>2181530.75</v>
      </c>
      <c r="K228" s="4">
        <f>INDEX('[1]Main v4'!M$2:M$3363,MATCH($E228,'[1]Main v4'!$A$2:$A$3363,0),0)</f>
        <v>167.35095207803053</v>
      </c>
      <c r="L228" s="2">
        <f>IFERROR(INDEX('[2]r2 analysis primary smoke main'!$J$2:$J$2058,MATCH(D228,'[2]r2 analysis primary smoke main'!$A$2:$A$2058,0),0),"")</f>
        <v>0.96535797728043948</v>
      </c>
      <c r="M228" s="2">
        <f>IFERROR(INDEX('[2]r2 analysis primary smoke main'!$T$2:$T$2058,MATCH(D228,'[2]r2 analysis primary smoke main'!$A$2:$A$2058,0),0),"")</f>
        <v>0.70329294488029759</v>
      </c>
      <c r="N228" s="1" t="s">
        <v>11</v>
      </c>
      <c r="O228" s="1"/>
      <c r="P228" s="1"/>
      <c r="Q228" t="s">
        <v>72</v>
      </c>
      <c r="R228" t="s">
        <v>83</v>
      </c>
    </row>
    <row r="229" spans="1:18" ht="15.75" x14ac:dyDescent="0.25">
      <c r="A229" s="1">
        <v>57.0336</v>
      </c>
      <c r="B229" s="1">
        <v>57.033000000000001</v>
      </c>
      <c r="C229" s="1">
        <v>57.0334</v>
      </c>
      <c r="D229" s="1">
        <v>57.032800000000002</v>
      </c>
      <c r="E229" s="1">
        <f t="shared" si="16"/>
        <v>57.033200000000001</v>
      </c>
      <c r="F229" s="1">
        <f t="shared" si="17"/>
        <v>56.0259</v>
      </c>
      <c r="G229" s="1" t="str">
        <f>IF(INDEX('[1]Main v4'!C$2:C$3363,MATCH($E229,'[1]Main v4'!$A$2:$A$3363,0),0)=0,"",INDEX('[1]Main v4'!C$2:C$3363,MATCH($E229,'[1]Main v4'!$A$2:$A$3363,0),0))</f>
        <v>C3H4O</v>
      </c>
      <c r="H229" s="5" t="str">
        <f>IF(INDEX('[1]Main v4'!D$2:D$3363,MATCH($E229,'[1]Main v4'!$A$2:$A$3363,0),0)=0,"",INDEX('[1]Main v4'!D$2:D$3363,MATCH($E229,'[1]Main v4'!$A$2:$A$3363,0),0))</f>
        <v>Acrolein</v>
      </c>
      <c r="I229" s="1">
        <f>INDEX('[1]Main v4'!K$2:K$3363,MATCH($E229,'[1]Main v4'!$A$2:$A$3363,0),0)</f>
        <v>421450304</v>
      </c>
      <c r="J229" s="1">
        <f>INDEX('[1]Main v4'!L$2:L$3363,MATCH($E229,'[1]Main v4'!$A$2:$A$3363,0),0)</f>
        <v>4190580.25</v>
      </c>
      <c r="K229" s="4">
        <f>INDEX('[1]Main v4'!M$2:M$3363,MATCH($E229,'[1]Main v4'!$A$2:$A$3363,0),0)</f>
        <v>100.57087058528469</v>
      </c>
      <c r="L229" s="2">
        <f>IFERROR(INDEX('[2]r2 analysis primary smoke main'!$J$2:$J$2058,MATCH(D229,'[2]r2 analysis primary smoke main'!$A$2:$A$2058,0),0),"")</f>
        <v>0.98441094117497652</v>
      </c>
      <c r="M229" s="2">
        <f>IFERROR(INDEX('[2]r2 analysis primary smoke main'!$T$2:$T$2058,MATCH(D229,'[2]r2 analysis primary smoke main'!$A$2:$A$2058,0),0),"")</f>
        <v>0.73615617776070352</v>
      </c>
      <c r="N229" s="1" t="s">
        <v>11</v>
      </c>
      <c r="O229" s="1"/>
      <c r="P229" s="1"/>
      <c r="Q229" t="s">
        <v>72</v>
      </c>
      <c r="R229" t="s">
        <v>83</v>
      </c>
    </row>
    <row r="230" spans="1:18" ht="15.75" x14ac:dyDescent="0.25">
      <c r="A230" s="1">
        <v>59.049100000000003</v>
      </c>
      <c r="B230" s="1">
        <v>59.049100000000003</v>
      </c>
      <c r="C230" s="1">
        <v>59.048999999999999</v>
      </c>
      <c r="D230" s="1">
        <v>59.0488</v>
      </c>
      <c r="E230" s="1">
        <f t="shared" si="16"/>
        <v>59.048999999999999</v>
      </c>
      <c r="F230" s="1">
        <f t="shared" si="17"/>
        <v>58.041699999999999</v>
      </c>
      <c r="G230" s="1" t="str">
        <f>IF(INDEX('[1]Main v4'!C$2:C$3363,MATCH($E230,'[1]Main v4'!$A$2:$A$3363,0),0)=0,"",INDEX('[1]Main v4'!C$2:C$3363,MATCH($E230,'[1]Main v4'!$A$2:$A$3363,0),0))</f>
        <v>C3H6O</v>
      </c>
      <c r="H230" s="5" t="str">
        <f>IF(INDEX('[1]Main v4'!D$2:D$3363,MATCH($E230,'[1]Main v4'!$A$2:$A$3363,0),0)=0,"",INDEX('[1]Main v4'!D$2:D$3363,MATCH($E230,'[1]Main v4'!$A$2:$A$3363,0),0))</f>
        <v>Acetone</v>
      </c>
      <c r="I230" s="1">
        <f>INDEX('[1]Main v4'!K$2:K$3363,MATCH($E230,'[1]Main v4'!$A$2:$A$3363,0),0)</f>
        <v>2735722496</v>
      </c>
      <c r="J230" s="1">
        <f>INDEX('[1]Main v4'!L$2:L$3363,MATCH($E230,'[1]Main v4'!$A$2:$A$3363,0),0)</f>
        <v>2276171.25</v>
      </c>
      <c r="K230" s="4">
        <f>INDEX('[1]Main v4'!M$2:M$3363,MATCH($E230,'[1]Main v4'!$A$2:$A$3363,0),0)</f>
        <v>1201.896604220794</v>
      </c>
      <c r="L230" s="2">
        <f>IFERROR(INDEX('[2]r2 analysis primary smoke main'!$J$2:$J$2058,MATCH(D230,'[2]r2 analysis primary smoke main'!$A$2:$A$2058,0),0),"")</f>
        <v>0.98069540626408047</v>
      </c>
      <c r="M230" s="2">
        <f>IFERROR(INDEX('[2]r2 analysis primary smoke main'!$T$2:$T$2058,MATCH(D230,'[2]r2 analysis primary smoke main'!$A$2:$A$2058,0),0),"")</f>
        <v>0.70633388058688507</v>
      </c>
      <c r="N230" s="1" t="s">
        <v>11</v>
      </c>
      <c r="O230" s="1"/>
      <c r="P230" s="1"/>
      <c r="Q230" t="s">
        <v>72</v>
      </c>
      <c r="R230" t="s">
        <v>83</v>
      </c>
    </row>
    <row r="231" spans="1:18" ht="15.75" x14ac:dyDescent="0.25">
      <c r="A231" s="1">
        <v>69.033500000000004</v>
      </c>
      <c r="B231" s="1">
        <v>69.032899999999998</v>
      </c>
      <c r="C231" s="1">
        <v>69.033100000000005</v>
      </c>
      <c r="D231" s="1">
        <v>69.032600000000002</v>
      </c>
      <c r="E231" s="1">
        <f t="shared" si="16"/>
        <v>69.033000000000001</v>
      </c>
      <c r="F231" s="1">
        <f t="shared" si="17"/>
        <v>68.025700000000001</v>
      </c>
      <c r="G231" s="1" t="str">
        <f>IF(INDEX('[1]Main v4'!C$2:C$3363,MATCH($E231,'[1]Main v4'!$A$2:$A$3363,0),0)=0,"",INDEX('[1]Main v4'!C$2:C$3363,MATCH($E231,'[1]Main v4'!$A$2:$A$3363,0),0))</f>
        <v>C4H4O</v>
      </c>
      <c r="H231" s="5" t="str">
        <f>IF(INDEX('[1]Main v4'!D$2:D$3363,MATCH($E231,'[1]Main v4'!$A$2:$A$3363,0),0)=0,"",INDEX('[1]Main v4'!D$2:D$3363,MATCH($E231,'[1]Main v4'!$A$2:$A$3363,0),0))</f>
        <v>Furan</v>
      </c>
      <c r="I231" s="1">
        <f>INDEX('[1]Main v4'!K$2:K$3363,MATCH($E231,'[1]Main v4'!$A$2:$A$3363,0),0)</f>
        <v>46596244</v>
      </c>
      <c r="J231" s="1">
        <f>INDEX('[1]Main v4'!L$2:L$3363,MATCH($E231,'[1]Main v4'!$A$2:$A$3363,0),0)</f>
        <v>3282455</v>
      </c>
      <c r="K231" s="4">
        <f>INDEX('[1]Main v4'!M$2:M$3363,MATCH($E231,'[1]Main v4'!$A$2:$A$3363,0),0)</f>
        <v>14.195546930574828</v>
      </c>
      <c r="L231" s="2">
        <f>IFERROR(INDEX('[2]r2 analysis primary smoke main'!$J$2:$J$2058,MATCH(D231,'[2]r2 analysis primary smoke main'!$A$2:$A$2058,0),0),"")</f>
        <v>0.98392435654027499</v>
      </c>
      <c r="M231" s="2">
        <f>IFERROR(INDEX('[2]r2 analysis primary smoke main'!$T$2:$T$2058,MATCH(D231,'[2]r2 analysis primary smoke main'!$A$2:$A$2058,0),0),"")</f>
        <v>0.74554094032872853</v>
      </c>
      <c r="N231" s="1" t="s">
        <v>11</v>
      </c>
      <c r="O231" s="1"/>
      <c r="P231" s="1"/>
      <c r="Q231" t="s">
        <v>72</v>
      </c>
      <c r="R231" t="s">
        <v>83</v>
      </c>
    </row>
    <row r="232" spans="1:18" ht="15.75" x14ac:dyDescent="0.25">
      <c r="A232" s="1">
        <v>71.049300000000002</v>
      </c>
      <c r="B232" s="1">
        <v>71.048699999999997</v>
      </c>
      <c r="C232" s="1">
        <v>71.049000000000007</v>
      </c>
      <c r="D232" s="1">
        <v>71.048400000000001</v>
      </c>
      <c r="E232" s="1">
        <f t="shared" si="16"/>
        <v>71.048900000000003</v>
      </c>
      <c r="F232" s="1">
        <f t="shared" si="17"/>
        <v>70.041600000000003</v>
      </c>
      <c r="G232" s="1" t="str">
        <f>IF(INDEX('[1]Main v4'!C$2:C$3363,MATCH($E232,'[1]Main v4'!$A$2:$A$3363,0),0)=0,"",INDEX('[1]Main v4'!C$2:C$3363,MATCH($E232,'[1]Main v4'!$A$2:$A$3363,0),0))</f>
        <v>C4H6O</v>
      </c>
      <c r="H232" s="1" t="str">
        <f>IF(INDEX('[1]Main v4'!D$2:D$3363,MATCH($E232,'[1]Main v4'!$A$2:$A$3363,0),0)=0,"",INDEX('[1]Main v4'!D$2:D$3363,MATCH($E232,'[1]Main v4'!$A$2:$A$3363,0),0))</f>
        <v>Methacrolein/MVK</v>
      </c>
      <c r="I232" s="1">
        <f>INDEX('[1]Main v4'!K$2:K$3363,MATCH($E232,'[1]Main v4'!$A$2:$A$3363,0),0)</f>
        <v>190732992</v>
      </c>
      <c r="J232" s="1">
        <f>INDEX('[1]Main v4'!L$2:L$3363,MATCH($E232,'[1]Main v4'!$A$2:$A$3363,0),0)</f>
        <v>3282455</v>
      </c>
      <c r="K232" s="4">
        <f>INDEX('[1]Main v4'!M$2:M$3363,MATCH($E232,'[1]Main v4'!$A$2:$A$3363,0),0)</f>
        <v>58.106810908298819</v>
      </c>
      <c r="L232" s="2">
        <f>IFERROR(INDEX('[2]r2 analysis primary smoke main'!$J$2:$J$2058,MATCH(D232,'[2]r2 analysis primary smoke main'!$A$2:$A$2058,0),0),"")</f>
        <v>0.9901325080775415</v>
      </c>
      <c r="M232" s="2">
        <f>IFERROR(INDEX('[2]r2 analysis primary smoke main'!$T$2:$T$2058,MATCH(D232,'[2]r2 analysis primary smoke main'!$A$2:$A$2058,0),0),"")</f>
        <v>0.73705405534664648</v>
      </c>
      <c r="N232" s="1" t="s">
        <v>11</v>
      </c>
      <c r="O232" s="1"/>
      <c r="P232" s="1"/>
      <c r="Q232" t="s">
        <v>72</v>
      </c>
      <c r="R232" t="s">
        <v>83</v>
      </c>
    </row>
    <row r="233" spans="1:18" ht="15.75" x14ac:dyDescent="0.25">
      <c r="A233" s="1">
        <v>73.064700000000002</v>
      </c>
      <c r="B233" s="1">
        <v>73.064400000000006</v>
      </c>
      <c r="C233" s="1">
        <v>73.064599999999999</v>
      </c>
      <c r="D233" s="1">
        <v>73.063999999999993</v>
      </c>
      <c r="E233" s="1">
        <f t="shared" si="16"/>
        <v>73.064400000000006</v>
      </c>
      <c r="F233" s="1">
        <f t="shared" si="17"/>
        <v>72.057100000000005</v>
      </c>
      <c r="G233" s="1" t="str">
        <f>IF(INDEX('[1]Main v4'!C$2:C$3363,MATCH($E233,'[1]Main v4'!$A$2:$A$3363,0),0)=0,"",INDEX('[1]Main v4'!C$2:C$3363,MATCH($E233,'[1]Main v4'!$A$2:$A$3363,0),0))</f>
        <v>C4H8O</v>
      </c>
      <c r="H233" s="5" t="str">
        <f>IF(INDEX('[1]Main v4'!D$2:D$3363,MATCH($E233,'[1]Main v4'!$A$2:$A$3363,0),0)=0,"",INDEX('[1]Main v4'!D$2:D$3363,MATCH($E233,'[1]Main v4'!$A$2:$A$3363,0),0))</f>
        <v>2-Butanone</v>
      </c>
      <c r="I233" s="1">
        <f>INDEX('[1]Main v4'!K$2:K$3363,MATCH($E233,'[1]Main v4'!$A$2:$A$3363,0),0)</f>
        <v>289724864</v>
      </c>
      <c r="J233" s="1">
        <f>INDEX('[1]Main v4'!L$2:L$3363,MATCH($E233,'[1]Main v4'!$A$2:$A$3363,0),0)</f>
        <v>5442887.5</v>
      </c>
      <c r="K233" s="4">
        <f>INDEX('[1]Main v4'!M$2:M$3363,MATCH($E233,'[1]Main v4'!$A$2:$A$3363,0),0)</f>
        <v>53.229993087308898</v>
      </c>
      <c r="L233" s="2">
        <f>IFERROR(INDEX('[2]r2 analysis primary smoke main'!$J$2:$J$2058,MATCH(D233,'[2]r2 analysis primary smoke main'!$A$2:$A$2058,0),0),"")</f>
        <v>0.99308594455334198</v>
      </c>
      <c r="M233" s="2">
        <f>IFERROR(INDEX('[2]r2 analysis primary smoke main'!$T$2:$T$2058,MATCH(D233,'[2]r2 analysis primary smoke main'!$A$2:$A$2058,0),0),"")</f>
        <v>0.71519429982688454</v>
      </c>
      <c r="N233" s="1" t="s">
        <v>11</v>
      </c>
      <c r="O233" s="1"/>
      <c r="P233" s="1"/>
      <c r="Q233" t="s">
        <v>72</v>
      </c>
      <c r="R233" t="s">
        <v>83</v>
      </c>
    </row>
    <row r="234" spans="1:18" ht="15.75" x14ac:dyDescent="0.25">
      <c r="A234" s="1">
        <v>81.033900000000003</v>
      </c>
      <c r="B234" s="1">
        <v>81.033299999999997</v>
      </c>
      <c r="C234" s="1">
        <v>81.033299999999997</v>
      </c>
      <c r="D234" s="1">
        <v>81.032600000000002</v>
      </c>
      <c r="E234" s="1">
        <f t="shared" si="16"/>
        <v>81.033299999999997</v>
      </c>
      <c r="F234" s="1">
        <f t="shared" si="17"/>
        <v>80.025999999999996</v>
      </c>
      <c r="G234" s="1" t="str">
        <f>IF(INDEX('[1]Main v4'!C$2:C$3363,MATCH($E234,'[1]Main v4'!$A$2:$A$3363,0),0)=0,"",INDEX('[1]Main v4'!C$2:C$3363,MATCH($E234,'[1]Main v4'!$A$2:$A$3363,0),0))</f>
        <v>C5H4O</v>
      </c>
      <c r="H234" s="1" t="str">
        <f>IF(INDEX('[1]Main v4'!D$2:D$3363,MATCH($E234,'[1]Main v4'!$A$2:$A$3363,0),0)=0,"",INDEX('[1]Main v4'!D$2:D$3363,MATCH($E234,'[1]Main v4'!$A$2:$A$3363,0),0))</f>
        <v>2,4-Cyclopentadiene-1-one</v>
      </c>
      <c r="I234" s="1">
        <f>INDEX('[1]Main v4'!K$2:K$3363,MATCH($E234,'[1]Main v4'!$A$2:$A$3363,0),0)</f>
        <v>129584112</v>
      </c>
      <c r="J234" s="1">
        <f>INDEX('[1]Main v4'!L$2:L$3363,MATCH($E234,'[1]Main v4'!$A$2:$A$3363,0),0)</f>
        <v>8369416</v>
      </c>
      <c r="K234" s="4">
        <f>INDEX('[1]Main v4'!M$2:M$3363,MATCH($E234,'[1]Main v4'!$A$2:$A$3363,0),0)</f>
        <v>15.483053058899211</v>
      </c>
      <c r="L234" s="2">
        <f>IFERROR(INDEX('[2]r2 analysis primary smoke main'!$J$2:$J$2058,MATCH(D234,'[2]r2 analysis primary smoke main'!$A$2:$A$2058,0),0),"")</f>
        <v>0.92594676411291654</v>
      </c>
      <c r="M234" s="2">
        <f>IFERROR(INDEX('[2]r2 analysis primary smoke main'!$T$2:$T$2058,MATCH(D234,'[2]r2 analysis primary smoke main'!$A$2:$A$2058,0),0),"")</f>
        <v>0.52127405624791145</v>
      </c>
      <c r="N234" s="1" t="s">
        <v>11</v>
      </c>
      <c r="O234" s="1"/>
      <c r="P234" s="1"/>
      <c r="Q234" t="s">
        <v>72</v>
      </c>
      <c r="R234" t="s">
        <v>83</v>
      </c>
    </row>
    <row r="235" spans="1:18" ht="15.75" x14ac:dyDescent="0.25">
      <c r="A235" s="1">
        <v>83.049300000000002</v>
      </c>
      <c r="B235" s="1">
        <v>83.048900000000003</v>
      </c>
      <c r="C235" s="1">
        <v>83.049199999999999</v>
      </c>
      <c r="D235" s="1">
        <v>83.048400000000001</v>
      </c>
      <c r="E235" s="1">
        <f t="shared" si="16"/>
        <v>83.049000000000007</v>
      </c>
      <c r="F235" s="1">
        <f t="shared" si="17"/>
        <v>82.041700000000006</v>
      </c>
      <c r="G235" s="1" t="str">
        <f>IF(INDEX('[1]Main v4'!C$2:C$3363,MATCH($E235,'[1]Main v4'!$A$2:$A$3363,0),0)=0,"",INDEX('[1]Main v4'!C$2:C$3363,MATCH($E235,'[1]Main v4'!$A$2:$A$3363,0),0))</f>
        <v>C5H6O</v>
      </c>
      <c r="H235" s="1" t="str">
        <f>IF(INDEX('[1]Main v4'!D$2:D$3363,MATCH($E235,'[1]Main v4'!$A$2:$A$3363,0),0)=0,"",INDEX('[1]Main v4'!D$2:D$3363,MATCH($E235,'[1]Main v4'!$A$2:$A$3363,0),0))</f>
        <v>2-Methylfuran</v>
      </c>
      <c r="I235" s="1">
        <f>INDEX('[1]Main v4'!K$2:K$3363,MATCH($E235,'[1]Main v4'!$A$2:$A$3363,0),0)</f>
        <v>299266400</v>
      </c>
      <c r="J235" s="1">
        <f>INDEX('[1]Main v4'!L$2:L$3363,MATCH($E235,'[1]Main v4'!$A$2:$A$3363,0),0)</f>
        <v>8369416</v>
      </c>
      <c r="K235" s="4">
        <f>INDEX('[1]Main v4'!M$2:M$3363,MATCH($E235,'[1]Main v4'!$A$2:$A$3363,0),0)</f>
        <v>35.757142433832897</v>
      </c>
      <c r="L235" s="2">
        <f>IFERROR(INDEX('[2]r2 analysis primary smoke main'!$J$2:$J$2058,MATCH(D235,'[2]r2 analysis primary smoke main'!$A$2:$A$2058,0),0),"")</f>
        <v>0.99231102448929998</v>
      </c>
      <c r="M235" s="2">
        <f>IFERROR(INDEX('[2]r2 analysis primary smoke main'!$T$2:$T$2058,MATCH(D235,'[2]r2 analysis primary smoke main'!$A$2:$A$2058,0),0),"")</f>
        <v>0.67888237912118399</v>
      </c>
      <c r="N235" s="1" t="s">
        <v>11</v>
      </c>
      <c r="O235" s="1"/>
      <c r="P235" s="1"/>
      <c r="Q235" t="s">
        <v>72</v>
      </c>
      <c r="R235" t="s">
        <v>83</v>
      </c>
    </row>
    <row r="236" spans="1:18" ht="15.75" x14ac:dyDescent="0.25">
      <c r="A236" s="1">
        <v>85.065100000000001</v>
      </c>
      <c r="B236" s="1">
        <v>85.064599999999999</v>
      </c>
      <c r="C236" s="1">
        <v>85.064700000000002</v>
      </c>
      <c r="D236" s="1">
        <v>85.063999999999993</v>
      </c>
      <c r="E236" s="1">
        <f t="shared" si="16"/>
        <v>85.064599999999999</v>
      </c>
      <c r="F236" s="1">
        <f t="shared" si="17"/>
        <v>84.057299999999998</v>
      </c>
      <c r="G236" s="1" t="str">
        <f>IF(INDEX('[1]Main v4'!C$2:C$3363,MATCH($E236,'[1]Main v4'!$A$2:$A$3363,0),0)=0,"",INDEX('[1]Main v4'!C$2:C$3363,MATCH($E236,'[1]Main v4'!$A$2:$A$3363,0),0))</f>
        <v>C5H8O</v>
      </c>
      <c r="H236" s="5" t="str">
        <f>IF(INDEX('[1]Main v4'!D$2:D$3363,MATCH($E236,'[1]Main v4'!$A$2:$A$3363,0),0)=0,"",INDEX('[1]Main v4'!D$2:D$3363,MATCH($E236,'[1]Main v4'!$A$2:$A$3363,0),0))</f>
        <v>Cyclopentanone</v>
      </c>
      <c r="I236" s="1">
        <f>INDEX('[1]Main v4'!K$2:K$3363,MATCH($E236,'[1]Main v4'!$A$2:$A$3363,0),0)</f>
        <v>108740904</v>
      </c>
      <c r="J236" s="1">
        <f>INDEX('[1]Main v4'!L$2:L$3363,MATCH($E236,'[1]Main v4'!$A$2:$A$3363,0),0)</f>
        <v>10544383</v>
      </c>
      <c r="K236" s="4">
        <f>INDEX('[1]Main v4'!M$2:M$3363,MATCH($E236,'[1]Main v4'!$A$2:$A$3363,0),0)</f>
        <v>10.31268534157001</v>
      </c>
      <c r="L236" s="2">
        <f>IFERROR(INDEX('[2]r2 analysis primary smoke main'!$J$2:$J$2058,MATCH(D236,'[2]r2 analysis primary smoke main'!$A$2:$A$2058,0),0),"")</f>
        <v>0.99198363597781503</v>
      </c>
      <c r="M236" s="2">
        <f>IFERROR(INDEX('[2]r2 analysis primary smoke main'!$T$2:$T$2058,MATCH(D236,'[2]r2 analysis primary smoke main'!$A$2:$A$2058,0),0),"")</f>
        <v>0.675618709670886</v>
      </c>
      <c r="N236" s="1" t="s">
        <v>11</v>
      </c>
      <c r="O236" s="1"/>
      <c r="P236" s="1"/>
      <c r="Q236" t="s">
        <v>72</v>
      </c>
      <c r="R236" t="s">
        <v>83</v>
      </c>
    </row>
    <row r="237" spans="1:18" ht="15.75" x14ac:dyDescent="0.25">
      <c r="A237" s="1">
        <v>87.080299999999994</v>
      </c>
      <c r="B237" s="1">
        <v>87.080200000000005</v>
      </c>
      <c r="C237" s="1">
        <v>87.080100000000002</v>
      </c>
      <c r="D237" s="1">
        <v>87.079499999999996</v>
      </c>
      <c r="E237" s="1">
        <f t="shared" si="16"/>
        <v>87.08</v>
      </c>
      <c r="F237" s="1">
        <f t="shared" si="17"/>
        <v>86.072699999999998</v>
      </c>
      <c r="G237" s="1" t="str">
        <f>IF(INDEX('[1]Main v4'!C$2:C$3363,MATCH($E237,'[1]Main v4'!$A$2:$A$3363,0),0)=0,"",INDEX('[1]Main v4'!C$2:C$3363,MATCH($E237,'[1]Main v4'!$A$2:$A$3363,0),0))</f>
        <v>C5H10O</v>
      </c>
      <c r="H237" s="5" t="str">
        <f>IF(INDEX('[1]Main v4'!D$2:D$3363,MATCH($E237,'[1]Main v4'!$A$2:$A$3363,0),0)=0,"",INDEX('[1]Main v4'!D$2:D$3363,MATCH($E237,'[1]Main v4'!$A$2:$A$3363,0),0))</f>
        <v>Pentanone, pentanal, and others</v>
      </c>
      <c r="I237" s="1">
        <f>INDEX('[1]Main v4'!K$2:K$3363,MATCH($E237,'[1]Main v4'!$A$2:$A$3363,0),0)</f>
        <v>51349688</v>
      </c>
      <c r="J237" s="1">
        <f>INDEX('[1]Main v4'!L$2:L$3363,MATCH($E237,'[1]Main v4'!$A$2:$A$3363,0),0)</f>
        <v>8636384</v>
      </c>
      <c r="K237" s="4">
        <f>INDEX('[1]Main v4'!M$2:M$3363,MATCH($E237,'[1]Main v4'!$A$2:$A$3363,0),0)</f>
        <v>5.9457393279409532</v>
      </c>
      <c r="L237" s="2">
        <f>IFERROR(INDEX('[2]r2 analysis primary smoke main'!$J$2:$J$2058,MATCH(D237,'[2]r2 analysis primary smoke main'!$A$2:$A$2058,0),0),"")</f>
        <v>0.99263815981064996</v>
      </c>
      <c r="M237" s="2">
        <f>IFERROR(INDEX('[2]r2 analysis primary smoke main'!$T$2:$T$2058,MATCH(D237,'[2]r2 analysis primary smoke main'!$A$2:$A$2058,0),0),"")</f>
        <v>0.70981605108431656</v>
      </c>
      <c r="N237" s="1" t="s">
        <v>11</v>
      </c>
      <c r="O237" s="1"/>
      <c r="P237" s="1"/>
      <c r="Q237" t="s">
        <v>72</v>
      </c>
      <c r="R237" t="s">
        <v>83</v>
      </c>
    </row>
    <row r="238" spans="1:18" ht="15.75" x14ac:dyDescent="0.25">
      <c r="A238" s="1">
        <v>95.049300000000002</v>
      </c>
      <c r="B238" s="1">
        <v>95.048900000000003</v>
      </c>
      <c r="C238" s="1">
        <v>95.049700000000001</v>
      </c>
      <c r="D238" s="1">
        <v>95.048199999999994</v>
      </c>
      <c r="E238" s="1">
        <f t="shared" si="16"/>
        <v>95.049000000000007</v>
      </c>
      <c r="F238" s="1">
        <f t="shared" si="17"/>
        <v>94.041700000000006</v>
      </c>
      <c r="G238" s="1" t="str">
        <f>IF(INDEX('[1]Main v4'!C$2:C$3363,MATCH($E238,'[1]Main v4'!$A$2:$A$3363,0),0)=0,"",INDEX('[1]Main v4'!C$2:C$3363,MATCH($E238,'[1]Main v4'!$A$2:$A$3363,0),0))</f>
        <v>C6H6O</v>
      </c>
      <c r="H238" s="1" t="str">
        <f>IF(INDEX('[1]Main v4'!D$2:D$3363,MATCH($E238,'[1]Main v4'!$A$2:$A$3363,0),0)=0,"",INDEX('[1]Main v4'!D$2:D$3363,MATCH($E238,'[1]Main v4'!$A$2:$A$3363,0),0))</f>
        <v>Phenol</v>
      </c>
      <c r="I238" s="1">
        <f>INDEX('[1]Main v4'!K$2:K$3363,MATCH($E238,'[1]Main v4'!$A$2:$A$3363,0),0)</f>
        <v>218398208</v>
      </c>
      <c r="J238" s="1">
        <f>INDEX('[1]Main v4'!L$2:L$3363,MATCH($E238,'[1]Main v4'!$A$2:$A$3363,0),0)</f>
        <v>9940499</v>
      </c>
      <c r="K238" s="4">
        <f>INDEX('[1]Main v4'!M$2:M$3363,MATCH($E238,'[1]Main v4'!$A$2:$A$3363,0),0)</f>
        <v>21.970547756204191</v>
      </c>
      <c r="L238" s="2">
        <f>IFERROR(INDEX('[2]r2 analysis primary smoke main'!$J$2:$J$2058,MATCH(D238,'[2]r2 analysis primary smoke main'!$A$2:$A$2058,0),0),"")</f>
        <v>0.97813997078601256</v>
      </c>
      <c r="M238" s="2">
        <f>IFERROR(INDEX('[2]r2 analysis primary smoke main'!$T$2:$T$2058,MATCH(D238,'[2]r2 analysis primary smoke main'!$A$2:$A$2058,0),0),"")</f>
        <v>0.63579305310571543</v>
      </c>
      <c r="N238" s="1" t="s">
        <v>11</v>
      </c>
      <c r="O238" s="1"/>
      <c r="P238" s="1"/>
      <c r="Q238" t="s">
        <v>72</v>
      </c>
      <c r="R238" t="s">
        <v>83</v>
      </c>
    </row>
    <row r="239" spans="1:18" ht="15.75" x14ac:dyDescent="0.25">
      <c r="A239" s="1">
        <v>97.064400000000006</v>
      </c>
      <c r="B239" s="1">
        <v>97.064300000000003</v>
      </c>
      <c r="C239" s="1">
        <v>97.064899999999994</v>
      </c>
      <c r="D239" s="1">
        <v>97.063900000000004</v>
      </c>
      <c r="E239" s="1">
        <f t="shared" si="16"/>
        <v>97.064400000000006</v>
      </c>
      <c r="F239" s="1">
        <f t="shared" si="17"/>
        <v>96.057100000000005</v>
      </c>
      <c r="G239" s="1" t="str">
        <f>IF(INDEX('[1]Main v4'!C$2:C$3363,MATCH($E239,'[1]Main v4'!$A$2:$A$3363,0),0)=0,"",INDEX('[1]Main v4'!C$2:C$3363,MATCH($E239,'[1]Main v4'!$A$2:$A$3363,0),0))</f>
        <v>C6H8O</v>
      </c>
      <c r="H239" s="1" t="str">
        <f>IF(INDEX('[1]Main v4'!D$2:D$3363,MATCH($E239,'[1]Main v4'!$A$2:$A$3363,0),0)=0,"",INDEX('[1]Main v4'!D$2:D$3363,MATCH($E239,'[1]Main v4'!$A$2:$A$3363,0),0))</f>
        <v>2,5-Dimethylfuran</v>
      </c>
      <c r="I239" s="1">
        <f>INDEX('[1]Main v4'!K$2:K$3363,MATCH($E239,'[1]Main v4'!$A$2:$A$3363,0),0)</f>
        <v>220274576</v>
      </c>
      <c r="J239" s="1">
        <f>INDEX('[1]Main v4'!L$2:L$3363,MATCH($E239,'[1]Main v4'!$A$2:$A$3363,0),0)</f>
        <v>9940499</v>
      </c>
      <c r="K239" s="4">
        <f>INDEX('[1]Main v4'!M$2:M$3363,MATCH($E239,'[1]Main v4'!$A$2:$A$3363,0),0)</f>
        <v>22.159307696726291</v>
      </c>
      <c r="L239" s="2">
        <f>IFERROR(INDEX('[2]r2 analysis primary smoke main'!$J$2:$J$2058,MATCH(D239,'[2]r2 analysis primary smoke main'!$A$2:$A$2058,0),0),"")</f>
        <v>0.99056907256041993</v>
      </c>
      <c r="M239" s="2">
        <f>IFERROR(INDEX('[2]r2 analysis primary smoke main'!$T$2:$T$2058,MATCH(D239,'[2]r2 analysis primary smoke main'!$A$2:$A$2058,0),0),"")</f>
        <v>0.6373527717731865</v>
      </c>
      <c r="N239" s="1" t="s">
        <v>11</v>
      </c>
      <c r="O239" s="1"/>
      <c r="P239" s="1"/>
      <c r="Q239" t="s">
        <v>72</v>
      </c>
      <c r="R239" t="s">
        <v>83</v>
      </c>
    </row>
    <row r="240" spans="1:18" ht="15.75" x14ac:dyDescent="0.25">
      <c r="A240" s="1">
        <v>99.080600000000004</v>
      </c>
      <c r="B240" s="1">
        <v>99.080200000000005</v>
      </c>
      <c r="C240" s="1">
        <v>99.08</v>
      </c>
      <c r="D240" s="1">
        <v>99.079400000000007</v>
      </c>
      <c r="E240" s="1">
        <f t="shared" si="16"/>
        <v>99.080100000000002</v>
      </c>
      <c r="F240" s="1">
        <f t="shared" si="17"/>
        <v>98.072800000000001</v>
      </c>
      <c r="G240" s="1" t="str">
        <f>IF(INDEX('[1]Main v4'!C$2:C$3363,MATCH($E240,'[1]Main v4'!$A$2:$A$3363,0),0)=0,"",INDEX('[1]Main v4'!C$2:C$3363,MATCH($E240,'[1]Main v4'!$A$2:$A$3363,0),0))</f>
        <v>C6H10O</v>
      </c>
      <c r="H240" s="5" t="str">
        <f>IF(INDEX('[1]Main v4'!D$2:D$3363,MATCH($E240,'[1]Main v4'!$A$2:$A$3363,0),0)=0,"",INDEX('[1]Main v4'!D$2:D$3363,MATCH($E240,'[1]Main v4'!$A$2:$A$3363,0),0))</f>
        <v/>
      </c>
      <c r="I240" s="1">
        <f>INDEX('[1]Main v4'!K$2:K$3363,MATCH($E240,'[1]Main v4'!$A$2:$A$3363,0),0)</f>
        <v>38555068</v>
      </c>
      <c r="J240" s="1">
        <f>INDEX('[1]Main v4'!L$2:L$3363,MATCH($E240,'[1]Main v4'!$A$2:$A$3363,0),0)</f>
        <v>14318752</v>
      </c>
      <c r="K240" s="4">
        <f>INDEX('[1]Main v4'!M$2:M$3363,MATCH($E240,'[1]Main v4'!$A$2:$A$3363,0),0)</f>
        <v>2.692627681518613</v>
      </c>
      <c r="L240" s="2">
        <f>IFERROR(INDEX('[2]r2 analysis primary smoke main'!$J$2:$J$2058,MATCH(D240,'[2]r2 analysis primary smoke main'!$A$2:$A$2058,0),0),"")</f>
        <v>0.98760058225075154</v>
      </c>
      <c r="M240" s="2">
        <f>IFERROR(INDEX('[2]r2 analysis primary smoke main'!$T$2:$T$2058,MATCH(D240,'[2]r2 analysis primary smoke main'!$A$2:$A$2058,0),0),"")</f>
        <v>0.64320565942653596</v>
      </c>
      <c r="N240" s="1" t="s">
        <v>11</v>
      </c>
      <c r="O240" s="1"/>
      <c r="P240" s="1"/>
      <c r="Q240" t="s">
        <v>72</v>
      </c>
      <c r="R240" t="s">
        <v>83</v>
      </c>
    </row>
    <row r="241" spans="1:18" ht="15.75" x14ac:dyDescent="0.25">
      <c r="A241" s="1">
        <v>101.0954</v>
      </c>
      <c r="B241" s="1">
        <v>101.0959</v>
      </c>
      <c r="C241" s="1">
        <v>101.0955</v>
      </c>
      <c r="D241" s="1">
        <v>101.095</v>
      </c>
      <c r="E241" s="1">
        <f t="shared" si="16"/>
        <v>101.0955</v>
      </c>
      <c r="F241" s="1">
        <f t="shared" si="17"/>
        <v>100.0882</v>
      </c>
      <c r="G241" s="1" t="str">
        <f>IF(INDEX('[1]Main v4'!C$2:C$3363,MATCH($E241,'[1]Main v4'!$A$2:$A$3363,0),0)=0,"",INDEX('[1]Main v4'!C$2:C$3363,MATCH($E241,'[1]Main v4'!$A$2:$A$3363,0),0))</f>
        <v>C6H12O</v>
      </c>
      <c r="H241" s="1" t="str">
        <f>IF(INDEX('[1]Main v4'!D$2:D$3363,MATCH($E241,'[1]Main v4'!$A$2:$A$3363,0),0)=0,"",INDEX('[1]Main v4'!D$2:D$3363,MATCH($E241,'[1]Main v4'!$A$2:$A$3363,0),0))</f>
        <v>Hexanals and hexanones</v>
      </c>
      <c r="I241" s="1">
        <f>INDEX('[1]Main v4'!K$2:K$3363,MATCH($E241,'[1]Main v4'!$A$2:$A$3363,0),0)</f>
        <v>17569684</v>
      </c>
      <c r="J241" s="1">
        <f>INDEX('[1]Main v4'!L$2:L$3363,MATCH($E241,'[1]Main v4'!$A$2:$A$3363,0),0)</f>
        <v>12630928</v>
      </c>
      <c r="K241" s="4">
        <f>INDEX('[1]Main v4'!M$2:M$3363,MATCH($E241,'[1]Main v4'!$A$2:$A$3363,0),0)</f>
        <v>1.3910049997909892</v>
      </c>
      <c r="L241" s="2">
        <f>IFERROR(INDEX('[2]r2 analysis primary smoke main'!$J$2:$J$2058,MATCH(D241,'[2]r2 analysis primary smoke main'!$A$2:$A$2058,0),0),"")</f>
        <v>0.98870034836587806</v>
      </c>
      <c r="M241" s="2">
        <f>IFERROR(INDEX('[2]r2 analysis primary smoke main'!$T$2:$T$2058,MATCH(D241,'[2]r2 analysis primary smoke main'!$A$2:$A$2058,0),0),"")</f>
        <v>0.67905188789927995</v>
      </c>
      <c r="N241" s="1" t="s">
        <v>11</v>
      </c>
      <c r="O241" s="1"/>
      <c r="P241" s="1"/>
      <c r="Q241" t="s">
        <v>72</v>
      </c>
      <c r="R241" t="s">
        <v>83</v>
      </c>
    </row>
    <row r="242" spans="1:18" ht="15.75" x14ac:dyDescent="0.25">
      <c r="A242" s="1">
        <v>107.0492</v>
      </c>
      <c r="B242" s="1">
        <v>107.0493</v>
      </c>
      <c r="C242" s="1">
        <v>107.0491</v>
      </c>
      <c r="D242" s="1">
        <v>107.04859999999999</v>
      </c>
      <c r="E242" s="1">
        <f t="shared" si="16"/>
        <v>107.0491</v>
      </c>
      <c r="F242" s="1">
        <f t="shared" si="17"/>
        <v>106.04179999999999</v>
      </c>
      <c r="G242" s="1" t="str">
        <f>IF(INDEX('[1]Main v4'!C$2:C$3363,MATCH($E242,'[1]Main v4'!$A$2:$A$3363,0),0)=0,"",INDEX('[1]Main v4'!C$2:C$3363,MATCH($E242,'[1]Main v4'!$A$2:$A$3363,0),0))</f>
        <v>C7H6O</v>
      </c>
      <c r="H242" s="1" t="str">
        <f>IF(INDEX('[1]Main v4'!D$2:D$3363,MATCH($E242,'[1]Main v4'!$A$2:$A$3363,0),0)=0,"",INDEX('[1]Main v4'!D$2:D$3363,MATCH($E242,'[1]Main v4'!$A$2:$A$3363,0),0))</f>
        <v>Benzaldehyde</v>
      </c>
      <c r="I242" s="1">
        <f>INDEX('[1]Main v4'!K$2:K$3363,MATCH($E242,'[1]Main v4'!$A$2:$A$3363,0),0)</f>
        <v>64681476</v>
      </c>
      <c r="J242" s="1">
        <f>INDEX('[1]Main v4'!L$2:L$3363,MATCH($E242,'[1]Main v4'!$A$2:$A$3363,0),0)</f>
        <v>15912004</v>
      </c>
      <c r="K242" s="4">
        <f>INDEX('[1]Main v4'!M$2:M$3363,MATCH($E242,'[1]Main v4'!$A$2:$A$3363,0),0)</f>
        <v>4.0649484502392035</v>
      </c>
      <c r="L242" s="2">
        <f>IFERROR(INDEX('[2]r2 analysis primary smoke main'!$J$2:$J$2058,MATCH(D242,'[2]r2 analysis primary smoke main'!$A$2:$A$2058,0),0),"")</f>
        <v>0.91261168219973998</v>
      </c>
      <c r="M242" s="2">
        <f>IFERROR(INDEX('[2]r2 analysis primary smoke main'!$T$2:$T$2058,MATCH(D242,'[2]r2 analysis primary smoke main'!$A$2:$A$2058,0),0),"")</f>
        <v>0.82502686958227345</v>
      </c>
      <c r="N242" s="1" t="s">
        <v>11</v>
      </c>
      <c r="O242" s="1"/>
      <c r="P242" s="1"/>
      <c r="Q242" t="s">
        <v>72</v>
      </c>
      <c r="R242" t="s">
        <v>83</v>
      </c>
    </row>
    <row r="243" spans="1:18" ht="15.75" x14ac:dyDescent="0.25">
      <c r="A243" s="1">
        <v>109.0646</v>
      </c>
      <c r="B243" s="1">
        <v>109.0646</v>
      </c>
      <c r="C243" s="1">
        <v>109.0641</v>
      </c>
      <c r="D243" s="1">
        <v>109.0634</v>
      </c>
      <c r="E243" s="1">
        <f t="shared" ref="E243:E274" si="18">VALUE(FIXED(AVERAGE(A243:D243),4))</f>
        <v>109.0642</v>
      </c>
      <c r="F243" s="1">
        <f t="shared" si="17"/>
        <v>108.0569</v>
      </c>
      <c r="G243" s="1" t="str">
        <f>IF(INDEX('[1]Main v4'!C$2:C$3363,MATCH($E243,'[1]Main v4'!$A$2:$A$3363,0),0)=0,"",INDEX('[1]Main v4'!C$2:C$3363,MATCH($E243,'[1]Main v4'!$A$2:$A$3363,0),0))</f>
        <v>C7H8O</v>
      </c>
      <c r="H243" s="1" t="str">
        <f>IF(INDEX('[1]Main v4'!D$2:D$3363,MATCH($E243,'[1]Main v4'!$A$2:$A$3363,0),0)=0,"",INDEX('[1]Main v4'!D$2:D$3363,MATCH($E243,'[1]Main v4'!$A$2:$A$3363,0),0))</f>
        <v>Cresols and anisole</v>
      </c>
      <c r="I243" s="1">
        <f>INDEX('[1]Main v4'!K$2:K$3363,MATCH($E243,'[1]Main v4'!$A$2:$A$3363,0),0)</f>
        <v>91078920</v>
      </c>
      <c r="J243" s="1">
        <f>INDEX('[1]Main v4'!L$2:L$3363,MATCH($E243,'[1]Main v4'!$A$2:$A$3363,0),0)</f>
        <v>13879995</v>
      </c>
      <c r="K243" s="4">
        <f>INDEX('[1]Main v4'!M$2:M$3363,MATCH($E243,'[1]Main v4'!$A$2:$A$3363,0),0)</f>
        <v>6.5618842081715449</v>
      </c>
      <c r="L243" s="2">
        <f>IFERROR(INDEX('[2]r2 analysis primary smoke main'!$J$2:$J$2058,MATCH(D243,'[2]r2 analysis primary smoke main'!$A$2:$A$2058,0),0),"")</f>
        <v>0.97079297848039547</v>
      </c>
      <c r="M243" s="2">
        <f>IFERROR(INDEX('[2]r2 analysis primary smoke main'!$T$2:$T$2058,MATCH(D243,'[2]r2 analysis primary smoke main'!$A$2:$A$2058,0),0),"")</f>
        <v>0.59349561152312447</v>
      </c>
      <c r="N243" s="1" t="s">
        <v>11</v>
      </c>
      <c r="O243" s="1"/>
      <c r="P243" s="1"/>
      <c r="Q243" t="s">
        <v>72</v>
      </c>
      <c r="R243" t="s">
        <v>83</v>
      </c>
    </row>
    <row r="244" spans="1:18" ht="15.75" x14ac:dyDescent="0.25">
      <c r="A244" s="1">
        <v>111.0774</v>
      </c>
      <c r="B244" s="1">
        <v>111.0804</v>
      </c>
      <c r="C244" s="1">
        <v>111.08029999999999</v>
      </c>
      <c r="D244" s="1">
        <v>111.0795</v>
      </c>
      <c r="E244" s="1">
        <f t="shared" si="18"/>
        <v>111.07940000000001</v>
      </c>
      <c r="F244" s="1">
        <f t="shared" si="17"/>
        <v>110.07210000000001</v>
      </c>
      <c r="G244" s="1" t="str">
        <f>IF(INDEX('[1]Main v4'!C$2:C$3363,MATCH($E244,'[1]Main v4'!$A$2:$A$3363,0),0)=0,"",INDEX('[1]Main v4'!C$2:C$3363,MATCH($E244,'[1]Main v4'!$A$2:$A$3363,0),0))</f>
        <v>C7H10O</v>
      </c>
      <c r="H244" s="1" t="str">
        <f>IF(INDEX('[1]Main v4'!D$2:D$3363,MATCH($E244,'[1]Main v4'!$A$2:$A$3363,0),0)=0,"",INDEX('[1]Main v4'!D$2:D$3363,MATCH($E244,'[1]Main v4'!$A$2:$A$3363,0),0))</f>
        <v>Furan + C3</v>
      </c>
      <c r="I244" s="1">
        <f>INDEX('[1]Main v4'!K$2:K$3363,MATCH($E244,'[1]Main v4'!$A$2:$A$3363,0),0)</f>
        <v>143240864</v>
      </c>
      <c r="J244" s="1">
        <f>INDEX('[1]Main v4'!L$2:L$3363,MATCH($E244,'[1]Main v4'!$A$2:$A$3363,0),0)</f>
        <v>12026488</v>
      </c>
      <c r="K244" s="4">
        <f>INDEX('[1]Main v4'!M$2:M$3363,MATCH($E244,'[1]Main v4'!$A$2:$A$3363,0),0)</f>
        <v>11.91044833703738</v>
      </c>
      <c r="L244" s="2">
        <f>IFERROR(INDEX('[2]r2 analysis primary smoke main'!$J$2:$J$2058,MATCH(D244,'[2]r2 analysis primary smoke main'!$A$2:$A$2058,0),0),"")</f>
        <v>0.98439109305231354</v>
      </c>
      <c r="M244" s="2">
        <f>IFERROR(INDEX('[2]r2 analysis primary smoke main'!$T$2:$T$2058,MATCH(D244,'[2]r2 analysis primary smoke main'!$A$2:$A$2058,0),0),"")</f>
        <v>0.62669163909870895</v>
      </c>
      <c r="N244" s="1" t="s">
        <v>11</v>
      </c>
      <c r="O244" s="1"/>
      <c r="P244" s="1"/>
      <c r="Q244" t="s">
        <v>72</v>
      </c>
      <c r="R244" t="s">
        <v>83</v>
      </c>
    </row>
    <row r="245" spans="1:18" ht="15.75" x14ac:dyDescent="0.25">
      <c r="A245" s="1">
        <v>113.096</v>
      </c>
      <c r="B245" s="1">
        <v>113.0955</v>
      </c>
      <c r="C245" s="1">
        <v>113.0955</v>
      </c>
      <c r="D245" s="1">
        <v>113.0951</v>
      </c>
      <c r="E245" s="1">
        <f t="shared" si="18"/>
        <v>113.0955</v>
      </c>
      <c r="F245" s="1">
        <f t="shared" si="17"/>
        <v>112.0882</v>
      </c>
      <c r="G245" s="1" t="str">
        <f>IF(INDEX('[1]Main v4'!C$2:C$3363,MATCH($E245,'[1]Main v4'!$A$2:$A$3363,0),0)=0,"",INDEX('[1]Main v4'!C$2:C$3363,MATCH($E245,'[1]Main v4'!$A$2:$A$3363,0),0))</f>
        <v>C7H12O</v>
      </c>
      <c r="H245" s="5" t="str">
        <f>IF(INDEX('[1]Main v4'!D$2:D$3363,MATCH($E245,'[1]Main v4'!$A$2:$A$3363,0),0)=0,"",INDEX('[1]Main v4'!D$2:D$3363,MATCH($E245,'[1]Main v4'!$A$2:$A$3363,0),0))</f>
        <v/>
      </c>
      <c r="I245" s="1">
        <f>INDEX('[1]Main v4'!K$2:K$3363,MATCH($E245,'[1]Main v4'!$A$2:$A$3363,0),0)</f>
        <v>16762662</v>
      </c>
      <c r="J245" s="1">
        <f>INDEX('[1]Main v4'!L$2:L$3363,MATCH($E245,'[1]Main v4'!$A$2:$A$3363,0),0)</f>
        <v>6114552.5</v>
      </c>
      <c r="K245" s="4">
        <f>INDEX('[1]Main v4'!M$2:M$3363,MATCH($E245,'[1]Main v4'!$A$2:$A$3363,0),0)</f>
        <v>2.7414372515404848</v>
      </c>
      <c r="L245" s="2">
        <f>IFERROR(INDEX('[2]r2 analysis primary smoke main'!$J$2:$J$2058,MATCH(D245,'[2]r2 analysis primary smoke main'!$A$2:$A$2058,0),0),"")</f>
        <v>0.98605084452354552</v>
      </c>
      <c r="M245" s="2">
        <f>IFERROR(INDEX('[2]r2 analysis primary smoke main'!$T$2:$T$2058,MATCH(D245,'[2]r2 analysis primary smoke main'!$A$2:$A$2058,0),0),"")</f>
        <v>0.63610129394258541</v>
      </c>
      <c r="N245" s="1" t="s">
        <v>11</v>
      </c>
      <c r="O245" s="1"/>
      <c r="P245" s="1"/>
      <c r="Q245" t="s">
        <v>72</v>
      </c>
      <c r="R245" t="s">
        <v>83</v>
      </c>
    </row>
    <row r="246" spans="1:18" ht="15.75" x14ac:dyDescent="0.25">
      <c r="A246" s="1" t="s">
        <v>12</v>
      </c>
      <c r="B246" s="1" t="s">
        <v>12</v>
      </c>
      <c r="C246" s="1">
        <v>119.04730000000001</v>
      </c>
      <c r="D246" s="1">
        <v>119.0475</v>
      </c>
      <c r="E246" s="1">
        <f t="shared" si="18"/>
        <v>119.0474</v>
      </c>
      <c r="F246" s="1">
        <f t="shared" si="17"/>
        <v>118.0401</v>
      </c>
      <c r="G246" s="1" t="str">
        <f>IF(INDEX('[1]Main v4'!C$2:C$3363,MATCH($E246,'[1]Main v4'!$A$2:$A$3363,0),0)=0,"",INDEX('[1]Main v4'!C$2:C$3363,MATCH($E246,'[1]Main v4'!$A$2:$A$3363,0),0))</f>
        <v>C8H6O</v>
      </c>
      <c r="H246" s="1" t="str">
        <f>IF(INDEX('[1]Main v4'!D$2:D$3363,MATCH($E246,'[1]Main v4'!$A$2:$A$3363,0),0)=0,"",INDEX('[1]Main v4'!D$2:D$3363,MATCH($E246,'[1]Main v4'!$A$2:$A$3363,0),0))</f>
        <v>Benzofuran</v>
      </c>
      <c r="I246" s="1">
        <f>INDEX('[1]Main v4'!K$2:K$3363,MATCH($E246,'[1]Main v4'!$A$2:$A$3363,0),0)</f>
        <v>8575864</v>
      </c>
      <c r="J246" s="1">
        <f>INDEX('[1]Main v4'!L$2:L$3363,MATCH($E246,'[1]Main v4'!$A$2:$A$3363,0),0)</f>
        <v>8973434</v>
      </c>
      <c r="K246" s="4">
        <f>INDEX('[1]Main v4'!M$2:M$3363,MATCH($E246,'[1]Main v4'!$A$2:$A$3363,0),0)</f>
        <v>0.95569477638103761</v>
      </c>
      <c r="L246" s="2">
        <f>IFERROR(INDEX('[2]r2 analysis primary smoke main'!$J$2:$J$2058,MATCH(D246,'[2]r2 analysis primary smoke main'!$A$2:$A$2058,0),0),"")</f>
        <v>0.92269307663276301</v>
      </c>
      <c r="M246" s="2">
        <f>IFERROR(INDEX('[2]r2 analysis primary smoke main'!$T$2:$T$2058,MATCH(D246,'[2]r2 analysis primary smoke main'!$A$2:$A$2058,0),0),"")</f>
        <v>0.85028562214625347</v>
      </c>
      <c r="N246" s="1" t="s">
        <v>11</v>
      </c>
      <c r="O246" s="1"/>
      <c r="P246" s="1"/>
      <c r="Q246" t="s">
        <v>72</v>
      </c>
      <c r="R246" t="s">
        <v>83</v>
      </c>
    </row>
    <row r="247" spans="1:18" ht="15.75" x14ac:dyDescent="0.25">
      <c r="A247" s="1">
        <v>121.0646</v>
      </c>
      <c r="B247" s="1">
        <v>121.0639</v>
      </c>
      <c r="C247" s="1">
        <v>121.06319999999999</v>
      </c>
      <c r="D247" s="1">
        <v>121.0629</v>
      </c>
      <c r="E247" s="1">
        <f t="shared" si="18"/>
        <v>121.0637</v>
      </c>
      <c r="F247" s="1">
        <f t="shared" si="17"/>
        <v>120.0564</v>
      </c>
      <c r="G247" s="1" t="str">
        <f>IF(INDEX('[1]Main v4'!C$2:C$3363,MATCH($E247,'[1]Main v4'!$A$2:$A$3363,0),0)=0,"",INDEX('[1]Main v4'!C$2:C$3363,MATCH($E247,'[1]Main v4'!$A$2:$A$3363,0),0))</f>
        <v>C8H8O</v>
      </c>
      <c r="H247" s="1" t="str">
        <f>IF(INDEX('[1]Main v4'!D$2:D$3363,MATCH($E247,'[1]Main v4'!$A$2:$A$3363,0),0)=0,"",INDEX('[1]Main v4'!D$2:D$3363,MATCH($E247,'[1]Main v4'!$A$2:$A$3363,0),0))</f>
        <v>Acetophenone and tolualdehydes</v>
      </c>
      <c r="I247" s="1">
        <f>INDEX('[1]Main v4'!K$2:K$3363,MATCH($E247,'[1]Main v4'!$A$2:$A$3363,0),0)</f>
        <v>50806028</v>
      </c>
      <c r="J247" s="1">
        <f>INDEX('[1]Main v4'!L$2:L$3363,MATCH($E247,'[1]Main v4'!$A$2:$A$3363,0),0)</f>
        <v>9363615</v>
      </c>
      <c r="K247" s="4">
        <f>INDEX('[1]Main v4'!M$2:M$3363,MATCH($E247,'[1]Main v4'!$A$2:$A$3363,0),0)</f>
        <v>5.4258988649148856</v>
      </c>
      <c r="L247" s="2">
        <f>IFERROR(INDEX('[2]r2 analysis primary smoke main'!$J$2:$J$2058,MATCH(D247,'[2]r2 analysis primary smoke main'!$A$2:$A$2058,0),0),"")</f>
        <v>0.98302766683952747</v>
      </c>
      <c r="M247" s="2">
        <f>IFERROR(INDEX('[2]r2 analysis primary smoke main'!$T$2:$T$2058,MATCH(D247,'[2]r2 analysis primary smoke main'!$A$2:$A$2058,0),0),"")</f>
        <v>0.75399027299518451</v>
      </c>
      <c r="N247" s="1" t="s">
        <v>12</v>
      </c>
      <c r="O247" s="1"/>
      <c r="P247" s="1"/>
      <c r="Q247" t="s">
        <v>72</v>
      </c>
      <c r="R247" t="s">
        <v>83</v>
      </c>
    </row>
    <row r="248" spans="1:18" ht="15.75" x14ac:dyDescent="0.25">
      <c r="A248" s="1">
        <v>123.0801</v>
      </c>
      <c r="B248" s="1">
        <v>123.0801</v>
      </c>
      <c r="C248" s="1">
        <v>123.0792</v>
      </c>
      <c r="D248" s="1">
        <v>123.0793</v>
      </c>
      <c r="E248" s="1">
        <f t="shared" si="18"/>
        <v>123.0797</v>
      </c>
      <c r="F248" s="1">
        <f t="shared" si="17"/>
        <v>122.0724</v>
      </c>
      <c r="G248" s="1" t="str">
        <f>IF(INDEX('[1]Main v4'!C$2:C$3363,MATCH($E248,'[1]Main v4'!$A$2:$A$3363,0),0)=0,"",INDEX('[1]Main v4'!C$2:C$3363,MATCH($E248,'[1]Main v4'!$A$2:$A$3363,0),0))</f>
        <v>C8H10O</v>
      </c>
      <c r="H248" s="1" t="str">
        <f>IF(INDEX('[1]Main v4'!D$2:D$3363,MATCH($E248,'[1]Main v4'!$A$2:$A$3363,0),0)=0,"",INDEX('[1]Main v4'!D$2:D$3363,MATCH($E248,'[1]Main v4'!$A$2:$A$3363,0),0))</f>
        <v>Phenol + C2 or Methylanisole</v>
      </c>
      <c r="I248" s="1">
        <f>INDEX('[1]Main v4'!K$2:K$3363,MATCH($E248,'[1]Main v4'!$A$2:$A$3363,0),0)</f>
        <v>77709448</v>
      </c>
      <c r="J248" s="1">
        <f>INDEX('[1]Main v4'!L$2:L$3363,MATCH($E248,'[1]Main v4'!$A$2:$A$3363,0),0)</f>
        <v>9353428</v>
      </c>
      <c r="K248" s="4">
        <f>INDEX('[1]Main v4'!M$2:M$3363,MATCH($E248,'[1]Main v4'!$A$2:$A$3363,0),0)</f>
        <v>8.3081248928200448</v>
      </c>
      <c r="L248" s="2">
        <f>IFERROR(INDEX('[2]r2 analysis primary smoke main'!$J$2:$J$2058,MATCH(D248,'[2]r2 analysis primary smoke main'!$A$2:$A$2058,0),0),"")</f>
        <v>0.98185515698922454</v>
      </c>
      <c r="M248" s="2">
        <f>IFERROR(INDEX('[2]r2 analysis primary smoke main'!$T$2:$T$2058,MATCH(D248,'[2]r2 analysis primary smoke main'!$A$2:$A$2058,0),0),"")</f>
        <v>0.6550426572547835</v>
      </c>
      <c r="N248" s="1" t="s">
        <v>12</v>
      </c>
      <c r="O248" s="1"/>
      <c r="P248" s="1"/>
      <c r="Q248" t="s">
        <v>72</v>
      </c>
      <c r="R248" t="s">
        <v>83</v>
      </c>
    </row>
    <row r="249" spans="1:18" ht="15.75" x14ac:dyDescent="0.25">
      <c r="A249" s="1">
        <v>125.096</v>
      </c>
      <c r="B249" s="1">
        <v>125.0963</v>
      </c>
      <c r="C249" s="1">
        <v>125.09569999999999</v>
      </c>
      <c r="D249" s="1">
        <v>125.095</v>
      </c>
      <c r="E249" s="1">
        <f t="shared" si="18"/>
        <v>125.0958</v>
      </c>
      <c r="F249" s="1">
        <f t="shared" si="17"/>
        <v>124.0885</v>
      </c>
      <c r="G249" s="1" t="str">
        <f>IF(INDEX('[1]Main v4'!C$2:C$3363,MATCH($E249,'[1]Main v4'!$A$2:$A$3363,0),0)=0,"",INDEX('[1]Main v4'!C$2:C$3363,MATCH($E249,'[1]Main v4'!$A$2:$A$3363,0),0))</f>
        <v>C8H12O</v>
      </c>
      <c r="H249" s="1" t="str">
        <f>IF(INDEX('[1]Main v4'!D$2:D$3363,MATCH($E249,'[1]Main v4'!$A$2:$A$3363,0),0)=0,"",INDEX('[1]Main v4'!D$2:D$3363,MATCH($E249,'[1]Main v4'!$A$2:$A$3363,0),0))</f>
        <v/>
      </c>
      <c r="I249" s="1">
        <f>INDEX('[1]Main v4'!K$2:K$3363,MATCH($E249,'[1]Main v4'!$A$2:$A$3363,0),0)</f>
        <v>78157568</v>
      </c>
      <c r="J249" s="1">
        <f>INDEX('[1]Main v4'!L$2:L$3363,MATCH($E249,'[1]Main v4'!$A$2:$A$3363,0),0)</f>
        <v>9340875</v>
      </c>
      <c r="K249" s="4">
        <f>INDEX('[1]Main v4'!M$2:M$3363,MATCH($E249,'[1]Main v4'!$A$2:$A$3363,0),0)</f>
        <v>8.3672640946378145</v>
      </c>
      <c r="L249" s="2">
        <f>IFERROR(INDEX('[2]r2 analysis primary smoke main'!$J$2:$J$2058,MATCH(D249,'[2]r2 analysis primary smoke main'!$A$2:$A$2058,0),0),"")</f>
        <v>0.98330618909516954</v>
      </c>
      <c r="M249" s="2">
        <f>IFERROR(INDEX('[2]r2 analysis primary smoke main'!$T$2:$T$2058,MATCH(D249,'[2]r2 analysis primary smoke main'!$A$2:$A$2058,0),0),"")</f>
        <v>0.62551695396636542</v>
      </c>
      <c r="N249" s="1" t="s">
        <v>12</v>
      </c>
      <c r="O249" s="1"/>
      <c r="P249" s="1"/>
      <c r="Q249" t="s">
        <v>72</v>
      </c>
      <c r="R249" t="s">
        <v>83</v>
      </c>
    </row>
    <row r="250" spans="1:18" ht="15.75" x14ac:dyDescent="0.25">
      <c r="A250" s="1">
        <v>127.11199999999999</v>
      </c>
      <c r="B250" s="1">
        <v>127.11199999999999</v>
      </c>
      <c r="C250" s="1">
        <v>127.1108</v>
      </c>
      <c r="D250" s="1">
        <v>127.1103</v>
      </c>
      <c r="E250" s="1">
        <f t="shared" si="18"/>
        <v>127.1113</v>
      </c>
      <c r="F250" s="1">
        <f t="shared" si="17"/>
        <v>126.104</v>
      </c>
      <c r="G250" s="1" t="str">
        <f>IF(INDEX('[1]Main v4'!C$2:C$3363,MATCH($E250,'[1]Main v4'!$A$2:$A$3363,0),0)=0,"",INDEX('[1]Main v4'!C$2:C$3363,MATCH($E250,'[1]Main v4'!$A$2:$A$3363,0),0))</f>
        <v>C8H14O</v>
      </c>
      <c r="H250" s="1" t="str">
        <f>IF(INDEX('[1]Main v4'!D$2:D$3363,MATCH($E250,'[1]Main v4'!$A$2:$A$3363,0),0)=0,"",INDEX('[1]Main v4'!D$2:D$3363,MATCH($E250,'[1]Main v4'!$A$2:$A$3363,0),0))</f>
        <v>6-Methyl-5-hepten-2-one (6-MHO)</v>
      </c>
      <c r="I250" s="1">
        <f>INDEX('[1]Main v4'!K$2:K$3363,MATCH($E250,'[1]Main v4'!$A$2:$A$3363,0),0)</f>
        <v>16327917</v>
      </c>
      <c r="J250" s="1">
        <f>INDEX('[1]Main v4'!L$2:L$3363,MATCH($E250,'[1]Main v4'!$A$2:$A$3363,0),0)</f>
        <v>7501054</v>
      </c>
      <c r="K250" s="4">
        <f>INDEX('[1]Main v4'!M$2:M$3363,MATCH($E250,'[1]Main v4'!$A$2:$A$3363,0),0)</f>
        <v>2.1767496941096542</v>
      </c>
      <c r="L250" s="2">
        <f>IFERROR(INDEX('[2]r2 analysis primary smoke main'!$J$2:$J$2058,MATCH(D250,'[2]r2 analysis primary smoke main'!$A$2:$A$2058,0),0),"")</f>
        <v>0.98058631356082149</v>
      </c>
      <c r="M250" s="2">
        <f>IFERROR(INDEX('[2]r2 analysis primary smoke main'!$T$2:$T$2058,MATCH(D250,'[2]r2 analysis primary smoke main'!$A$2:$A$2058,0),0),"")</f>
        <v>0.62856857446782499</v>
      </c>
      <c r="N250" s="1" t="s">
        <v>11</v>
      </c>
      <c r="O250" s="1"/>
      <c r="P250" s="1"/>
      <c r="Q250" t="s">
        <v>72</v>
      </c>
      <c r="R250" t="s">
        <v>83</v>
      </c>
    </row>
    <row r="251" spans="1:18" ht="15.75" x14ac:dyDescent="0.25">
      <c r="A251" s="1">
        <v>131.04810000000001</v>
      </c>
      <c r="B251" s="1">
        <v>131.05090000000001</v>
      </c>
      <c r="C251" s="1">
        <v>131.04900000000001</v>
      </c>
      <c r="D251" s="1">
        <v>131.04859999999999</v>
      </c>
      <c r="E251" s="1">
        <f t="shared" si="18"/>
        <v>131.04920000000001</v>
      </c>
      <c r="F251" s="1">
        <f t="shared" si="17"/>
        <v>130.0419</v>
      </c>
      <c r="G251" s="1" t="str">
        <f>IF(INDEX('[1]Main v4'!C$2:C$3363,MATCH($E251,'[1]Main v4'!$A$2:$A$3363,0),0)=0,"",INDEX('[1]Main v4'!C$2:C$3363,MATCH($E251,'[1]Main v4'!$A$2:$A$3363,0),0))</f>
        <v>C9H6O</v>
      </c>
      <c r="H251" s="1" t="str">
        <f>IF(INDEX('[1]Main v4'!D$2:D$3363,MATCH($E251,'[1]Main v4'!$A$2:$A$3363,0),0)=0,"",INDEX('[1]Main v4'!D$2:D$3363,MATCH($E251,'[1]Main v4'!$A$2:$A$3363,0),0))</f>
        <v/>
      </c>
      <c r="I251" s="1">
        <f>INDEX('[1]Main v4'!K$2:K$3363,MATCH($E251,'[1]Main v4'!$A$2:$A$3363,0),0)</f>
        <v>9085948</v>
      </c>
      <c r="J251" s="1">
        <f>INDEX('[1]Main v4'!L$2:L$3363,MATCH($E251,'[1]Main v4'!$A$2:$A$3363,0),0)</f>
        <v>5804670</v>
      </c>
      <c r="K251" s="4">
        <f>INDEX('[1]Main v4'!M$2:M$3363,MATCH($E251,'[1]Main v4'!$A$2:$A$3363,0),0)</f>
        <v>1.565282436383119</v>
      </c>
      <c r="L251" s="2">
        <f>IFERROR(INDEX('[2]r2 analysis primary smoke main'!$J$2:$J$2058,MATCH(D251,'[2]r2 analysis primary smoke main'!$A$2:$A$2058,0),0),"")</f>
        <v>0.85148457962900848</v>
      </c>
      <c r="M251" s="2">
        <f>IFERROR(INDEX('[2]r2 analysis primary smoke main'!$T$2:$T$2058,MATCH(D251,'[2]r2 analysis primary smoke main'!$A$2:$A$2058,0),0),"")</f>
        <v>0.893781794611342</v>
      </c>
      <c r="N251" s="1" t="s">
        <v>11</v>
      </c>
      <c r="O251" s="1"/>
      <c r="P251" s="1"/>
      <c r="Q251" t="s">
        <v>72</v>
      </c>
      <c r="R251" t="s">
        <v>83</v>
      </c>
    </row>
    <row r="252" spans="1:18" ht="15.75" x14ac:dyDescent="0.25">
      <c r="A252" s="1" t="s">
        <v>12</v>
      </c>
      <c r="B252" s="1" t="s">
        <v>12</v>
      </c>
      <c r="C252" s="1">
        <v>133.06440000000001</v>
      </c>
      <c r="D252" s="1">
        <v>133.06440000000001</v>
      </c>
      <c r="E252" s="1">
        <f t="shared" si="18"/>
        <v>133.06440000000001</v>
      </c>
      <c r="F252" s="1">
        <f t="shared" si="17"/>
        <v>132.05709999999999</v>
      </c>
      <c r="G252" s="1" t="str">
        <f>IF(INDEX('[1]Main v4'!C$2:C$3363,MATCH($E252,'[1]Main v4'!$A$2:$A$3363,0),0)=0,"",INDEX('[1]Main v4'!C$2:C$3363,MATCH($E252,'[1]Main v4'!$A$2:$A$3363,0),0))</f>
        <v>C9H8O</v>
      </c>
      <c r="H252" s="1" t="str">
        <f>IF(INDEX('[1]Main v4'!D$2:D$3363,MATCH($E252,'[1]Main v4'!$A$2:$A$3363,0),0)=0,"",INDEX('[1]Main v4'!D$2:D$3363,MATCH($E252,'[1]Main v4'!$A$2:$A$3363,0),0))</f>
        <v>Methylbenzofuran</v>
      </c>
      <c r="I252" s="1">
        <f>INDEX('[1]Main v4'!K$2:K$3363,MATCH($E252,'[1]Main v4'!$A$2:$A$3363,0),0)</f>
        <v>26576138</v>
      </c>
      <c r="J252" s="1">
        <f>INDEX('[1]Main v4'!L$2:L$3363,MATCH($E252,'[1]Main v4'!$A$2:$A$3363,0),0)</f>
        <v>8979114</v>
      </c>
      <c r="K252" s="4">
        <f>INDEX('[1]Main v4'!M$2:M$3363,MATCH($E252,'[1]Main v4'!$A$2:$A$3363,0),0)</f>
        <v>2.9597728684589595</v>
      </c>
      <c r="L252" s="2">
        <f>IFERROR(INDEX('[2]r2 analysis primary smoke main'!$J$2:$J$2058,MATCH(D252,'[2]r2 analysis primary smoke main'!$A$2:$A$2058,0),0),"")</f>
        <v>0.94852185077032458</v>
      </c>
      <c r="M252" s="2">
        <f>IFERROR(INDEX('[2]r2 analysis primary smoke main'!$T$2:$T$2058,MATCH(D252,'[2]r2 analysis primary smoke main'!$A$2:$A$2058,0),0),"")</f>
        <v>0.84233702601467553</v>
      </c>
      <c r="N252" s="1" t="s">
        <v>12</v>
      </c>
      <c r="O252" s="1"/>
      <c r="P252" s="1"/>
      <c r="Q252" t="s">
        <v>72</v>
      </c>
      <c r="R252" t="s">
        <v>83</v>
      </c>
    </row>
    <row r="253" spans="1:18" ht="15.75" x14ac:dyDescent="0.25">
      <c r="A253" s="1">
        <v>135.08029999999999</v>
      </c>
      <c r="B253" s="1">
        <v>135.0812</v>
      </c>
      <c r="C253" s="1">
        <v>135.07990000000001</v>
      </c>
      <c r="D253" s="1">
        <v>135.0797</v>
      </c>
      <c r="E253" s="1">
        <f t="shared" si="18"/>
        <v>135.08029999999999</v>
      </c>
      <c r="F253" s="1">
        <f t="shared" ref="F253:F284" si="19">VALUE(FIXED(E253-1.007276,4))</f>
        <v>134.07300000000001</v>
      </c>
      <c r="G253" s="1" t="str">
        <f>IF(INDEX('[1]Main v4'!C$2:C$3363,MATCH($E253,'[1]Main v4'!$A$2:$A$3363,0),0)=0,"",INDEX('[1]Main v4'!C$2:C$3363,MATCH($E253,'[1]Main v4'!$A$2:$A$3363,0),0))</f>
        <v>C9H10O</v>
      </c>
      <c r="H253" s="1" t="str">
        <f>IF(INDEX('[1]Main v4'!D$2:D$3363,MATCH($E253,'[1]Main v4'!$A$2:$A$3363,0),0)=0,"",INDEX('[1]Main v4'!D$2:D$3363,MATCH($E253,'[1]Main v4'!$A$2:$A$3363,0),0))</f>
        <v>Methylacetophenone</v>
      </c>
      <c r="I253" s="1">
        <f>INDEX('[1]Main v4'!K$2:K$3363,MATCH($E253,'[1]Main v4'!$A$2:$A$3363,0),0)</f>
        <v>45422156</v>
      </c>
      <c r="J253" s="1">
        <f>INDEX('[1]Main v4'!L$2:L$3363,MATCH($E253,'[1]Main v4'!$A$2:$A$3363,0),0)</f>
        <v>8634165</v>
      </c>
      <c r="K253" s="4">
        <f>INDEX('[1]Main v4'!M$2:M$3363,MATCH($E253,'[1]Main v4'!$A$2:$A$3363,0),0)</f>
        <v>5.2607468122279339</v>
      </c>
      <c r="L253" s="2">
        <f>IFERROR(INDEX('[2]r2 analysis primary smoke main'!$J$2:$J$2058,MATCH(D253,'[2]r2 analysis primary smoke main'!$A$2:$A$2058,0),0),"")</f>
        <v>0.97662378735535404</v>
      </c>
      <c r="M253" s="2">
        <f>IFERROR(INDEX('[2]r2 analysis primary smoke main'!$T$2:$T$2058,MATCH(D253,'[2]r2 analysis primary smoke main'!$A$2:$A$2058,0),0),"")</f>
        <v>0.77658677144378252</v>
      </c>
      <c r="N253" s="1" t="s">
        <v>12</v>
      </c>
      <c r="O253" s="1"/>
      <c r="P253" s="1"/>
      <c r="Q253" t="s">
        <v>72</v>
      </c>
      <c r="R253" t="s">
        <v>83</v>
      </c>
    </row>
    <row r="254" spans="1:18" ht="15.75" x14ac:dyDescent="0.25">
      <c r="A254" s="1">
        <v>137.0967</v>
      </c>
      <c r="B254" s="1">
        <v>137.0959</v>
      </c>
      <c r="C254" s="1">
        <v>137.0951</v>
      </c>
      <c r="D254" s="1">
        <v>137.095</v>
      </c>
      <c r="E254" s="1">
        <f t="shared" si="18"/>
        <v>137.09569999999999</v>
      </c>
      <c r="F254" s="1">
        <f t="shared" si="19"/>
        <v>136.08840000000001</v>
      </c>
      <c r="G254" s="1" t="str">
        <f>IF(INDEX('[1]Main v4'!C$2:C$3363,MATCH($E254,'[1]Main v4'!$A$2:$A$3363,0),0)=0,"",INDEX('[1]Main v4'!C$2:C$3363,MATCH($E254,'[1]Main v4'!$A$2:$A$3363,0),0))</f>
        <v>C9H12O</v>
      </c>
      <c r="H254" s="1" t="str">
        <f>IF(INDEX('[1]Main v4'!D$2:D$3363,MATCH($E254,'[1]Main v4'!$A$2:$A$3363,0),0)=0,"",INDEX('[1]Main v4'!D$2:D$3363,MATCH($E254,'[1]Main v4'!$A$2:$A$3363,0),0))</f>
        <v/>
      </c>
      <c r="I254" s="1">
        <f>INDEX('[1]Main v4'!K$2:K$3363,MATCH($E254,'[1]Main v4'!$A$2:$A$3363,0),0)</f>
        <v>51132328</v>
      </c>
      <c r="J254" s="1">
        <f>INDEX('[1]Main v4'!L$2:L$3363,MATCH($E254,'[1]Main v4'!$A$2:$A$3363,0),0)</f>
        <v>7828365.5</v>
      </c>
      <c r="K254" s="4">
        <f>INDEX('[1]Main v4'!M$2:M$3363,MATCH($E254,'[1]Main v4'!$A$2:$A$3363,0),0)</f>
        <v>6.5316735658292906</v>
      </c>
      <c r="L254" s="2">
        <f>IFERROR(INDEX('[2]r2 analysis primary smoke main'!$J$2:$J$2058,MATCH(D254,'[2]r2 analysis primary smoke main'!$A$2:$A$2058,0),0),"")</f>
        <v>0.98370791663731993</v>
      </c>
      <c r="M254" s="2">
        <f>IFERROR(INDEX('[2]r2 analysis primary smoke main'!$T$2:$T$2058,MATCH(D254,'[2]r2 analysis primary smoke main'!$A$2:$A$2058,0),0),"")</f>
        <v>0.66909423144039004</v>
      </c>
      <c r="N254" s="1"/>
      <c r="O254" s="1"/>
      <c r="P254" s="1"/>
      <c r="Q254" t="s">
        <v>72</v>
      </c>
      <c r="R254" t="s">
        <v>83</v>
      </c>
    </row>
    <row r="255" spans="1:18" ht="15.75" x14ac:dyDescent="0.25">
      <c r="A255" s="1">
        <v>139.10830000000001</v>
      </c>
      <c r="B255" s="1">
        <v>139.11199999999999</v>
      </c>
      <c r="C255" s="1">
        <v>139.11109999999999</v>
      </c>
      <c r="D255" s="1">
        <v>139.1104</v>
      </c>
      <c r="E255" s="1">
        <f t="shared" si="18"/>
        <v>139.1105</v>
      </c>
      <c r="F255" s="1">
        <f t="shared" si="19"/>
        <v>138.10319999999999</v>
      </c>
      <c r="G255" s="1" t="str">
        <f>IF(INDEX('[1]Main v4'!C$2:C$3363,MATCH($E255,'[1]Main v4'!$A$2:$A$3363,0),0)=0,"",INDEX('[1]Main v4'!C$2:C$3363,MATCH($E255,'[1]Main v4'!$A$2:$A$3363,0),0))</f>
        <v>C9H14O</v>
      </c>
      <c r="H255" s="1" t="str">
        <f>IF(INDEX('[1]Main v4'!D$2:D$3363,MATCH($E255,'[1]Main v4'!$A$2:$A$3363,0),0)=0,"",INDEX('[1]Main v4'!D$2:D$3363,MATCH($E255,'[1]Main v4'!$A$2:$A$3363,0),0))</f>
        <v/>
      </c>
      <c r="I255" s="1">
        <f>INDEX('[1]Main v4'!K$2:K$3363,MATCH($E255,'[1]Main v4'!$A$2:$A$3363,0),0)</f>
        <v>52340756</v>
      </c>
      <c r="J255" s="1">
        <f>INDEX('[1]Main v4'!L$2:L$3363,MATCH($E255,'[1]Main v4'!$A$2:$A$3363,0),0)</f>
        <v>6296651.5</v>
      </c>
      <c r="K255" s="4">
        <f>INDEX('[1]Main v4'!M$2:M$3363,MATCH($E255,'[1]Main v4'!$A$2:$A$3363,0),0)</f>
        <v>8.3124746541872288</v>
      </c>
      <c r="L255" s="2">
        <f>IFERROR(INDEX('[2]r2 analysis primary smoke main'!$J$2:$J$2058,MATCH(D255,'[2]r2 analysis primary smoke main'!$A$2:$A$2058,0),0),"")</f>
        <v>0.98134205321385803</v>
      </c>
      <c r="M255" s="2">
        <f>IFERROR(INDEX('[2]r2 analysis primary smoke main'!$T$2:$T$2058,MATCH(D255,'[2]r2 analysis primary smoke main'!$A$2:$A$2058,0),0),"")</f>
        <v>0.62119684298343447</v>
      </c>
      <c r="N255" s="1" t="s">
        <v>11</v>
      </c>
      <c r="O255" s="1"/>
      <c r="P255" s="1"/>
      <c r="Q255" t="s">
        <v>72</v>
      </c>
      <c r="R255" t="s">
        <v>83</v>
      </c>
    </row>
    <row r="256" spans="1:18" ht="15.75" x14ac:dyDescent="0.25">
      <c r="A256" s="1">
        <v>143.1437</v>
      </c>
      <c r="B256" s="1">
        <v>143.14330000000001</v>
      </c>
      <c r="C256" s="1">
        <v>143.14279999999999</v>
      </c>
      <c r="D256" s="1">
        <v>143.1421</v>
      </c>
      <c r="E256" s="1">
        <f t="shared" si="18"/>
        <v>143.143</v>
      </c>
      <c r="F256" s="1">
        <f t="shared" si="19"/>
        <v>142.13570000000001</v>
      </c>
      <c r="G256" s="1" t="str">
        <f>IF(INDEX('[1]Main v4'!C$2:C$3363,MATCH($E256,'[1]Main v4'!$A$2:$A$3363,0),0)=0,"",INDEX('[1]Main v4'!C$2:C$3363,MATCH($E256,'[1]Main v4'!$A$2:$A$3363,0),0))</f>
        <v>C9H18O</v>
      </c>
      <c r="H256" s="1" t="str">
        <f>IF(INDEX('[1]Main v4'!D$2:D$3363,MATCH($E256,'[1]Main v4'!$A$2:$A$3363,0),0)=0,"",INDEX('[1]Main v4'!D$2:D$3363,MATCH($E256,'[1]Main v4'!$A$2:$A$3363,0),0))</f>
        <v>Nonanal</v>
      </c>
      <c r="I256" s="1">
        <f>INDEX('[1]Main v4'!K$2:K$3363,MATCH($E256,'[1]Main v4'!$A$2:$A$3363,0),0)</f>
        <v>22274826</v>
      </c>
      <c r="J256" s="1">
        <f>INDEX('[1]Main v4'!L$2:L$3363,MATCH($E256,'[1]Main v4'!$A$2:$A$3363,0),0)</f>
        <v>5071029.5</v>
      </c>
      <c r="K256" s="4">
        <f>INDEX('[1]Main v4'!M$2:M$3363,MATCH($E256,'[1]Main v4'!$A$2:$A$3363,0),0)</f>
        <v>4.3925648628153313</v>
      </c>
      <c r="L256" s="2">
        <f>IFERROR(INDEX('[2]r2 analysis primary smoke main'!$J$2:$J$2058,MATCH(D256,'[2]r2 analysis primary smoke main'!$A$2:$A$2058,0),0),"")</f>
        <v>0.150443644638764</v>
      </c>
      <c r="M256" s="2">
        <f>IFERROR(INDEX('[2]r2 analysis primary smoke main'!$T$2:$T$2058,MATCH(D256,'[2]r2 analysis primary smoke main'!$A$2:$A$2058,0),0),"")</f>
        <v>0.1404208035175</v>
      </c>
      <c r="N256" s="1" t="s">
        <v>11</v>
      </c>
      <c r="O256" s="1"/>
      <c r="P256" s="1"/>
      <c r="Q256" t="s">
        <v>72</v>
      </c>
      <c r="R256" t="s">
        <v>83</v>
      </c>
    </row>
    <row r="257" spans="1:18" ht="15.75" x14ac:dyDescent="0.25">
      <c r="A257" s="1">
        <v>145.0633</v>
      </c>
      <c r="B257" s="1" t="s">
        <v>12</v>
      </c>
      <c r="C257" s="1">
        <v>145.06399999999999</v>
      </c>
      <c r="D257" s="1">
        <v>145.06389999999999</v>
      </c>
      <c r="E257" s="1">
        <f t="shared" si="18"/>
        <v>145.06370000000001</v>
      </c>
      <c r="F257" s="1">
        <f t="shared" si="19"/>
        <v>144.0564</v>
      </c>
      <c r="G257" s="1" t="str">
        <f>IF(INDEX('[1]Main v4'!C$2:C$3363,MATCH($E257,'[1]Main v4'!$A$2:$A$3363,0),0)=0,"",INDEX('[1]Main v4'!C$2:C$3363,MATCH($E257,'[1]Main v4'!$A$2:$A$3363,0),0))</f>
        <v>C10H8O</v>
      </c>
      <c r="H257" s="1" t="str">
        <f>IF(INDEX('[1]Main v4'!D$2:D$3363,MATCH($E257,'[1]Main v4'!$A$2:$A$3363,0),0)=0,"",INDEX('[1]Main v4'!D$2:D$3363,MATCH($E257,'[1]Main v4'!$A$2:$A$3363,0),0))</f>
        <v>2-Ethenylbenzofuran</v>
      </c>
      <c r="I257" s="1">
        <f>INDEX('[1]Main v4'!K$2:K$3363,MATCH($E257,'[1]Main v4'!$A$2:$A$3363,0),0)</f>
        <v>19553620</v>
      </c>
      <c r="J257" s="1">
        <f>INDEX('[1]Main v4'!L$2:L$3363,MATCH($E257,'[1]Main v4'!$A$2:$A$3363,0),0)</f>
        <v>5071029.5</v>
      </c>
      <c r="K257" s="4">
        <f>INDEX('[1]Main v4'!M$2:M$3363,MATCH($E257,'[1]Main v4'!$A$2:$A$3363,0),0)</f>
        <v>3.8559468052788888</v>
      </c>
      <c r="L257" s="2">
        <f>IFERROR(INDEX('[2]r2 analysis primary smoke main'!$J$2:$J$2058,MATCH(D257,'[2]r2 analysis primary smoke main'!$A$2:$A$2058,0),0),"")</f>
        <v>0.88657639482810802</v>
      </c>
      <c r="M257" s="2">
        <f>IFERROR(INDEX('[2]r2 analysis primary smoke main'!$T$2:$T$2058,MATCH(D257,'[2]r2 analysis primary smoke main'!$A$2:$A$2058,0),0),"")</f>
        <v>0.88467301831506195</v>
      </c>
      <c r="N257" s="1" t="s">
        <v>11</v>
      </c>
      <c r="O257" s="1"/>
      <c r="P257" s="1"/>
      <c r="Q257" t="s">
        <v>72</v>
      </c>
      <c r="R257" t="s">
        <v>83</v>
      </c>
    </row>
    <row r="258" spans="1:18" ht="15.75" x14ac:dyDescent="0.25">
      <c r="A258" s="1" t="s">
        <v>12</v>
      </c>
      <c r="B258" s="1" t="s">
        <v>12</v>
      </c>
      <c r="C258" s="1">
        <v>147.0796</v>
      </c>
      <c r="D258" s="1">
        <v>147.07910000000001</v>
      </c>
      <c r="E258" s="1">
        <f t="shared" si="18"/>
        <v>147.07939999999999</v>
      </c>
      <c r="F258" s="1">
        <f t="shared" si="19"/>
        <v>146.07210000000001</v>
      </c>
      <c r="G258" s="1" t="str">
        <f>IF(INDEX('[1]Main v4'!C$2:C$3363,MATCH($E258,'[1]Main v4'!$A$2:$A$3363,0),0)=0,"",INDEX('[1]Main v4'!C$2:C$3363,MATCH($E258,'[1]Main v4'!$A$2:$A$3363,0),0))</f>
        <v>C10H10O</v>
      </c>
      <c r="H258" s="1" t="str">
        <f>IF(INDEX('[1]Main v4'!D$2:D$3363,MATCH($E258,'[1]Main v4'!$A$2:$A$3363,0),0)=0,"",INDEX('[1]Main v4'!D$2:D$3363,MATCH($E258,'[1]Main v4'!$A$2:$A$3363,0),0))</f>
        <v>Benzofuran + C2</v>
      </c>
      <c r="I258" s="1">
        <f>INDEX('[1]Main v4'!K$2:K$3363,MATCH($E258,'[1]Main v4'!$A$2:$A$3363,0),0)</f>
        <v>36645492</v>
      </c>
      <c r="J258" s="1">
        <f>INDEX('[1]Main v4'!L$2:L$3363,MATCH($E258,'[1]Main v4'!$A$2:$A$3363,0),0)</f>
        <v>5476261</v>
      </c>
      <c r="K258" s="4">
        <f>INDEX('[1]Main v4'!M$2:M$3363,MATCH($E258,'[1]Main v4'!$A$2:$A$3363,0),0)</f>
        <v>6.6916993182026934</v>
      </c>
      <c r="L258" s="2">
        <f>IFERROR(INDEX('[2]r2 analysis primary smoke main'!$J$2:$J$2058,MATCH(D258,'[2]r2 analysis primary smoke main'!$A$2:$A$2058,0),0),"")</f>
        <v>0.96944490072881506</v>
      </c>
      <c r="M258" s="2">
        <f>IFERROR(INDEX('[2]r2 analysis primary smoke main'!$T$2:$T$2058,MATCH(D258,'[2]r2 analysis primary smoke main'!$A$2:$A$2058,0),0),"")</f>
        <v>0.76802036788591255</v>
      </c>
      <c r="N258" s="1" t="s">
        <v>12</v>
      </c>
      <c r="O258" s="1"/>
      <c r="P258" s="1"/>
      <c r="Q258" t="s">
        <v>72</v>
      </c>
      <c r="R258" t="s">
        <v>83</v>
      </c>
    </row>
    <row r="259" spans="1:18" ht="15.75" x14ac:dyDescent="0.25">
      <c r="A259" s="1">
        <v>149.09530000000001</v>
      </c>
      <c r="B259" s="1">
        <v>149.09309999999999</v>
      </c>
      <c r="C259" s="1">
        <v>149.09450000000001</v>
      </c>
      <c r="D259" s="1">
        <v>149.0942</v>
      </c>
      <c r="E259" s="1">
        <f t="shared" si="18"/>
        <v>149.0943</v>
      </c>
      <c r="F259" s="1">
        <f t="shared" si="19"/>
        <v>148.08699999999999</v>
      </c>
      <c r="G259" s="1" t="str">
        <f>IF(INDEX('[1]Main v4'!C$2:C$3363,MATCH($E259,'[1]Main v4'!$A$2:$A$3363,0),0)=0,"",INDEX('[1]Main v4'!C$2:C$3363,MATCH($E259,'[1]Main v4'!$A$2:$A$3363,0),0))</f>
        <v>C10H12O</v>
      </c>
      <c r="H259" s="5" t="str">
        <f>IF(INDEX('[1]Main v4'!D$2:D$3363,MATCH($E259,'[1]Main v4'!$A$2:$A$3363,0),0)=0,"",INDEX('[1]Main v4'!D$2:D$3363,MATCH($E259,'[1]Main v4'!$A$2:$A$3363,0),0))</f>
        <v>Estragole(?)</v>
      </c>
      <c r="I259" s="1">
        <f>INDEX('[1]Main v4'!K$2:K$3363,MATCH($E259,'[1]Main v4'!$A$2:$A$3363,0),0)</f>
        <v>28898946</v>
      </c>
      <c r="J259" s="1">
        <f>INDEX('[1]Main v4'!L$2:L$3363,MATCH($E259,'[1]Main v4'!$A$2:$A$3363,0),0)</f>
        <v>5476261</v>
      </c>
      <c r="K259" s="4">
        <f>INDEX('[1]Main v4'!M$2:M$3363,MATCH($E259,'[1]Main v4'!$A$2:$A$3363,0),0)</f>
        <v>5.2771308745145635</v>
      </c>
      <c r="L259" s="2">
        <f>IFERROR(INDEX('[2]r2 analysis primary smoke main'!$J$2:$J$2058,MATCH(D259,'[2]r2 analysis primary smoke main'!$A$2:$A$2058,0),0),"")</f>
        <v>0.97668307228214157</v>
      </c>
      <c r="M259" s="2">
        <f>IFERROR(INDEX('[2]r2 analysis primary smoke main'!$T$2:$T$2058,MATCH(D259,'[2]r2 analysis primary smoke main'!$A$2:$A$2058,0),0),"")</f>
        <v>0.76491637139081847</v>
      </c>
      <c r="N259" s="1" t="s">
        <v>11</v>
      </c>
      <c r="O259" s="1"/>
      <c r="P259" s="1"/>
      <c r="Q259" t="s">
        <v>72</v>
      </c>
      <c r="R259" t="s">
        <v>83</v>
      </c>
    </row>
    <row r="260" spans="1:18" ht="15.75" x14ac:dyDescent="0.25">
      <c r="A260" s="1">
        <v>151.11070000000001</v>
      </c>
      <c r="B260" s="1">
        <v>151.1112</v>
      </c>
      <c r="C260" s="1">
        <v>151.11070000000001</v>
      </c>
      <c r="D260" s="1">
        <v>151.1104</v>
      </c>
      <c r="E260" s="1">
        <f t="shared" si="18"/>
        <v>151.11080000000001</v>
      </c>
      <c r="F260" s="1">
        <f t="shared" si="19"/>
        <v>150.1035</v>
      </c>
      <c r="G260" s="1" t="str">
        <f>IF(INDEX('[1]Main v4'!C$2:C$3363,MATCH($E260,'[1]Main v4'!$A$2:$A$3363,0),0)=0,"",INDEX('[1]Main v4'!C$2:C$3363,MATCH($E260,'[1]Main v4'!$A$2:$A$3363,0),0))</f>
        <v>C10H14O</v>
      </c>
      <c r="H260" s="1" t="str">
        <f>IF(INDEX('[1]Main v4'!D$2:D$3363,MATCH($E260,'[1]Main v4'!$A$2:$A$3363,0),0)=0,"",INDEX('[1]Main v4'!D$2:D$3363,MATCH($E260,'[1]Main v4'!$A$2:$A$3363,0),0))</f>
        <v>Carvone</v>
      </c>
      <c r="I260" s="1">
        <f>INDEX('[1]Main v4'!K$2:K$3363,MATCH($E260,'[1]Main v4'!$A$2:$A$3363,0),0)</f>
        <v>43713444</v>
      </c>
      <c r="J260" s="1">
        <f>INDEX('[1]Main v4'!L$2:L$3363,MATCH($E260,'[1]Main v4'!$A$2:$A$3363,0),0)</f>
        <v>5476261</v>
      </c>
      <c r="K260" s="4">
        <f>INDEX('[1]Main v4'!M$2:M$3363,MATCH($E260,'[1]Main v4'!$A$2:$A$3363,0),0)</f>
        <v>7.9823521924904606</v>
      </c>
      <c r="L260" s="2">
        <f>IFERROR(INDEX('[2]r2 analysis primary smoke main'!$J$2:$J$2058,MATCH(D260,'[2]r2 analysis primary smoke main'!$A$2:$A$2058,0),0),"")</f>
        <v>0.98175550749013596</v>
      </c>
      <c r="M260" s="2">
        <f>IFERROR(INDEX('[2]r2 analysis primary smoke main'!$T$2:$T$2058,MATCH(D260,'[2]r2 analysis primary smoke main'!$A$2:$A$2058,0),0),"")</f>
        <v>0.65195183092897846</v>
      </c>
      <c r="N260" s="1"/>
      <c r="O260" s="1"/>
      <c r="P260" s="1"/>
      <c r="Q260" t="s">
        <v>72</v>
      </c>
      <c r="R260" t="s">
        <v>83</v>
      </c>
    </row>
    <row r="261" spans="1:18" ht="15.75" x14ac:dyDescent="0.25">
      <c r="A261" s="1">
        <v>153.12520000000001</v>
      </c>
      <c r="B261" s="1">
        <v>153.12620000000001</v>
      </c>
      <c r="C261" s="1">
        <v>153.12629999999999</v>
      </c>
      <c r="D261" s="1">
        <v>153.12569999999999</v>
      </c>
      <c r="E261" s="1">
        <f t="shared" si="18"/>
        <v>153.1259</v>
      </c>
      <c r="F261" s="1">
        <f t="shared" si="19"/>
        <v>152.11859999999999</v>
      </c>
      <c r="G261" s="1" t="str">
        <f>IF(INDEX('[1]Main v4'!C$2:C$3363,MATCH($E261,'[1]Main v4'!$A$2:$A$3363,0),0)=0,"",INDEX('[1]Main v4'!C$2:C$3363,MATCH($E261,'[1]Main v4'!$A$2:$A$3363,0),0))</f>
        <v>C10H16O</v>
      </c>
      <c r="H261" s="1" t="str">
        <f>IF(INDEX('[1]Main v4'!D$2:D$3363,MATCH($E261,'[1]Main v4'!$A$2:$A$3363,0),0)=0,"",INDEX('[1]Main v4'!D$2:D$3363,MATCH($E261,'[1]Main v4'!$A$2:$A$3363,0),0))</f>
        <v>Camphor and other monoterpenoids</v>
      </c>
      <c r="I261" s="1">
        <f>INDEX('[1]Main v4'!K$2:K$3363,MATCH($E261,'[1]Main v4'!$A$2:$A$3363,0),0)</f>
        <v>36718252</v>
      </c>
      <c r="J261" s="1">
        <f>INDEX('[1]Main v4'!L$2:L$3363,MATCH($E261,'[1]Main v4'!$A$2:$A$3363,0),0)</f>
        <v>4604913.5</v>
      </c>
      <c r="K261" s="4">
        <f>INDEX('[1]Main v4'!M$2:M$3363,MATCH($E261,'[1]Main v4'!$A$2:$A$3363,0),0)</f>
        <v>7.9737115583170022</v>
      </c>
      <c r="L261" s="2">
        <f>IFERROR(INDEX('[2]r2 analysis primary smoke main'!$J$2:$J$2058,MATCH(D261,'[2]r2 analysis primary smoke main'!$A$2:$A$2058,0),0),"")</f>
        <v>0.97218886210983202</v>
      </c>
      <c r="M261" s="2">
        <f>IFERROR(INDEX('[2]r2 analysis primary smoke main'!$T$2:$T$2058,MATCH(D261,'[2]r2 analysis primary smoke main'!$A$2:$A$2058,0),0),"")</f>
        <v>0.59415908435630693</v>
      </c>
      <c r="N261" s="1" t="s">
        <v>12</v>
      </c>
      <c r="O261" s="1"/>
      <c r="P261" s="1"/>
      <c r="Q261" t="s">
        <v>72</v>
      </c>
      <c r="R261" t="s">
        <v>83</v>
      </c>
    </row>
    <row r="262" spans="1:18" ht="15.75" x14ac:dyDescent="0.25">
      <c r="A262" s="1"/>
      <c r="B262" s="1">
        <v>155.14269999999999</v>
      </c>
      <c r="C262" s="1">
        <v>155.14179999999999</v>
      </c>
      <c r="D262" s="1">
        <v>155.14070000000001</v>
      </c>
      <c r="E262" s="1">
        <f t="shared" si="18"/>
        <v>155.14169999999999</v>
      </c>
      <c r="F262" s="1">
        <f t="shared" si="19"/>
        <v>154.1344</v>
      </c>
      <c r="G262" s="1" t="str">
        <f>IF(INDEX('[1]Main v4'!C$2:C$3363,MATCH($E262,'[1]Main v4'!$A$2:$A$3363,0),0)=0,"",INDEX('[1]Main v4'!C$2:C$3363,MATCH($E262,'[1]Main v4'!$A$2:$A$3363,0),0))</f>
        <v>C10H18O</v>
      </c>
      <c r="H262" s="1" t="str">
        <f>IF(INDEX('[1]Main v4'!D$2:D$3363,MATCH($E262,'[1]Main v4'!$A$2:$A$3363,0),0)=0,"",INDEX('[1]Main v4'!D$2:D$3363,MATCH($E262,'[1]Main v4'!$A$2:$A$3363,0),0))</f>
        <v>Cineole and other monoterpenoids</v>
      </c>
      <c r="I262" s="1">
        <f>INDEX('[1]Main v4'!K$2:K$3363,MATCH($E262,'[1]Main v4'!$A$2:$A$3363,0),0)</f>
        <v>6704837</v>
      </c>
      <c r="J262" s="1">
        <f>INDEX('[1]Main v4'!L$2:L$3363,MATCH($E262,'[1]Main v4'!$A$2:$A$3363,0),0)</f>
        <v>4236624.5</v>
      </c>
      <c r="K262" s="4">
        <f>INDEX('[1]Main v4'!M$2:M$3363,MATCH($E262,'[1]Main v4'!$A$2:$A$3363,0),0)</f>
        <v>1.5825893939857072</v>
      </c>
      <c r="L262" s="2">
        <f>IFERROR(INDEX('[2]r2 analysis primary smoke main'!$J$2:$J$2058,MATCH(D262,'[2]r2 analysis primary smoke main'!$A$2:$A$2058,0),0),"")</f>
        <v>0.96812989218882994</v>
      </c>
      <c r="M262" s="2">
        <f>IFERROR(INDEX('[2]r2 analysis primary smoke main'!$T$2:$T$2058,MATCH(D262,'[2]r2 analysis primary smoke main'!$A$2:$A$2058,0),0),"")</f>
        <v>0.61500084781388298</v>
      </c>
      <c r="N262" s="1"/>
      <c r="O262" s="1"/>
      <c r="P262" s="1"/>
      <c r="Q262" t="s">
        <v>72</v>
      </c>
      <c r="R262" t="s">
        <v>83</v>
      </c>
    </row>
    <row r="263" spans="1:18" ht="15.75" x14ac:dyDescent="0.25">
      <c r="A263" s="1">
        <v>157.1584</v>
      </c>
      <c r="B263" s="1">
        <v>157.1593</v>
      </c>
      <c r="C263" s="1">
        <v>157.1584</v>
      </c>
      <c r="D263" s="1">
        <v>157.15690000000001</v>
      </c>
      <c r="E263" s="1">
        <f t="shared" si="18"/>
        <v>157.1583</v>
      </c>
      <c r="F263" s="1">
        <f t="shared" si="19"/>
        <v>156.15100000000001</v>
      </c>
      <c r="G263" s="1" t="str">
        <f>IF(INDEX('[1]Main v4'!C$2:C$3363,MATCH($E263,'[1]Main v4'!$A$2:$A$3363,0),0)=0,"",INDEX('[1]Main v4'!C$2:C$3363,MATCH($E263,'[1]Main v4'!$A$2:$A$3363,0),0))</f>
        <v>C10H20O</v>
      </c>
      <c r="H263" s="1" t="str">
        <f>IF(INDEX('[1]Main v4'!D$2:D$3363,MATCH($E263,'[1]Main v4'!$A$2:$A$3363,0),0)=0,"",INDEX('[1]Main v4'!D$2:D$3363,MATCH($E263,'[1]Main v4'!$A$2:$A$3363,0),0))</f>
        <v>Decanal</v>
      </c>
      <c r="I263" s="1">
        <f>INDEX('[1]Main v4'!K$2:K$3363,MATCH($E263,'[1]Main v4'!$A$2:$A$3363,0),0)</f>
        <v>11551494</v>
      </c>
      <c r="J263" s="1">
        <f>INDEX('[1]Main v4'!L$2:L$3363,MATCH($E263,'[1]Main v4'!$A$2:$A$3363,0),0)</f>
        <v>6470439.5</v>
      </c>
      <c r="K263" s="4">
        <f>INDEX('[1]Main v4'!M$2:M$3363,MATCH($E263,'[1]Main v4'!$A$2:$A$3363,0),0)</f>
        <v>1.7852719278188136</v>
      </c>
      <c r="L263" s="2">
        <f>IFERROR(INDEX('[2]r2 analysis primary smoke main'!$J$2:$J$2058,MATCH(D263,'[2]r2 analysis primary smoke main'!$A$2:$A$2058,0),0),"")</f>
        <v>0.2945410911429755</v>
      </c>
      <c r="M263" s="2">
        <f>IFERROR(INDEX('[2]r2 analysis primary smoke main'!$T$2:$T$2058,MATCH(D263,'[2]r2 analysis primary smoke main'!$A$2:$A$2058,0),0),"")</f>
        <v>0.2341380836627445</v>
      </c>
      <c r="N263" s="1"/>
      <c r="O263" s="1"/>
      <c r="P263" s="1"/>
      <c r="Q263" t="s">
        <v>72</v>
      </c>
      <c r="R263" t="s">
        <v>83</v>
      </c>
    </row>
    <row r="264" spans="1:18" ht="15.75" x14ac:dyDescent="0.25">
      <c r="A264" s="1"/>
      <c r="B264" s="1"/>
      <c r="C264" s="1"/>
      <c r="D264" s="1">
        <v>159.07939999999999</v>
      </c>
      <c r="E264" s="1">
        <f t="shared" si="18"/>
        <v>159.07939999999999</v>
      </c>
      <c r="F264" s="1">
        <f t="shared" si="19"/>
        <v>158.07210000000001</v>
      </c>
      <c r="G264" s="1" t="str">
        <f>IF(INDEX('[1]Main v4'!C$2:C$3363,MATCH($E264,'[1]Main v4'!$A$2:$A$3363,0),0)=0,"",INDEX('[1]Main v4'!C$2:C$3363,MATCH($E264,'[1]Main v4'!$A$2:$A$3363,0),0))</f>
        <v>C11H10O</v>
      </c>
      <c r="H264" s="1" t="str">
        <f>IF(INDEX('[1]Main v4'!D$2:D$3363,MATCH($E264,'[1]Main v4'!$A$2:$A$3363,0),0)=0,"",INDEX('[1]Main v4'!D$2:D$3363,MATCH($E264,'[1]Main v4'!$A$2:$A$3363,0),0))</f>
        <v/>
      </c>
      <c r="I264" s="1">
        <f>INDEX('[1]Main v4'!K$2:K$3363,MATCH($E264,'[1]Main v4'!$A$2:$A$3363,0),0)</f>
        <v>29793980</v>
      </c>
      <c r="J264" s="1">
        <f>INDEX('[1]Main v4'!L$2:L$3363,MATCH($E264,'[1]Main v4'!$A$2:$A$3363,0),0)</f>
        <v>6649249.5</v>
      </c>
      <c r="K264" s="4">
        <f>INDEX('[1]Main v4'!M$2:M$3363,MATCH($E264,'[1]Main v4'!$A$2:$A$3363,0),0)</f>
        <v>4.4808034350342849</v>
      </c>
      <c r="L264" s="2">
        <f>IFERROR(INDEX('[2]r2 analysis primary smoke main'!$J$2:$J$2058,MATCH(D264,'[2]r2 analysis primary smoke main'!$A$2:$A$2058,0),0),"")</f>
        <v>0.79236279443978641</v>
      </c>
      <c r="M264" s="2">
        <f>IFERROR(INDEX('[2]r2 analysis primary smoke main'!$T$2:$T$2058,MATCH(D264,'[2]r2 analysis primary smoke main'!$A$2:$A$2058,0),0),"")</f>
        <v>0.9096861585504995</v>
      </c>
      <c r="N264" s="1" t="s">
        <v>12</v>
      </c>
      <c r="O264" s="1"/>
      <c r="P264" s="1"/>
      <c r="Q264" t="s">
        <v>72</v>
      </c>
      <c r="R264" t="s">
        <v>83</v>
      </c>
    </row>
    <row r="265" spans="1:18" ht="15.75" x14ac:dyDescent="0.25">
      <c r="A265" s="1">
        <v>161.0934</v>
      </c>
      <c r="B265" s="1" t="s">
        <v>12</v>
      </c>
      <c r="C265" s="1">
        <v>161.09460000000001</v>
      </c>
      <c r="D265" s="1">
        <v>161.0949</v>
      </c>
      <c r="E265" s="1">
        <f t="shared" si="18"/>
        <v>161.0943</v>
      </c>
      <c r="F265" s="1">
        <f t="shared" si="19"/>
        <v>160.08699999999999</v>
      </c>
      <c r="G265" s="1" t="str">
        <f>IF(INDEX('[1]Main v4'!C$2:C$3363,MATCH($E265,'[1]Main v4'!$A$2:$A$3363,0),0)=0,"",INDEX('[1]Main v4'!C$2:C$3363,MATCH($E265,'[1]Main v4'!$A$2:$A$3363,0),0))</f>
        <v>C11H12O</v>
      </c>
      <c r="H265" s="1" t="str">
        <f>IF(INDEX('[1]Main v4'!D$2:D$3363,MATCH($E265,'[1]Main v4'!$A$2:$A$3363,0),0)=0,"",INDEX('[1]Main v4'!D$2:D$3363,MATCH($E265,'[1]Main v4'!$A$2:$A$3363,0),0))</f>
        <v/>
      </c>
      <c r="I265" s="1">
        <f>INDEX('[1]Main v4'!K$2:K$3363,MATCH($E265,'[1]Main v4'!$A$2:$A$3363,0),0)</f>
        <v>33485462</v>
      </c>
      <c r="J265" s="1">
        <f>INDEX('[1]Main v4'!L$2:L$3363,MATCH($E265,'[1]Main v4'!$A$2:$A$3363,0),0)</f>
        <v>7373979</v>
      </c>
      <c r="K265" s="4">
        <f>INDEX('[1]Main v4'!M$2:M$3363,MATCH($E265,'[1]Main v4'!$A$2:$A$3363,0),0)</f>
        <v>4.541030290430716</v>
      </c>
      <c r="L265" s="2">
        <f>IFERROR(INDEX('[2]r2 analysis primary smoke main'!$J$2:$J$2058,MATCH(D265,'[2]r2 analysis primary smoke main'!$A$2:$A$2058,0),0),"")</f>
        <v>0.95153307169598245</v>
      </c>
      <c r="M265" s="2">
        <f>IFERROR(INDEX('[2]r2 analysis primary smoke main'!$T$2:$T$2058,MATCH(D265,'[2]r2 analysis primary smoke main'!$A$2:$A$2058,0),0),"")</f>
        <v>0.6872782022399111</v>
      </c>
      <c r="N265" s="1"/>
      <c r="O265" s="1"/>
      <c r="P265" s="1"/>
      <c r="Q265" t="s">
        <v>72</v>
      </c>
      <c r="R265" t="s">
        <v>83</v>
      </c>
    </row>
    <row r="266" spans="1:18" ht="15.75" x14ac:dyDescent="0.25">
      <c r="A266" s="1">
        <v>165.12979999999999</v>
      </c>
      <c r="B266" s="1">
        <v>165.1285</v>
      </c>
      <c r="C266" s="1">
        <v>165.12649999999999</v>
      </c>
      <c r="D266" s="1">
        <v>165.12610000000001</v>
      </c>
      <c r="E266" s="1">
        <f t="shared" si="18"/>
        <v>165.1277</v>
      </c>
      <c r="F266" s="1">
        <f t="shared" si="19"/>
        <v>164.12039999999999</v>
      </c>
      <c r="G266" s="1" t="str">
        <f>IF(INDEX('[1]Main v4'!C$2:C$3363,MATCH($E266,'[1]Main v4'!$A$2:$A$3363,0),0)=0,"",INDEX('[1]Main v4'!C$2:C$3363,MATCH($E266,'[1]Main v4'!$A$2:$A$3363,0),0))</f>
        <v>C11H16O</v>
      </c>
      <c r="H266" s="1" t="str">
        <f>IF(INDEX('[1]Main v4'!D$2:D$3363,MATCH($E266,'[1]Main v4'!$A$2:$A$3363,0),0)=0,"",INDEX('[1]Main v4'!D$2:D$3363,MATCH($E266,'[1]Main v4'!$A$2:$A$3363,0),0))</f>
        <v/>
      </c>
      <c r="I266" s="1">
        <f>INDEX('[1]Main v4'!K$2:K$3363,MATCH($E266,'[1]Main v4'!$A$2:$A$3363,0),0)</f>
        <v>30122406</v>
      </c>
      <c r="J266" s="1">
        <f>INDEX('[1]Main v4'!L$2:L$3363,MATCH($E266,'[1]Main v4'!$A$2:$A$3363,0),0)</f>
        <v>5717297</v>
      </c>
      <c r="K266" s="4">
        <f>INDEX('[1]Main v4'!M$2:M$3363,MATCH($E266,'[1]Main v4'!$A$2:$A$3363,0),0)</f>
        <v>5.2686446060087482</v>
      </c>
      <c r="L266" s="2">
        <f>IFERROR(INDEX('[2]r2 analysis primary smoke main'!$J$2:$J$2058,MATCH(D266,'[2]r2 analysis primary smoke main'!$A$2:$A$2058,0),0),"")</f>
        <v>0.91996849087946098</v>
      </c>
      <c r="M266" s="2">
        <f>IFERROR(INDEX('[2]r2 analysis primary smoke main'!$T$2:$T$2058,MATCH(D266,'[2]r2 analysis primary smoke main'!$A$2:$A$2058,0),0),"")</f>
        <v>0.87241901554141843</v>
      </c>
      <c r="N266" s="1"/>
      <c r="O266" s="1"/>
      <c r="P266" s="1"/>
      <c r="Q266" t="s">
        <v>72</v>
      </c>
      <c r="R266" t="s">
        <v>83</v>
      </c>
    </row>
    <row r="267" spans="1:18" ht="15.75" x14ac:dyDescent="0.25">
      <c r="A267" s="1">
        <v>167.14410000000001</v>
      </c>
      <c r="B267" s="1">
        <v>167.14099999999999</v>
      </c>
      <c r="C267" s="1">
        <v>167.1414</v>
      </c>
      <c r="D267" s="1">
        <v>167.14060000000001</v>
      </c>
      <c r="E267" s="1">
        <f t="shared" si="18"/>
        <v>167.14179999999999</v>
      </c>
      <c r="F267" s="1">
        <f t="shared" si="19"/>
        <v>166.1345</v>
      </c>
      <c r="G267" s="1" t="str">
        <f>IF(INDEX('[1]Main v4'!C$2:C$3363,MATCH($E267,'[1]Main v4'!$A$2:$A$3363,0),0)=0,"",INDEX('[1]Main v4'!C$2:C$3363,MATCH($E267,'[1]Main v4'!$A$2:$A$3363,0),0))</f>
        <v>C11H18O</v>
      </c>
      <c r="H267" s="1" t="str">
        <f>IF(INDEX('[1]Main v4'!D$2:D$3363,MATCH($E267,'[1]Main v4'!$A$2:$A$3363,0),0)=0,"",INDEX('[1]Main v4'!D$2:D$3363,MATCH($E267,'[1]Main v4'!$A$2:$A$3363,0),0))</f>
        <v/>
      </c>
      <c r="I267" s="1">
        <f>INDEX('[1]Main v4'!K$2:K$3363,MATCH($E267,'[1]Main v4'!$A$2:$A$3363,0),0)</f>
        <v>11679054</v>
      </c>
      <c r="J267" s="1">
        <f>INDEX('[1]Main v4'!L$2:L$3363,MATCH($E267,'[1]Main v4'!$A$2:$A$3363,0),0)</f>
        <v>3406085.75</v>
      </c>
      <c r="K267" s="4">
        <f>INDEX('[1]Main v4'!M$2:M$3363,MATCH($E267,'[1]Main v4'!$A$2:$A$3363,0),0)</f>
        <v>3.4288784420650598</v>
      </c>
      <c r="L267" s="2">
        <f>IFERROR(INDEX('[2]r2 analysis primary smoke main'!$J$2:$J$2058,MATCH(D267,'[2]r2 analysis primary smoke main'!$A$2:$A$2058,0),0),"")</f>
        <v>0.97937593534732792</v>
      </c>
      <c r="M267" s="2">
        <f>IFERROR(INDEX('[2]r2 analysis primary smoke main'!$T$2:$T$2058,MATCH(D267,'[2]r2 analysis primary smoke main'!$A$2:$A$2058,0),0),"")</f>
        <v>0.62283947405400708</v>
      </c>
      <c r="N267" s="1"/>
      <c r="O267" s="1"/>
      <c r="P267" s="1"/>
      <c r="Q267" t="s">
        <v>72</v>
      </c>
      <c r="R267" t="s">
        <v>83</v>
      </c>
    </row>
    <row r="268" spans="1:18" ht="15.75" x14ac:dyDescent="0.25">
      <c r="A268" s="1">
        <v>175.11080000000001</v>
      </c>
      <c r="B268" s="1">
        <v>175.1114</v>
      </c>
      <c r="C268" s="1"/>
      <c r="D268" s="1"/>
      <c r="E268" s="1">
        <f t="shared" si="18"/>
        <v>175.11109999999999</v>
      </c>
      <c r="F268" s="1">
        <f t="shared" si="19"/>
        <v>174.10380000000001</v>
      </c>
      <c r="G268" s="1" t="str">
        <f>IF(INDEX('[1]Main v4'!C$2:C$3363,MATCH($E268,'[1]Main v4'!$A$2:$A$3363,0),0)=0,"",INDEX('[1]Main v4'!C$2:C$3363,MATCH($E268,'[1]Main v4'!$A$2:$A$3363,0),0))</f>
        <v>C12H14O</v>
      </c>
      <c r="H268" s="1" t="str">
        <f>IF(INDEX('[1]Main v4'!D$2:D$3363,MATCH($E268,'[1]Main v4'!$A$2:$A$3363,0),0)=0,"",INDEX('[1]Main v4'!D$2:D$3363,MATCH($E268,'[1]Main v4'!$A$2:$A$3363,0),0))</f>
        <v/>
      </c>
      <c r="I268" s="1">
        <f>INDEX('[1]Main v4'!K$2:K$3363,MATCH($E268,'[1]Main v4'!$A$2:$A$3363,0),0)</f>
        <v>0</v>
      </c>
      <c r="J268" s="1">
        <f>INDEX('[1]Main v4'!L$2:L$3363,MATCH($E268,'[1]Main v4'!$A$2:$A$3363,0),0)</f>
        <v>0</v>
      </c>
      <c r="K268" s="4">
        <f>INDEX('[1]Main v4'!M$2:M$3363,MATCH($E268,'[1]Main v4'!$A$2:$A$3363,0),0)</f>
        <v>0</v>
      </c>
      <c r="L268" s="2" t="str">
        <f>IFERROR(INDEX('[2]r2 analysis primary smoke main'!$J$2:$J$2058,MATCH(D268,'[2]r2 analysis primary smoke main'!$A$2:$A$2058,0),0),"")</f>
        <v/>
      </c>
      <c r="M268" s="2" t="str">
        <f>IFERROR(INDEX('[2]r2 analysis primary smoke main'!$T$2:$T$2058,MATCH(D268,'[2]r2 analysis primary smoke main'!$A$2:$A$2058,0),0),"")</f>
        <v/>
      </c>
      <c r="N268" s="1"/>
      <c r="O268" s="1"/>
      <c r="P268" s="1"/>
      <c r="Q268" t="s">
        <v>72</v>
      </c>
      <c r="R268" t="s">
        <v>83</v>
      </c>
    </row>
    <row r="269" spans="1:18" ht="15.75" x14ac:dyDescent="0.25">
      <c r="A269" s="1">
        <v>177.1251</v>
      </c>
      <c r="B269" s="1">
        <v>177.12190000000001</v>
      </c>
      <c r="C269" s="1">
        <v>177.12430000000001</v>
      </c>
      <c r="D269" s="1">
        <v>177.12379999999999</v>
      </c>
      <c r="E269" s="1">
        <f t="shared" si="18"/>
        <v>177.12379999999999</v>
      </c>
      <c r="F269" s="1">
        <f t="shared" si="19"/>
        <v>176.1165</v>
      </c>
      <c r="G269" s="1" t="str">
        <f>IF(INDEX('[1]Main v4'!C$2:C$3363,MATCH($E269,'[1]Main v4'!$A$2:$A$3363,0),0)=0,"",INDEX('[1]Main v4'!C$2:C$3363,MATCH($E269,'[1]Main v4'!$A$2:$A$3363,0),0))</f>
        <v>C12H16O</v>
      </c>
      <c r="H269" s="1" t="str">
        <f>IF(INDEX('[1]Main v4'!D$2:D$3363,MATCH($E269,'[1]Main v4'!$A$2:$A$3363,0),0)=0,"",INDEX('[1]Main v4'!D$2:D$3363,MATCH($E269,'[1]Main v4'!$A$2:$A$3363,0),0))</f>
        <v/>
      </c>
      <c r="I269" s="1">
        <f>INDEX('[1]Main v4'!K$2:K$3363,MATCH($E269,'[1]Main v4'!$A$2:$A$3363,0),0)</f>
        <v>12172956</v>
      </c>
      <c r="J269" s="1">
        <f>INDEX('[1]Main v4'!L$2:L$3363,MATCH($E269,'[1]Main v4'!$A$2:$A$3363,0),0)</f>
        <v>4327105</v>
      </c>
      <c r="K269" s="4">
        <f>INDEX('[1]Main v4'!M$2:M$3363,MATCH($E269,'[1]Main v4'!$A$2:$A$3363,0),0)</f>
        <v>2.8131871077776021</v>
      </c>
      <c r="L269" s="2">
        <f>IFERROR(INDEX('[2]r2 analysis primary smoke main'!$J$2:$J$2058,MATCH(D269,'[2]r2 analysis primary smoke main'!$A$2:$A$2058,0),0),"")</f>
        <v>0.95806846042381943</v>
      </c>
      <c r="M269" s="2">
        <f>IFERROR(INDEX('[2]r2 analysis primary smoke main'!$T$2:$T$2058,MATCH(D269,'[2]r2 analysis primary smoke main'!$A$2:$A$2058,0),0),"")</f>
        <v>0.72471262642208245</v>
      </c>
      <c r="N269" s="1"/>
      <c r="O269" s="1"/>
      <c r="P269" s="1"/>
      <c r="Q269" t="s">
        <v>72</v>
      </c>
      <c r="R269" t="s">
        <v>83</v>
      </c>
    </row>
    <row r="270" spans="1:18" ht="15.75" x14ac:dyDescent="0.25">
      <c r="A270" s="1">
        <v>179.14429999999999</v>
      </c>
      <c r="B270" s="1">
        <v>179.14099999999999</v>
      </c>
      <c r="C270" s="1">
        <v>179.1403</v>
      </c>
      <c r="D270" s="1">
        <v>179.1395</v>
      </c>
      <c r="E270" s="1">
        <f t="shared" si="18"/>
        <v>179.1413</v>
      </c>
      <c r="F270" s="1">
        <f t="shared" si="19"/>
        <v>178.13399999999999</v>
      </c>
      <c r="G270" s="1" t="str">
        <f>IF(INDEX('[1]Main v4'!C$2:C$3363,MATCH($E270,'[1]Main v4'!$A$2:$A$3363,0),0)=0,"",INDEX('[1]Main v4'!C$2:C$3363,MATCH($E270,'[1]Main v4'!$A$2:$A$3363,0),0))</f>
        <v>C12H18O</v>
      </c>
      <c r="H270" s="1" t="str">
        <f>IF(INDEX('[1]Main v4'!D$2:D$3363,MATCH($E270,'[1]Main v4'!$A$2:$A$3363,0),0)=0,"",INDEX('[1]Main v4'!D$2:D$3363,MATCH($E270,'[1]Main v4'!$A$2:$A$3363,0),0))</f>
        <v/>
      </c>
      <c r="I270" s="1">
        <f>INDEX('[1]Main v4'!K$2:K$3363,MATCH($E270,'[1]Main v4'!$A$2:$A$3363,0),0)</f>
        <v>9172109</v>
      </c>
      <c r="J270" s="1">
        <f>INDEX('[1]Main v4'!L$2:L$3363,MATCH($E270,'[1]Main v4'!$A$2:$A$3363,0),0)</f>
        <v>3317172.75</v>
      </c>
      <c r="K270" s="4">
        <f>INDEX('[1]Main v4'!M$2:M$3363,MATCH($E270,'[1]Main v4'!$A$2:$A$3363,0),0)</f>
        <v>2.7650380885348826</v>
      </c>
      <c r="L270" s="2">
        <f>IFERROR(INDEX('[2]r2 analysis primary smoke main'!$J$2:$J$2058,MATCH(D270,'[2]r2 analysis primary smoke main'!$A$2:$A$2058,0),0),"")</f>
        <v>0.96667815268428092</v>
      </c>
      <c r="M270" s="2">
        <f>IFERROR(INDEX('[2]r2 analysis primary smoke main'!$T$2:$T$2058,MATCH(D270,'[2]r2 analysis primary smoke main'!$A$2:$A$2058,0),0),"")</f>
        <v>0.71051334377206754</v>
      </c>
      <c r="N270" s="1"/>
      <c r="O270" s="1"/>
      <c r="P270" s="1"/>
      <c r="Q270" t="s">
        <v>72</v>
      </c>
      <c r="R270" t="s">
        <v>83</v>
      </c>
    </row>
    <row r="271" spans="1:18" ht="15.75" x14ac:dyDescent="0.25">
      <c r="A271" s="1"/>
      <c r="B271" s="1">
        <v>181.15450000000001</v>
      </c>
      <c r="C271" s="1">
        <v>181.15600000000001</v>
      </c>
      <c r="D271" s="1">
        <v>181.1557</v>
      </c>
      <c r="E271" s="1">
        <f t="shared" si="18"/>
        <v>181.15539999999999</v>
      </c>
      <c r="F271" s="1">
        <f t="shared" si="19"/>
        <v>180.1481</v>
      </c>
      <c r="G271" s="1" t="str">
        <f>IF(INDEX('[1]Main v4'!C$2:C$3363,MATCH($E271,'[1]Main v4'!$A$2:$A$3363,0),0)=0,"",INDEX('[1]Main v4'!C$2:C$3363,MATCH($E271,'[1]Main v4'!$A$2:$A$3363,0),0))</f>
        <v>C12H20O</v>
      </c>
      <c r="H271" s="1" t="str">
        <f>IF(INDEX('[1]Main v4'!D$2:D$3363,MATCH($E271,'[1]Main v4'!$A$2:$A$3363,0),0)=0,"",INDEX('[1]Main v4'!D$2:D$3363,MATCH($E271,'[1]Main v4'!$A$2:$A$3363,0),0))</f>
        <v/>
      </c>
      <c r="I271" s="1">
        <f>INDEX('[1]Main v4'!K$2:K$3363,MATCH($E271,'[1]Main v4'!$A$2:$A$3363,0),0)</f>
        <v>5983708</v>
      </c>
      <c r="J271" s="1">
        <f>INDEX('[1]Main v4'!L$2:L$3363,MATCH($E271,'[1]Main v4'!$A$2:$A$3363,0),0)</f>
        <v>2207603.75</v>
      </c>
      <c r="K271" s="4">
        <f>INDEX('[1]Main v4'!M$2:M$3363,MATCH($E271,'[1]Main v4'!$A$2:$A$3363,0),0)</f>
        <v>2.7104991101777212</v>
      </c>
      <c r="L271" s="2">
        <f>IFERROR(INDEX('[2]r2 analysis primary smoke main'!$J$2:$J$2058,MATCH(D271,'[2]r2 analysis primary smoke main'!$A$2:$A$2058,0),0),"")</f>
        <v>0.97448220685835452</v>
      </c>
      <c r="M271" s="2">
        <f>IFERROR(INDEX('[2]r2 analysis primary smoke main'!$T$2:$T$2058,MATCH(D271,'[2]r2 analysis primary smoke main'!$A$2:$A$2058,0),0),"")</f>
        <v>0.67467962999908848</v>
      </c>
      <c r="N271" s="1"/>
      <c r="O271" s="1"/>
      <c r="P271" s="1"/>
      <c r="Q271" t="s">
        <v>72</v>
      </c>
      <c r="R271" t="s">
        <v>83</v>
      </c>
    </row>
    <row r="272" spans="1:18" ht="15.75" x14ac:dyDescent="0.25">
      <c r="A272" s="1">
        <v>183.08099999999999</v>
      </c>
      <c r="B272" s="1"/>
      <c r="C272" s="1">
        <v>183.077</v>
      </c>
      <c r="D272" s="1">
        <v>183.07810000000001</v>
      </c>
      <c r="E272" s="1">
        <f t="shared" si="18"/>
        <v>183.0787</v>
      </c>
      <c r="F272" s="1">
        <f t="shared" si="19"/>
        <v>182.07140000000001</v>
      </c>
      <c r="G272" s="1" t="str">
        <f>IF(INDEX('[1]Main v4'!C$2:C$3363,MATCH($E272,'[1]Main v4'!$A$2:$A$3363,0),0)=0,"",INDEX('[1]Main v4'!C$2:C$3363,MATCH($E272,'[1]Main v4'!$A$2:$A$3363,0),0))</f>
        <v>C13H10O</v>
      </c>
      <c r="H272" s="1" t="str">
        <f>IF(INDEX('[1]Main v4'!D$2:D$3363,MATCH($E272,'[1]Main v4'!$A$2:$A$3363,0),0)=0,"",INDEX('[1]Main v4'!D$2:D$3363,MATCH($E272,'[1]Main v4'!$A$2:$A$3363,0),0))</f>
        <v>Benzophenone</v>
      </c>
      <c r="I272" s="1">
        <f>INDEX('[1]Main v4'!K$2:K$3363,MATCH($E272,'[1]Main v4'!$A$2:$A$3363,0),0)</f>
        <v>3758539.25</v>
      </c>
      <c r="J272" s="1">
        <f>INDEX('[1]Main v4'!L$2:L$3363,MATCH($E272,'[1]Main v4'!$A$2:$A$3363,0),0)</f>
        <v>2139594.75</v>
      </c>
      <c r="K272" s="4">
        <f>INDEX('[1]Main v4'!M$2:M$3363,MATCH($E272,'[1]Main v4'!$A$2:$A$3363,0),0)</f>
        <v>1.7566594094512524</v>
      </c>
      <c r="L272" s="2">
        <f>IFERROR(INDEX('[2]r2 analysis primary smoke main'!$J$2:$J$2058,MATCH(D272,'[2]r2 analysis primary smoke main'!$A$2:$A$2058,0),0),"")</f>
        <v>0.59536928256021149</v>
      </c>
      <c r="M272" s="2">
        <f>IFERROR(INDEX('[2]r2 analysis primary smoke main'!$T$2:$T$2058,MATCH(D272,'[2]r2 analysis primary smoke main'!$A$2:$A$2058,0),0),"")</f>
        <v>0.91960649925177296</v>
      </c>
      <c r="N272" s="1"/>
      <c r="O272" s="1"/>
      <c r="P272" s="1"/>
      <c r="Q272" t="s">
        <v>72</v>
      </c>
      <c r="R272" t="s">
        <v>83</v>
      </c>
    </row>
    <row r="273" spans="1:18" ht="15.75" x14ac:dyDescent="0.25">
      <c r="A273" s="1">
        <v>187.10740000000001</v>
      </c>
      <c r="B273" s="1">
        <v>187.1096</v>
      </c>
      <c r="C273" s="1">
        <v>187.10910000000001</v>
      </c>
      <c r="D273" s="1">
        <v>187.10769999999999</v>
      </c>
      <c r="E273" s="1">
        <f t="shared" si="18"/>
        <v>187.10849999999999</v>
      </c>
      <c r="F273" s="1">
        <f t="shared" si="19"/>
        <v>186.10120000000001</v>
      </c>
      <c r="G273" s="1" t="str">
        <f>IF(INDEX('[1]Main v4'!C$2:C$3363,MATCH($E273,'[1]Main v4'!$A$2:$A$3363,0),0)=0,"",INDEX('[1]Main v4'!C$2:C$3363,MATCH($E273,'[1]Main v4'!$A$2:$A$3363,0),0))</f>
        <v>C13H14O</v>
      </c>
      <c r="H273" s="1" t="str">
        <f>IF(INDEX('[1]Main v4'!D$2:D$3363,MATCH($E273,'[1]Main v4'!$A$2:$A$3363,0),0)=0,"",INDEX('[1]Main v4'!D$2:D$3363,MATCH($E273,'[1]Main v4'!$A$2:$A$3363,0),0))</f>
        <v/>
      </c>
      <c r="I273" s="1">
        <f>INDEX('[1]Main v4'!K$2:K$3363,MATCH($E273,'[1]Main v4'!$A$2:$A$3363,0),0)</f>
        <v>6428863.5</v>
      </c>
      <c r="J273" s="1">
        <f>INDEX('[1]Main v4'!L$2:L$3363,MATCH($E273,'[1]Main v4'!$A$2:$A$3363,0),0)</f>
        <v>2718386.75</v>
      </c>
      <c r="K273" s="4">
        <f>INDEX('[1]Main v4'!M$2:M$3363,MATCH($E273,'[1]Main v4'!$A$2:$A$3363,0),0)</f>
        <v>2.3649554280677685</v>
      </c>
      <c r="L273" s="2">
        <f>IFERROR(INDEX('[2]r2 analysis primary smoke main'!$J$2:$J$2058,MATCH(D273,'[2]r2 analysis primary smoke main'!$A$2:$A$2058,0),0),"")</f>
        <v>0.80760531113247791</v>
      </c>
      <c r="M273" s="2">
        <f>IFERROR(INDEX('[2]r2 analysis primary smoke main'!$T$2:$T$2058,MATCH(D273,'[2]r2 analysis primary smoke main'!$A$2:$A$2058,0),0),"")</f>
        <v>0.87952195172942249</v>
      </c>
      <c r="N273" s="1"/>
      <c r="O273" s="1"/>
      <c r="P273" s="1"/>
      <c r="Q273" t="s">
        <v>72</v>
      </c>
      <c r="R273" t="s">
        <v>83</v>
      </c>
    </row>
    <row r="274" spans="1:18" ht="15.75" x14ac:dyDescent="0.25">
      <c r="A274" s="1"/>
      <c r="B274" s="1">
        <v>189.12690000000001</v>
      </c>
      <c r="C274" s="1">
        <v>189.12459999999999</v>
      </c>
      <c r="D274" s="1">
        <v>189.1232</v>
      </c>
      <c r="E274" s="1">
        <f t="shared" si="18"/>
        <v>189.1249</v>
      </c>
      <c r="F274" s="1">
        <f t="shared" si="19"/>
        <v>188.11760000000001</v>
      </c>
      <c r="G274" s="1" t="str">
        <f>IF(INDEX('[1]Main v4'!C$2:C$3363,MATCH($E274,'[1]Main v4'!$A$2:$A$3363,0),0)=0,"",INDEX('[1]Main v4'!C$2:C$3363,MATCH($E274,'[1]Main v4'!$A$2:$A$3363,0),0))</f>
        <v>C13H16O</v>
      </c>
      <c r="H274" s="1" t="str">
        <f>IF(INDEX('[1]Main v4'!D$2:D$3363,MATCH($E274,'[1]Main v4'!$A$2:$A$3363,0),0)=0,"",INDEX('[1]Main v4'!D$2:D$3363,MATCH($E274,'[1]Main v4'!$A$2:$A$3363,0),0))</f>
        <v/>
      </c>
      <c r="I274" s="1">
        <f>INDEX('[1]Main v4'!K$2:K$3363,MATCH($E274,'[1]Main v4'!$A$2:$A$3363,0),0)</f>
        <v>9085398</v>
      </c>
      <c r="J274" s="1">
        <f>INDEX('[1]Main v4'!L$2:L$3363,MATCH($E274,'[1]Main v4'!$A$2:$A$3363,0),0)</f>
        <v>3383927.25</v>
      </c>
      <c r="K274" s="4">
        <f>INDEX('[1]Main v4'!M$2:M$3363,MATCH($E274,'[1]Main v4'!$A$2:$A$3363,0),0)</f>
        <v>2.684868003589616</v>
      </c>
      <c r="L274" s="2">
        <f>IFERROR(INDEX('[2]r2 analysis primary smoke main'!$J$2:$J$2058,MATCH(D274,'[2]r2 analysis primary smoke main'!$A$2:$A$2058,0),0),"")</f>
        <v>0.88444229414245001</v>
      </c>
      <c r="M274" s="2">
        <f>IFERROR(INDEX('[2]r2 analysis primary smoke main'!$T$2:$T$2058,MATCH(D274,'[2]r2 analysis primary smoke main'!$A$2:$A$2058,0),0),"")</f>
        <v>0.83305946686931653</v>
      </c>
      <c r="N274" s="1"/>
      <c r="O274" s="1"/>
      <c r="P274" s="1"/>
      <c r="Q274" t="s">
        <v>72</v>
      </c>
      <c r="R274" t="s">
        <v>83</v>
      </c>
    </row>
    <row r="275" spans="1:18" ht="15.75" x14ac:dyDescent="0.25">
      <c r="A275" s="1">
        <v>191.1447</v>
      </c>
      <c r="B275" s="1">
        <v>191.1448</v>
      </c>
      <c r="C275" s="1"/>
      <c r="D275" s="1">
        <v>191.148</v>
      </c>
      <c r="E275" s="1">
        <f t="shared" ref="E275:E306" si="20">VALUE(FIXED(AVERAGE(A275:D275),4))</f>
        <v>191.14580000000001</v>
      </c>
      <c r="F275" s="1">
        <f t="shared" si="19"/>
        <v>190.13849999999999</v>
      </c>
      <c r="G275" s="1" t="str">
        <f>IF(INDEX('[1]Main v4'!C$2:C$3363,MATCH($E275,'[1]Main v4'!$A$2:$A$3363,0),0)=0,"",INDEX('[1]Main v4'!C$2:C$3363,MATCH($E275,'[1]Main v4'!$A$2:$A$3363,0),0))</f>
        <v>C13H18O</v>
      </c>
      <c r="H275" s="1" t="str">
        <f>IF(INDEX('[1]Main v4'!D$2:D$3363,MATCH($E275,'[1]Main v4'!$A$2:$A$3363,0),0)=0,"",INDEX('[1]Main v4'!D$2:D$3363,MATCH($E275,'[1]Main v4'!$A$2:$A$3363,0),0))</f>
        <v/>
      </c>
      <c r="I275" s="1">
        <f>INDEX('[1]Main v4'!K$2:K$3363,MATCH($E275,'[1]Main v4'!$A$2:$A$3363,0),0)</f>
        <v>8768485</v>
      </c>
      <c r="J275" s="1">
        <f>INDEX('[1]Main v4'!L$2:L$3363,MATCH($E275,'[1]Main v4'!$A$2:$A$3363,0),0)</f>
        <v>2979738.5</v>
      </c>
      <c r="K275" s="4">
        <f>INDEX('[1]Main v4'!M$2:M$3363,MATCH($E275,'[1]Main v4'!$A$2:$A$3363,0),0)</f>
        <v>2.9427028579856924</v>
      </c>
      <c r="L275" s="2">
        <f>IFERROR(INDEX('[2]r2 analysis primary smoke main'!$J$2:$J$2058,MATCH(D275,'[2]r2 analysis primary smoke main'!$A$2:$A$2058,0),0),"")</f>
        <v>0.85866434287464055</v>
      </c>
      <c r="M275" s="2">
        <f>IFERROR(INDEX('[2]r2 analysis primary smoke main'!$T$2:$T$2058,MATCH(D275,'[2]r2 analysis primary smoke main'!$A$2:$A$2058,0),0),"")</f>
        <v>0.73141651972707256</v>
      </c>
      <c r="N275" s="1"/>
      <c r="O275" s="1"/>
      <c r="P275" s="1"/>
      <c r="Q275" t="s">
        <v>72</v>
      </c>
      <c r="R275" t="s">
        <v>83</v>
      </c>
    </row>
    <row r="276" spans="1:18" ht="15.75" x14ac:dyDescent="0.25">
      <c r="A276" s="1">
        <v>193.15989999999999</v>
      </c>
      <c r="B276" s="1">
        <v>193.15880000000001</v>
      </c>
      <c r="C276" s="1">
        <v>193.15559999999999</v>
      </c>
      <c r="D276" s="1">
        <v>193.15539999999999</v>
      </c>
      <c r="E276" s="1">
        <f t="shared" si="20"/>
        <v>193.1574</v>
      </c>
      <c r="F276" s="1">
        <f t="shared" si="19"/>
        <v>192.15010000000001</v>
      </c>
      <c r="G276" s="1" t="str">
        <f>IF(INDEX('[1]Main v4'!C$2:C$3363,MATCH($E276,'[1]Main v4'!$A$2:$A$3363,0),0)=0,"",INDEX('[1]Main v4'!C$2:C$3363,MATCH($E276,'[1]Main v4'!$A$2:$A$3363,0),0))</f>
        <v>C13H20O</v>
      </c>
      <c r="H276" s="1" t="str">
        <f>IF(INDEX('[1]Main v4'!D$2:D$3363,MATCH($E276,'[1]Main v4'!$A$2:$A$3363,0),0)=0,"",INDEX('[1]Main v4'!D$2:D$3363,MATCH($E276,'[1]Main v4'!$A$2:$A$3363,0),0))</f>
        <v/>
      </c>
      <c r="I276" s="1">
        <f>INDEX('[1]Main v4'!K$2:K$3363,MATCH($E276,'[1]Main v4'!$A$2:$A$3363,0),0)</f>
        <v>9103030</v>
      </c>
      <c r="J276" s="1">
        <f>INDEX('[1]Main v4'!L$2:L$3363,MATCH($E276,'[1]Main v4'!$A$2:$A$3363,0),0)</f>
        <v>2714038</v>
      </c>
      <c r="K276" s="4">
        <f>INDEX('[1]Main v4'!M$2:M$3363,MATCH($E276,'[1]Main v4'!$A$2:$A$3363,0),0)</f>
        <v>3.3540539962962934</v>
      </c>
      <c r="L276" s="2">
        <f>IFERROR(INDEX('[2]r2 analysis primary smoke main'!$J$2:$J$2058,MATCH(D276,'[2]r2 analysis primary smoke main'!$A$2:$A$2058,0),0),"")</f>
        <v>0.9501206864332179</v>
      </c>
      <c r="M276" s="2">
        <f>IFERROR(INDEX('[2]r2 analysis primary smoke main'!$T$2:$T$2058,MATCH(D276,'[2]r2 analysis primary smoke main'!$A$2:$A$2058,0),0),"")</f>
        <v>0.723737886477688</v>
      </c>
      <c r="N276" s="1"/>
      <c r="O276" s="1"/>
      <c r="P276" s="1"/>
      <c r="Q276" t="s">
        <v>72</v>
      </c>
      <c r="R276" t="s">
        <v>83</v>
      </c>
    </row>
    <row r="277" spans="1:18" ht="15.75" x14ac:dyDescent="0.25">
      <c r="A277" s="1">
        <v>195.1746</v>
      </c>
      <c r="B277" s="1">
        <v>195.17490000000001</v>
      </c>
      <c r="C277" s="1">
        <v>195.17230000000001</v>
      </c>
      <c r="D277" s="1">
        <v>195.17169999999999</v>
      </c>
      <c r="E277" s="1">
        <f t="shared" si="20"/>
        <v>195.17339999999999</v>
      </c>
      <c r="F277" s="1">
        <f t="shared" si="19"/>
        <v>194.1661</v>
      </c>
      <c r="G277" s="1" t="str">
        <f>IF(INDEX('[1]Main v4'!C$2:C$3363,MATCH($E277,'[1]Main v4'!$A$2:$A$3363,0),0)=0,"",INDEX('[1]Main v4'!C$2:C$3363,MATCH($E277,'[1]Main v4'!$A$2:$A$3363,0),0))</f>
        <v>C13H22O</v>
      </c>
      <c r="H277" s="1" t="str">
        <f>IF(INDEX('[1]Main v4'!D$2:D$3363,MATCH($E277,'[1]Main v4'!$A$2:$A$3363,0),0)=0,"",INDEX('[1]Main v4'!D$2:D$3363,MATCH($E277,'[1]Main v4'!$A$2:$A$3363,0),0))</f>
        <v>Solanone</v>
      </c>
      <c r="I277" s="1">
        <f>INDEX('[1]Main v4'!K$2:K$3363,MATCH($E277,'[1]Main v4'!$A$2:$A$3363,0),0)</f>
        <v>14884149</v>
      </c>
      <c r="J277" s="1">
        <f>INDEX('[1]Main v4'!L$2:L$3363,MATCH($E277,'[1]Main v4'!$A$2:$A$3363,0),0)</f>
        <v>1858287</v>
      </c>
      <c r="K277" s="4">
        <f>INDEX('[1]Main v4'!M$2:M$3363,MATCH($E277,'[1]Main v4'!$A$2:$A$3363,0),0)</f>
        <v>8.0096072350503444</v>
      </c>
      <c r="L277" s="2">
        <f>IFERROR(INDEX('[2]r2 analysis primary smoke main'!$J$2:$J$2058,MATCH(D277,'[2]r2 analysis primary smoke main'!$A$2:$A$2058,0),0),"")</f>
        <v>0.9755264231667895</v>
      </c>
      <c r="M277" s="2">
        <f>IFERROR(INDEX('[2]r2 analysis primary smoke main'!$T$2:$T$2058,MATCH(D277,'[2]r2 analysis primary smoke main'!$A$2:$A$2058,0),0),"")</f>
        <v>0.65312241997954301</v>
      </c>
      <c r="N277" s="1" t="s">
        <v>12</v>
      </c>
      <c r="O277" s="1"/>
      <c r="P277" s="1"/>
      <c r="Q277" t="s">
        <v>72</v>
      </c>
      <c r="R277" t="s">
        <v>83</v>
      </c>
    </row>
    <row r="278" spans="1:18" ht="15.75" x14ac:dyDescent="0.25">
      <c r="A278" s="1">
        <v>197.096</v>
      </c>
      <c r="B278" s="1"/>
      <c r="C278" s="1"/>
      <c r="D278" s="1">
        <v>197.09610000000001</v>
      </c>
      <c r="E278" s="1">
        <f t="shared" si="20"/>
        <v>197.09610000000001</v>
      </c>
      <c r="F278" s="1">
        <f t="shared" si="19"/>
        <v>196.08879999999999</v>
      </c>
      <c r="G278" s="1" t="str">
        <f>IF(INDEX('[1]Main v4'!C$2:C$3363,MATCH($E278,'[1]Main v4'!$A$2:$A$3363,0),0)=0,"",INDEX('[1]Main v4'!C$2:C$3363,MATCH($E278,'[1]Main v4'!$A$2:$A$3363,0),0))</f>
        <v>C14H12O</v>
      </c>
      <c r="H278" s="1" t="str">
        <f>IF(INDEX('[1]Main v4'!D$2:D$3363,MATCH($E278,'[1]Main v4'!$A$2:$A$3363,0),0)=0,"",INDEX('[1]Main v4'!D$2:D$3363,MATCH($E278,'[1]Main v4'!$A$2:$A$3363,0),0))</f>
        <v/>
      </c>
      <c r="I278" s="1">
        <f>INDEX('[1]Main v4'!K$2:K$3363,MATCH($E278,'[1]Main v4'!$A$2:$A$3363,0),0)</f>
        <v>2756491</v>
      </c>
      <c r="J278" s="1">
        <f>INDEX('[1]Main v4'!L$2:L$3363,MATCH($E278,'[1]Main v4'!$A$2:$A$3363,0),0)</f>
        <v>1292033</v>
      </c>
      <c r="K278" s="4">
        <f>INDEX('[1]Main v4'!M$2:M$3363,MATCH($E278,'[1]Main v4'!$A$2:$A$3363,0),0)</f>
        <v>2.1334524737371261</v>
      </c>
      <c r="L278" s="2">
        <f>IFERROR(INDEX('[2]r2 analysis primary smoke main'!$J$2:$J$2058,MATCH(D278,'[2]r2 analysis primary smoke main'!$A$2:$A$2058,0),0),"")</f>
        <v>0.60492447757551293</v>
      </c>
      <c r="M278" s="2">
        <f>IFERROR(INDEX('[2]r2 analysis primary smoke main'!$T$2:$T$2058,MATCH(D278,'[2]r2 analysis primary smoke main'!$A$2:$A$2058,0),0),"")</f>
        <v>0.91820807303088248</v>
      </c>
      <c r="N278" s="1"/>
      <c r="O278" s="1"/>
      <c r="P278" s="1"/>
      <c r="Q278" t="s">
        <v>72</v>
      </c>
      <c r="R278" t="s">
        <v>83</v>
      </c>
    </row>
    <row r="279" spans="1:18" ht="15.75" x14ac:dyDescent="0.25">
      <c r="A279" s="1">
        <v>201.13050000000001</v>
      </c>
      <c r="B279" s="1">
        <v>201.12649999999999</v>
      </c>
      <c r="C279" s="1">
        <v>201.12880000000001</v>
      </c>
      <c r="D279" s="1">
        <v>201.12729999999999</v>
      </c>
      <c r="E279" s="1">
        <f t="shared" si="20"/>
        <v>201.1283</v>
      </c>
      <c r="F279" s="1">
        <f t="shared" si="19"/>
        <v>200.12100000000001</v>
      </c>
      <c r="G279" s="1" t="str">
        <f>IF(INDEX('[1]Main v4'!C$2:C$3363,MATCH($E279,'[1]Main v4'!$A$2:$A$3363,0),0)=0,"",INDEX('[1]Main v4'!C$2:C$3363,MATCH($E279,'[1]Main v4'!$A$2:$A$3363,0),0))</f>
        <v>C14H16O</v>
      </c>
      <c r="H279" s="1" t="str">
        <f>IF(INDEX('[1]Main v4'!D$2:D$3363,MATCH($E279,'[1]Main v4'!$A$2:$A$3363,0),0)=0,"",INDEX('[1]Main v4'!D$2:D$3363,MATCH($E279,'[1]Main v4'!$A$2:$A$3363,0),0))</f>
        <v/>
      </c>
      <c r="I279" s="1">
        <f>INDEX('[1]Main v4'!K$2:K$3363,MATCH($E279,'[1]Main v4'!$A$2:$A$3363,0),0)</f>
        <v>4290755.5</v>
      </c>
      <c r="J279" s="1">
        <f>INDEX('[1]Main v4'!L$2:L$3363,MATCH($E279,'[1]Main v4'!$A$2:$A$3363,0),0)</f>
        <v>1713827.125</v>
      </c>
      <c r="K279" s="4">
        <f>INDEX('[1]Main v4'!M$2:M$3363,MATCH($E279,'[1]Main v4'!$A$2:$A$3363,0),0)</f>
        <v>2.5036104502080394</v>
      </c>
      <c r="L279" s="2">
        <f>IFERROR(INDEX('[2]r2 analysis primary smoke main'!$J$2:$J$2058,MATCH(D279,'[2]r2 analysis primary smoke main'!$A$2:$A$2058,0),0),"")</f>
        <v>0.72798453282005104</v>
      </c>
      <c r="M279" s="2">
        <f>IFERROR(INDEX('[2]r2 analysis primary smoke main'!$T$2:$T$2058,MATCH(D279,'[2]r2 analysis primary smoke main'!$A$2:$A$2058,0),0),"")</f>
        <v>0.93791539635164844</v>
      </c>
      <c r="N279" s="1" t="s">
        <v>12</v>
      </c>
      <c r="O279" s="1"/>
      <c r="P279" s="1"/>
      <c r="Q279" t="s">
        <v>72</v>
      </c>
      <c r="R279" t="s">
        <v>83</v>
      </c>
    </row>
    <row r="280" spans="1:18" ht="15.75" x14ac:dyDescent="0.25">
      <c r="A280" s="1">
        <v>203.14439999999999</v>
      </c>
      <c r="B280" s="1">
        <v>203.14160000000001</v>
      </c>
      <c r="C280" s="1">
        <v>203.14240000000001</v>
      </c>
      <c r="D280" s="1">
        <v>203.14109999999999</v>
      </c>
      <c r="E280" s="1">
        <f t="shared" si="20"/>
        <v>203.14240000000001</v>
      </c>
      <c r="F280" s="1">
        <f t="shared" si="19"/>
        <v>202.13509999999999</v>
      </c>
      <c r="G280" s="1" t="str">
        <f>IF(INDEX('[1]Main v4'!C$2:C$3363,MATCH($E280,'[1]Main v4'!$A$2:$A$3363,0),0)=0,"",INDEX('[1]Main v4'!C$2:C$3363,MATCH($E280,'[1]Main v4'!$A$2:$A$3363,0),0))</f>
        <v>C14H18O</v>
      </c>
      <c r="H280" s="1" t="str">
        <f>IF(INDEX('[1]Main v4'!D$2:D$3363,MATCH($E280,'[1]Main v4'!$A$2:$A$3363,0),0)=0,"",INDEX('[1]Main v4'!D$2:D$3363,MATCH($E280,'[1]Main v4'!$A$2:$A$3363,0),0))</f>
        <v/>
      </c>
      <c r="I280" s="1">
        <f>INDEX('[1]Main v4'!K$2:K$3363,MATCH($E280,'[1]Main v4'!$A$2:$A$3363,0),0)</f>
        <v>5540691.5</v>
      </c>
      <c r="J280" s="1">
        <f>INDEX('[1]Main v4'!L$2:L$3363,MATCH($E280,'[1]Main v4'!$A$2:$A$3363,0),0)</f>
        <v>1713827.125</v>
      </c>
      <c r="K280" s="4">
        <f>INDEX('[1]Main v4'!M$2:M$3363,MATCH($E280,'[1]Main v4'!$A$2:$A$3363,0),0)</f>
        <v>3.2329348854249229</v>
      </c>
      <c r="L280" s="2">
        <f>IFERROR(INDEX('[2]r2 analysis primary smoke main'!$J$2:$J$2058,MATCH(D280,'[2]r2 analysis primary smoke main'!$A$2:$A$2058,0),0),"")</f>
        <v>0.82263219352176553</v>
      </c>
      <c r="M280" s="2">
        <f>IFERROR(INDEX('[2]r2 analysis primary smoke main'!$T$2:$T$2058,MATCH(D280,'[2]r2 analysis primary smoke main'!$A$2:$A$2058,0),0),"")</f>
        <v>0.89734878815567953</v>
      </c>
      <c r="N280" s="1" t="s">
        <v>12</v>
      </c>
      <c r="O280" s="1"/>
      <c r="P280" s="1"/>
      <c r="Q280" t="s">
        <v>72</v>
      </c>
      <c r="R280" t="s">
        <v>83</v>
      </c>
    </row>
    <row r="281" spans="1:18" ht="15.75" x14ac:dyDescent="0.25">
      <c r="A281" s="1">
        <v>205.1601</v>
      </c>
      <c r="B281" s="1">
        <v>205.15960000000001</v>
      </c>
      <c r="C281" s="1">
        <v>205.15719999999999</v>
      </c>
      <c r="D281" s="1">
        <v>205.15690000000001</v>
      </c>
      <c r="E281" s="1">
        <f t="shared" si="20"/>
        <v>205.1585</v>
      </c>
      <c r="F281" s="1">
        <f t="shared" si="19"/>
        <v>204.15119999999999</v>
      </c>
      <c r="G281" s="1" t="str">
        <f>IF(INDEX('[1]Main v4'!C$2:C$3363,MATCH($E281,'[1]Main v4'!$A$2:$A$3363,0),0)=0,"",INDEX('[1]Main v4'!C$2:C$3363,MATCH($E281,'[1]Main v4'!$A$2:$A$3363,0),0))</f>
        <v>C14H20O</v>
      </c>
      <c r="H281" s="1" t="str">
        <f>IF(INDEX('[1]Main v4'!D$2:D$3363,MATCH($E281,'[1]Main v4'!$A$2:$A$3363,0),0)=0,"",INDEX('[1]Main v4'!D$2:D$3363,MATCH($E281,'[1]Main v4'!$A$2:$A$3363,0),0))</f>
        <v/>
      </c>
      <c r="I281" s="1">
        <f>INDEX('[1]Main v4'!K$2:K$3363,MATCH($E281,'[1]Main v4'!$A$2:$A$3363,0),0)</f>
        <v>6688707</v>
      </c>
      <c r="J281" s="1">
        <f>INDEX('[1]Main v4'!L$2:L$3363,MATCH($E281,'[1]Main v4'!$A$2:$A$3363,0),0)</f>
        <v>1713827.125</v>
      </c>
      <c r="K281" s="4">
        <f>INDEX('[1]Main v4'!M$2:M$3363,MATCH($E281,'[1]Main v4'!$A$2:$A$3363,0),0)</f>
        <v>3.902789786922062</v>
      </c>
      <c r="L281" s="2">
        <f>IFERROR(INDEX('[2]r2 analysis primary smoke main'!$J$2:$J$2058,MATCH(D281,'[2]r2 analysis primary smoke main'!$A$2:$A$2058,0),0),"")</f>
        <v>0.88044959754326801</v>
      </c>
      <c r="M281" s="2">
        <f>IFERROR(INDEX('[2]r2 analysis primary smoke main'!$T$2:$T$2058,MATCH(D281,'[2]r2 analysis primary smoke main'!$A$2:$A$2058,0),0),"")</f>
        <v>0.88017177878548258</v>
      </c>
      <c r="N281" s="1" t="s">
        <v>12</v>
      </c>
      <c r="O281" s="1"/>
      <c r="P281" s="1"/>
      <c r="Q281" t="s">
        <v>72</v>
      </c>
      <c r="R281" t="s">
        <v>83</v>
      </c>
    </row>
    <row r="282" spans="1:18" ht="15.75" x14ac:dyDescent="0.25">
      <c r="A282" s="1">
        <v>207.17490000000001</v>
      </c>
      <c r="B282" s="1">
        <v>207.17070000000001</v>
      </c>
      <c r="C282" s="1">
        <v>207.17310000000001</v>
      </c>
      <c r="D282" s="1">
        <v>207.1728</v>
      </c>
      <c r="E282" s="1">
        <f t="shared" si="20"/>
        <v>207.1729</v>
      </c>
      <c r="F282" s="1">
        <f t="shared" si="19"/>
        <v>206.16560000000001</v>
      </c>
      <c r="G282" s="1" t="str">
        <f>IF(INDEX('[1]Main v4'!C$2:C$3363,MATCH($E282,'[1]Main v4'!$A$2:$A$3363,0),0)=0,"",INDEX('[1]Main v4'!C$2:C$3363,MATCH($E282,'[1]Main v4'!$A$2:$A$3363,0),0))</f>
        <v>C14H22O</v>
      </c>
      <c r="H282" s="1" t="str">
        <f>IF(INDEX('[1]Main v4'!D$2:D$3363,MATCH($E282,'[1]Main v4'!$A$2:$A$3363,0),0)=0,"",INDEX('[1]Main v4'!D$2:D$3363,MATCH($E282,'[1]Main v4'!$A$2:$A$3363,0),0))</f>
        <v/>
      </c>
      <c r="I282" s="1">
        <f>INDEX('[1]Main v4'!K$2:K$3363,MATCH($E282,'[1]Main v4'!$A$2:$A$3363,0),0)</f>
        <v>7264972</v>
      </c>
      <c r="J282" s="1">
        <f>INDEX('[1]Main v4'!L$2:L$3363,MATCH($E282,'[1]Main v4'!$A$2:$A$3363,0),0)</f>
        <v>1622750</v>
      </c>
      <c r="K282" s="4">
        <f>INDEX('[1]Main v4'!M$2:M$3363,MATCH($E282,'[1]Main v4'!$A$2:$A$3363,0),0)</f>
        <v>4.4769508550300419</v>
      </c>
      <c r="L282" s="2">
        <f>IFERROR(INDEX('[2]r2 analysis primary smoke main'!$J$2:$J$2058,MATCH(D282,'[2]r2 analysis primary smoke main'!$A$2:$A$2058,0),0),"")</f>
        <v>0.93230027662953296</v>
      </c>
      <c r="M282" s="2">
        <f>IFERROR(INDEX('[2]r2 analysis primary smoke main'!$T$2:$T$2058,MATCH(D282,'[2]r2 analysis primary smoke main'!$A$2:$A$2058,0),0),"")</f>
        <v>0.80568822290138242</v>
      </c>
      <c r="N282" s="1" t="s">
        <v>12</v>
      </c>
      <c r="O282" s="1"/>
      <c r="P282" s="1"/>
      <c r="Q282" t="s">
        <v>72</v>
      </c>
      <c r="R282" t="s">
        <v>83</v>
      </c>
    </row>
    <row r="283" spans="1:18" ht="15.75" x14ac:dyDescent="0.25">
      <c r="A283" s="1">
        <v>209.1858</v>
      </c>
      <c r="B283" s="1">
        <v>209.18870000000001</v>
      </c>
      <c r="C283" s="1">
        <v>209.185</v>
      </c>
      <c r="D283" s="1">
        <v>209.185</v>
      </c>
      <c r="E283" s="1">
        <f t="shared" si="20"/>
        <v>209.18610000000001</v>
      </c>
      <c r="F283" s="1">
        <f t="shared" si="19"/>
        <v>208.1788</v>
      </c>
      <c r="G283" s="1" t="str">
        <f>IF(INDEX('[1]Main v4'!C$2:C$3363,MATCH($E283,'[1]Main v4'!$A$2:$A$3363,0),0)=0,"",INDEX('[1]Main v4'!C$2:C$3363,MATCH($E283,'[1]Main v4'!$A$2:$A$3363,0),0))</f>
        <v>C14H24O</v>
      </c>
      <c r="H283" s="1" t="str">
        <f>IF(INDEX('[1]Main v4'!D$2:D$3363,MATCH($E283,'[1]Main v4'!$A$2:$A$3363,0),0)=0,"",INDEX('[1]Main v4'!D$2:D$3363,MATCH($E283,'[1]Main v4'!$A$2:$A$3363,0),0))</f>
        <v/>
      </c>
      <c r="I283" s="1">
        <f>INDEX('[1]Main v4'!K$2:K$3363,MATCH($E283,'[1]Main v4'!$A$2:$A$3363,0),0)</f>
        <v>2185896</v>
      </c>
      <c r="J283" s="1">
        <f>INDEX('[1]Main v4'!L$2:L$3363,MATCH($E283,'[1]Main v4'!$A$2:$A$3363,0),0)</f>
        <v>1078269.875</v>
      </c>
      <c r="K283" s="4">
        <f>INDEX('[1]Main v4'!M$2:M$3363,MATCH($E283,'[1]Main v4'!$A$2:$A$3363,0),0)</f>
        <v>2.0272253270546021</v>
      </c>
      <c r="L283" s="2">
        <f>IFERROR(INDEX('[2]r2 analysis primary smoke main'!$J$2:$J$2058,MATCH(D283,'[2]r2 analysis primary smoke main'!$A$2:$A$2058,0),0),"")</f>
        <v>0.92961890119109447</v>
      </c>
      <c r="M283" s="2">
        <f>IFERROR(INDEX('[2]r2 analysis primary smoke main'!$T$2:$T$2058,MATCH(D283,'[2]r2 analysis primary smoke main'!$A$2:$A$2058,0),0),"")</f>
        <v>0.72932082119623698</v>
      </c>
      <c r="N283" s="1" t="s">
        <v>12</v>
      </c>
      <c r="O283" s="1"/>
      <c r="P283" s="1"/>
      <c r="Q283" t="s">
        <v>72</v>
      </c>
      <c r="R283" t="s">
        <v>83</v>
      </c>
    </row>
    <row r="284" spans="1:18" ht="15.75" x14ac:dyDescent="0.25">
      <c r="A284" s="1">
        <v>217.15989999999999</v>
      </c>
      <c r="B284" s="1">
        <v>217.15790000000001</v>
      </c>
      <c r="C284" s="1">
        <v>217.15719999999999</v>
      </c>
      <c r="D284" s="1">
        <v>217.15649999999999</v>
      </c>
      <c r="E284" s="1">
        <f t="shared" si="20"/>
        <v>217.15790000000001</v>
      </c>
      <c r="F284" s="1">
        <f t="shared" si="19"/>
        <v>216.1506</v>
      </c>
      <c r="G284" s="1" t="str">
        <f>IF(INDEX('[1]Main v4'!C$2:C$3363,MATCH($E284,'[1]Main v4'!$A$2:$A$3363,0),0)=0,"",INDEX('[1]Main v4'!C$2:C$3363,MATCH($E284,'[1]Main v4'!$A$2:$A$3363,0),0))</f>
        <v>C15H20O</v>
      </c>
      <c r="H284" s="1" t="str">
        <f>IF(INDEX('[1]Main v4'!D$2:D$3363,MATCH($E284,'[1]Main v4'!$A$2:$A$3363,0),0)=0,"",INDEX('[1]Main v4'!D$2:D$3363,MATCH($E284,'[1]Main v4'!$A$2:$A$3363,0),0))</f>
        <v/>
      </c>
      <c r="I284" s="1">
        <f>INDEX('[1]Main v4'!K$2:K$3363,MATCH($E284,'[1]Main v4'!$A$2:$A$3363,0),0)</f>
        <v>3805488.75</v>
      </c>
      <c r="J284" s="1">
        <f>INDEX('[1]Main v4'!L$2:L$3363,MATCH($E284,'[1]Main v4'!$A$2:$A$3363,0),0)</f>
        <v>757320.8125</v>
      </c>
      <c r="K284" s="4">
        <f>INDEX('[1]Main v4'!M$2:M$3363,MATCH($E284,'[1]Main v4'!$A$2:$A$3363,0),0)</f>
        <v>5.0249361792100489</v>
      </c>
      <c r="L284" s="2">
        <f>IFERROR(INDEX('[2]r2 analysis primary smoke main'!$J$2:$J$2058,MATCH(D284,'[2]r2 analysis primary smoke main'!$A$2:$A$2058,0),0),"")</f>
        <v>0.80239683915585502</v>
      </c>
      <c r="M284" s="2">
        <f>IFERROR(INDEX('[2]r2 analysis primary smoke main'!$T$2:$T$2058,MATCH(D284,'[2]r2 analysis primary smoke main'!$A$2:$A$2058,0),0),"")</f>
        <v>0.90681983655234499</v>
      </c>
      <c r="N284" s="1" t="s">
        <v>12</v>
      </c>
      <c r="O284" s="1"/>
      <c r="P284" s="1"/>
      <c r="Q284" t="s">
        <v>72</v>
      </c>
      <c r="R284" t="s">
        <v>83</v>
      </c>
    </row>
    <row r="285" spans="1:18" ht="15.75" x14ac:dyDescent="0.25">
      <c r="A285" s="1">
        <v>219.1737</v>
      </c>
      <c r="B285" s="1">
        <v>219.17359999999999</v>
      </c>
      <c r="C285" s="1">
        <v>219.17179999999999</v>
      </c>
      <c r="D285" s="1">
        <v>219.1729</v>
      </c>
      <c r="E285" s="1">
        <f t="shared" si="20"/>
        <v>219.173</v>
      </c>
      <c r="F285" s="1">
        <f t="shared" ref="F285:F316" si="21">VALUE(FIXED(E285-1.007276,4))</f>
        <v>218.16569999999999</v>
      </c>
      <c r="G285" s="1" t="str">
        <f>IF(INDEX('[1]Main v4'!C$2:C$3363,MATCH($E285,'[1]Main v4'!$A$2:$A$3363,0),0)=0,"",INDEX('[1]Main v4'!C$2:C$3363,MATCH($E285,'[1]Main v4'!$A$2:$A$3363,0),0))</f>
        <v>C15H22O</v>
      </c>
      <c r="H285" s="1" t="str">
        <f>IF(INDEX('[1]Main v4'!D$2:D$3363,MATCH($E285,'[1]Main v4'!$A$2:$A$3363,0),0)=0,"",INDEX('[1]Main v4'!D$2:D$3363,MATCH($E285,'[1]Main v4'!$A$2:$A$3363,0),0))</f>
        <v/>
      </c>
      <c r="I285" s="1">
        <f>INDEX('[1]Main v4'!K$2:K$3363,MATCH($E285,'[1]Main v4'!$A$2:$A$3363,0),0)</f>
        <v>5657124.5</v>
      </c>
      <c r="J285" s="1">
        <f>INDEX('[1]Main v4'!L$2:L$3363,MATCH($E285,'[1]Main v4'!$A$2:$A$3363,0),0)</f>
        <v>774930.75</v>
      </c>
      <c r="K285" s="4">
        <f>INDEX('[1]Main v4'!M$2:M$3363,MATCH($E285,'[1]Main v4'!$A$2:$A$3363,0),0)</f>
        <v>7.3001677891863244</v>
      </c>
      <c r="L285" s="2">
        <f>IFERROR(INDEX('[2]r2 analysis primary smoke main'!$J$2:$J$2058,MATCH(D285,'[2]r2 analysis primary smoke main'!$A$2:$A$2058,0),0),"")</f>
        <v>0.87262800807003005</v>
      </c>
      <c r="M285" s="2">
        <f>IFERROR(INDEX('[2]r2 analysis primary smoke main'!$T$2:$T$2058,MATCH(D285,'[2]r2 analysis primary smoke main'!$A$2:$A$2058,0),0),"")</f>
        <v>0.87477898791576947</v>
      </c>
      <c r="N285" s="1" t="s">
        <v>12</v>
      </c>
      <c r="O285" s="1"/>
      <c r="P285" s="1"/>
      <c r="Q285" t="s">
        <v>72</v>
      </c>
      <c r="R285" t="s">
        <v>83</v>
      </c>
    </row>
    <row r="286" spans="1:18" ht="15.75" x14ac:dyDescent="0.25">
      <c r="A286" s="1">
        <v>221.19110000000001</v>
      </c>
      <c r="B286" s="1">
        <v>221.18960000000001</v>
      </c>
      <c r="C286" s="1">
        <v>221.1968</v>
      </c>
      <c r="D286" s="1">
        <v>221.1883</v>
      </c>
      <c r="E286" s="1">
        <f t="shared" si="20"/>
        <v>221.19149999999999</v>
      </c>
      <c r="F286" s="1">
        <f t="shared" si="21"/>
        <v>220.1842</v>
      </c>
      <c r="G286" s="1" t="str">
        <f>IF(INDEX('[1]Main v4'!C$2:C$3363,MATCH($E286,'[1]Main v4'!$A$2:$A$3363,0),0)=0,"",INDEX('[1]Main v4'!C$2:C$3363,MATCH($E286,'[1]Main v4'!$A$2:$A$3363,0),0))</f>
        <v>C15H24O</v>
      </c>
      <c r="H286" s="1" t="str">
        <f>IF(INDEX('[1]Main v4'!D$2:D$3363,MATCH($E286,'[1]Main v4'!$A$2:$A$3363,0),0)=0,"",INDEX('[1]Main v4'!D$2:D$3363,MATCH($E286,'[1]Main v4'!$A$2:$A$3363,0),0))</f>
        <v>Sesquiterpenoids</v>
      </c>
      <c r="I286" s="1">
        <f>INDEX('[1]Main v4'!K$2:K$3363,MATCH($E286,'[1]Main v4'!$A$2:$A$3363,0),0)</f>
        <v>5094188.5</v>
      </c>
      <c r="J286" s="1">
        <f>INDEX('[1]Main v4'!L$2:L$3363,MATCH($E286,'[1]Main v4'!$A$2:$A$3363,0),0)</f>
        <v>576475.625</v>
      </c>
      <c r="K286" s="4">
        <f>INDEX('[1]Main v4'!M$2:M$3363,MATCH($E286,'[1]Main v4'!$A$2:$A$3363,0),0)</f>
        <v>8.8367803929264142</v>
      </c>
      <c r="L286" s="2">
        <f>IFERROR(INDEX('[2]r2 analysis primary smoke main'!$J$2:$J$2058,MATCH(D286,'[2]r2 analysis primary smoke main'!$A$2:$A$2058,0),0),"")</f>
        <v>0.91047056158270001</v>
      </c>
      <c r="M286" s="2">
        <f>IFERROR(INDEX('[2]r2 analysis primary smoke main'!$T$2:$T$2058,MATCH(D286,'[2]r2 analysis primary smoke main'!$A$2:$A$2058,0),0),"")</f>
        <v>0.82036774187178607</v>
      </c>
      <c r="N286" s="1" t="s">
        <v>12</v>
      </c>
      <c r="O286" s="1"/>
      <c r="P286" s="1"/>
      <c r="Q286" t="s">
        <v>72</v>
      </c>
      <c r="R286" t="s">
        <v>83</v>
      </c>
    </row>
    <row r="287" spans="1:18" ht="15.75" x14ac:dyDescent="0.25">
      <c r="A287" s="1">
        <v>223.20590000000001</v>
      </c>
      <c r="B287" s="1">
        <v>223.2012</v>
      </c>
      <c r="C287" s="1">
        <v>223.2011</v>
      </c>
      <c r="D287" s="1">
        <v>223.2022</v>
      </c>
      <c r="E287" s="1">
        <f t="shared" si="20"/>
        <v>223.20259999999999</v>
      </c>
      <c r="F287" s="1">
        <f t="shared" si="21"/>
        <v>222.1953</v>
      </c>
      <c r="G287" s="1" t="str">
        <f>IF(INDEX('[1]Main v4'!C$2:C$3363,MATCH($E287,'[1]Main v4'!$A$2:$A$3363,0),0)=0,"",INDEX('[1]Main v4'!C$2:C$3363,MATCH($E287,'[1]Main v4'!$A$2:$A$3363,0),0))</f>
        <v>C15H26O</v>
      </c>
      <c r="H287" s="1" t="str">
        <f>IF(INDEX('[1]Main v4'!D$2:D$3363,MATCH($E287,'[1]Main v4'!$A$2:$A$3363,0),0)=0,"",INDEX('[1]Main v4'!D$2:D$3363,MATCH($E287,'[1]Main v4'!$A$2:$A$3363,0),0))</f>
        <v>Sesquiterpenoids</v>
      </c>
      <c r="I287" s="1">
        <f>INDEX('[1]Main v4'!K$2:K$3363,MATCH($E287,'[1]Main v4'!$A$2:$A$3363,0),0)</f>
        <v>1977992.25</v>
      </c>
      <c r="J287" s="1">
        <f>INDEX('[1]Main v4'!L$2:L$3363,MATCH($E287,'[1]Main v4'!$A$2:$A$3363,0),0)</f>
        <v>396181.84375</v>
      </c>
      <c r="K287" s="4">
        <f>INDEX('[1]Main v4'!M$2:M$3363,MATCH($E287,'[1]Main v4'!$A$2:$A$3363,0),0)</f>
        <v>4.9926372982608447</v>
      </c>
      <c r="L287" s="2">
        <f>IFERROR(INDEX('[2]r2 analysis primary smoke main'!$J$2:$J$2058,MATCH(D287,'[2]r2 analysis primary smoke main'!$A$2:$A$2058,0),0),"")</f>
        <v>0.92899266520447554</v>
      </c>
      <c r="M287" s="2">
        <f>IFERROR(INDEX('[2]r2 analysis primary smoke main'!$T$2:$T$2058,MATCH(D287,'[2]r2 analysis primary smoke main'!$A$2:$A$2058,0),0),"")</f>
        <v>0.77568676408081949</v>
      </c>
      <c r="N287" s="1"/>
      <c r="O287" s="1"/>
      <c r="P287" s="1"/>
      <c r="Q287" t="s">
        <v>72</v>
      </c>
      <c r="R287" t="s">
        <v>83</v>
      </c>
    </row>
    <row r="288" spans="1:18" ht="15.75" x14ac:dyDescent="0.25">
      <c r="A288" s="1">
        <v>225.22190000000001</v>
      </c>
      <c r="B288" s="1">
        <v>225.2122</v>
      </c>
      <c r="C288" s="1">
        <v>225.21960000000001</v>
      </c>
      <c r="D288" s="1">
        <v>225.21960000000001</v>
      </c>
      <c r="E288" s="1">
        <f t="shared" si="20"/>
        <v>225.2183</v>
      </c>
      <c r="F288" s="1">
        <f t="shared" si="21"/>
        <v>224.21100000000001</v>
      </c>
      <c r="G288" s="1" t="str">
        <f>IF(INDEX('[1]Main v4'!C$2:C$3363,MATCH($E288,'[1]Main v4'!$A$2:$A$3363,0),0)=0,"",INDEX('[1]Main v4'!C$2:C$3363,MATCH($E288,'[1]Main v4'!$A$2:$A$3363,0),0))</f>
        <v>C15H28O</v>
      </c>
      <c r="H288" s="1" t="str">
        <f>IF(INDEX('[1]Main v4'!D$2:D$3363,MATCH($E288,'[1]Main v4'!$A$2:$A$3363,0),0)=0,"",INDEX('[1]Main v4'!D$2:D$3363,MATCH($E288,'[1]Main v4'!$A$2:$A$3363,0),0))</f>
        <v/>
      </c>
      <c r="I288" s="1">
        <f>INDEX('[1]Main v4'!K$2:K$3363,MATCH($E288,'[1]Main v4'!$A$2:$A$3363,0),0)</f>
        <v>1346434.5</v>
      </c>
      <c r="J288" s="1">
        <f>INDEX('[1]Main v4'!L$2:L$3363,MATCH($E288,'[1]Main v4'!$A$2:$A$3363,0),0)</f>
        <v>396181.84375</v>
      </c>
      <c r="K288" s="4">
        <f>INDEX('[1]Main v4'!M$2:M$3363,MATCH($E288,'[1]Main v4'!$A$2:$A$3363,0),0)</f>
        <v>3.3985265131171221</v>
      </c>
      <c r="L288" s="2">
        <f>IFERROR(INDEX('[2]r2 analysis primary smoke main'!$J$2:$J$2058,MATCH(D288,'[2]r2 analysis primary smoke main'!$A$2:$A$2058,0),0),"")</f>
        <v>0.94239446819900952</v>
      </c>
      <c r="M288" s="2">
        <f>IFERROR(INDEX('[2]r2 analysis primary smoke main'!$T$2:$T$2058,MATCH(D288,'[2]r2 analysis primary smoke main'!$A$2:$A$2058,0),0),"")</f>
        <v>0.71756923436456654</v>
      </c>
      <c r="N288" s="1"/>
      <c r="O288" s="1"/>
      <c r="P288" s="1"/>
      <c r="Q288" t="s">
        <v>72</v>
      </c>
      <c r="R288" t="s">
        <v>83</v>
      </c>
    </row>
    <row r="289" spans="1:18" ht="15.75" x14ac:dyDescent="0.25">
      <c r="A289" s="1">
        <v>227.238</v>
      </c>
      <c r="B289" s="1">
        <v>227.2363</v>
      </c>
      <c r="C289" s="1">
        <v>227.23429999999999</v>
      </c>
      <c r="D289" s="1">
        <v>227.23500000000001</v>
      </c>
      <c r="E289" s="1">
        <f t="shared" si="20"/>
        <v>227.23589999999999</v>
      </c>
      <c r="F289" s="1">
        <f t="shared" si="21"/>
        <v>226.2286</v>
      </c>
      <c r="G289" s="1" t="str">
        <f>IF(INDEX('[1]Main v4'!C$2:C$3363,MATCH($E289,'[1]Main v4'!$A$2:$A$3363,0),0)=0,"",INDEX('[1]Main v4'!C$2:C$3363,MATCH($E289,'[1]Main v4'!$A$2:$A$3363,0),0))</f>
        <v>C15H30O</v>
      </c>
      <c r="H289" s="1" t="str">
        <f>IF(INDEX('[1]Main v4'!D$2:D$3363,MATCH($E289,'[1]Main v4'!$A$2:$A$3363,0),0)=0,"",INDEX('[1]Main v4'!D$2:D$3363,MATCH($E289,'[1]Main v4'!$A$2:$A$3363,0),0))</f>
        <v>C15 Carbonyls</v>
      </c>
      <c r="I289" s="1">
        <f>INDEX('[1]Main v4'!K$2:K$3363,MATCH($E289,'[1]Main v4'!$A$2:$A$3363,0),0)</f>
        <v>1182028</v>
      </c>
      <c r="J289" s="1">
        <f>INDEX('[1]Main v4'!L$2:L$3363,MATCH($E289,'[1]Main v4'!$A$2:$A$3363,0),0)</f>
        <v>297069.0625</v>
      </c>
      <c r="K289" s="4">
        <f>INDEX('[1]Main v4'!M$2:M$3363,MATCH($E289,'[1]Main v4'!$A$2:$A$3363,0),0)</f>
        <v>3.9789670120899916</v>
      </c>
      <c r="L289" s="2">
        <f>IFERROR(INDEX('[2]r2 analysis primary smoke main'!$J$2:$J$2058,MATCH(D289,'[2]r2 analysis primary smoke main'!$A$2:$A$2058,0),0),"")</f>
        <v>0.76920658743633696</v>
      </c>
      <c r="M289" s="2">
        <f>IFERROR(INDEX('[2]r2 analysis primary smoke main'!$T$2:$T$2058,MATCH(D289,'[2]r2 analysis primary smoke main'!$A$2:$A$2058,0),0),"")</f>
        <v>0.83909460433362204</v>
      </c>
      <c r="N289" s="1" t="s">
        <v>12</v>
      </c>
      <c r="O289" s="1"/>
      <c r="P289" s="1"/>
      <c r="Q289" t="s">
        <v>72</v>
      </c>
      <c r="R289" t="s">
        <v>83</v>
      </c>
    </row>
    <row r="290" spans="1:18" ht="15.75" x14ac:dyDescent="0.25">
      <c r="A290" s="1">
        <v>231.17500000000001</v>
      </c>
      <c r="B290" s="1">
        <v>231.178</v>
      </c>
      <c r="C290" s="1">
        <v>231.1729</v>
      </c>
      <c r="D290" s="1">
        <v>231.17150000000001</v>
      </c>
      <c r="E290" s="1">
        <f t="shared" si="20"/>
        <v>231.17439999999999</v>
      </c>
      <c r="F290" s="1">
        <f t="shared" si="21"/>
        <v>230.1671</v>
      </c>
      <c r="G290" s="1" t="str">
        <f>IF(INDEX('[1]Main v4'!C$2:C$3363,MATCH($E290,'[1]Main v4'!$A$2:$A$3363,0),0)=0,"",INDEX('[1]Main v4'!C$2:C$3363,MATCH($E290,'[1]Main v4'!$A$2:$A$3363,0),0))</f>
        <v>C16H22O</v>
      </c>
      <c r="H290" s="1" t="str">
        <f>IF(INDEX('[1]Main v4'!D$2:D$3363,MATCH($E290,'[1]Main v4'!$A$2:$A$3363,0),0)=0,"",INDEX('[1]Main v4'!D$2:D$3363,MATCH($E290,'[1]Main v4'!$A$2:$A$3363,0),0))</f>
        <v/>
      </c>
      <c r="I290" s="1">
        <f>INDEX('[1]Main v4'!K$2:K$3363,MATCH($E290,'[1]Main v4'!$A$2:$A$3363,0),0)</f>
        <v>928019</v>
      </c>
      <c r="J290" s="1">
        <f>INDEX('[1]Main v4'!L$2:L$3363,MATCH($E290,'[1]Main v4'!$A$2:$A$3363,0),0)</f>
        <v>271193.625</v>
      </c>
      <c r="K290" s="4">
        <f>INDEX('[1]Main v4'!M$2:M$3363,MATCH($E290,'[1]Main v4'!$A$2:$A$3363,0),0)</f>
        <v>3.4219794067799345</v>
      </c>
      <c r="L290" s="2">
        <f>IFERROR(INDEX('[2]r2 analysis primary smoke main'!$J$2:$J$2058,MATCH(D290,'[2]r2 analysis primary smoke main'!$A$2:$A$2058,0),0),"")</f>
        <v>0.75234332601422493</v>
      </c>
      <c r="M290" s="2">
        <f>IFERROR(INDEX('[2]r2 analysis primary smoke main'!$T$2:$T$2058,MATCH(D290,'[2]r2 analysis primary smoke main'!$A$2:$A$2058,0),0),"")</f>
        <v>0.92081801537607744</v>
      </c>
      <c r="N290" s="1"/>
      <c r="O290" s="1"/>
      <c r="P290" s="1"/>
      <c r="Q290" t="s">
        <v>72</v>
      </c>
      <c r="R290" t="s">
        <v>83</v>
      </c>
    </row>
    <row r="291" spans="1:18" ht="15.75" x14ac:dyDescent="0.25">
      <c r="A291" s="1">
        <v>233.19040000000001</v>
      </c>
      <c r="B291" s="1" t="s">
        <v>12</v>
      </c>
      <c r="C291" s="1" t="s">
        <v>12</v>
      </c>
      <c r="D291" s="1">
        <v>233.18790000000001</v>
      </c>
      <c r="E291" s="1">
        <f t="shared" si="20"/>
        <v>233.1892</v>
      </c>
      <c r="F291" s="1">
        <f t="shared" si="21"/>
        <v>232.18190000000001</v>
      </c>
      <c r="G291" s="1" t="str">
        <f>IF(INDEX('[1]Main v4'!C$2:C$3363,MATCH($E291,'[1]Main v4'!$A$2:$A$3363,0),0)=0,"",INDEX('[1]Main v4'!C$2:C$3363,MATCH($E291,'[1]Main v4'!$A$2:$A$3363,0),0))</f>
        <v>C16H24O</v>
      </c>
      <c r="H291" s="1" t="str">
        <f>IF(INDEX('[1]Main v4'!D$2:D$3363,MATCH($E291,'[1]Main v4'!$A$2:$A$3363,0),0)=0,"",INDEX('[1]Main v4'!D$2:D$3363,MATCH($E291,'[1]Main v4'!$A$2:$A$3363,0),0))</f>
        <v/>
      </c>
      <c r="I291" s="1">
        <f>INDEX('[1]Main v4'!K$2:K$3363,MATCH($E291,'[1]Main v4'!$A$2:$A$3363,0),0)</f>
        <v>1196361.125</v>
      </c>
      <c r="J291" s="1">
        <f>INDEX('[1]Main v4'!L$2:L$3363,MATCH($E291,'[1]Main v4'!$A$2:$A$3363,0),0)</f>
        <v>245932.421875</v>
      </c>
      <c r="K291" s="4">
        <f>INDEX('[1]Main v4'!M$2:M$3363,MATCH($E291,'[1]Main v4'!$A$2:$A$3363,0),0)</f>
        <v>4.8645929474401477</v>
      </c>
      <c r="L291" s="2">
        <f>IFERROR(INDEX('[2]r2 analysis primary smoke main'!$J$2:$J$2058,MATCH(D291,'[2]r2 analysis primary smoke main'!$A$2:$A$2058,0),0),"")</f>
        <v>0.83379292042059849</v>
      </c>
      <c r="M291" s="2">
        <f>IFERROR(INDEX('[2]r2 analysis primary smoke main'!$T$2:$T$2058,MATCH(D291,'[2]r2 analysis primary smoke main'!$A$2:$A$2058,0),0),"")</f>
        <v>0.83814033059255999</v>
      </c>
      <c r="N291" s="1"/>
      <c r="O291" s="1"/>
      <c r="P291" s="1"/>
      <c r="Q291" t="s">
        <v>72</v>
      </c>
      <c r="R291" t="s">
        <v>83</v>
      </c>
    </row>
    <row r="292" spans="1:18" ht="15.75" x14ac:dyDescent="0.25">
      <c r="A292" s="1">
        <v>239.23699999999999</v>
      </c>
      <c r="B292" s="1">
        <v>239.23500000000001</v>
      </c>
      <c r="C292" s="1">
        <v>239.2345</v>
      </c>
      <c r="D292" s="1">
        <v>239.23320000000001</v>
      </c>
      <c r="E292" s="1">
        <f t="shared" si="20"/>
        <v>239.23490000000001</v>
      </c>
      <c r="F292" s="1">
        <f t="shared" si="21"/>
        <v>238.2276</v>
      </c>
      <c r="G292" s="1" t="str">
        <f>IF(INDEX('[1]Main v4'!C$2:C$3363,MATCH($E292,'[1]Main v4'!$A$2:$A$3363,0),0)=0,"",INDEX('[1]Main v4'!C$2:C$3363,MATCH($E292,'[1]Main v4'!$A$2:$A$3363,0),0))</f>
        <v>C16H30O</v>
      </c>
      <c r="H292" s="1" t="str">
        <f>IF(INDEX('[1]Main v4'!D$2:D$3363,MATCH($E292,'[1]Main v4'!$A$2:$A$3363,0),0)=0,"",INDEX('[1]Main v4'!D$2:D$3363,MATCH($E292,'[1]Main v4'!$A$2:$A$3363,0),0))</f>
        <v>Hexadecanoic acid fragment</v>
      </c>
      <c r="I292" s="1">
        <f>INDEX('[1]Main v4'!K$2:K$3363,MATCH($E292,'[1]Main v4'!$A$2:$A$3363,0),0)</f>
        <v>379927.3125</v>
      </c>
      <c r="J292" s="1">
        <f>INDEX('[1]Main v4'!L$2:L$3363,MATCH($E292,'[1]Main v4'!$A$2:$A$3363,0),0)</f>
        <v>178229.578125</v>
      </c>
      <c r="K292" s="4">
        <f>INDEX('[1]Main v4'!M$2:M$3363,MATCH($E292,'[1]Main v4'!$A$2:$A$3363,0),0)</f>
        <v>2.1316737462821171</v>
      </c>
      <c r="L292" s="2">
        <f>IFERROR(INDEX('[2]r2 analysis primary smoke main'!$J$2:$J$2058,MATCH(D292,'[2]r2 analysis primary smoke main'!$A$2:$A$2058,0),0),"")</f>
        <v>0.75502353148493051</v>
      </c>
      <c r="M292" s="2">
        <f>IFERROR(INDEX('[2]r2 analysis primary smoke main'!$T$2:$T$2058,MATCH(D292,'[2]r2 analysis primary smoke main'!$A$2:$A$2058,0),0),"")</f>
        <v>0.84411249453530901</v>
      </c>
      <c r="N292" s="1"/>
      <c r="O292" s="1"/>
      <c r="P292" s="1"/>
      <c r="Q292" t="s">
        <v>72</v>
      </c>
      <c r="R292" t="s">
        <v>83</v>
      </c>
    </row>
    <row r="293" spans="1:18" ht="15.75" x14ac:dyDescent="0.25">
      <c r="A293" s="1">
        <v>245.19040000000001</v>
      </c>
      <c r="B293" s="1">
        <v>245.18819999999999</v>
      </c>
      <c r="C293" s="1">
        <v>245.1927</v>
      </c>
      <c r="D293" s="1">
        <v>245.18799999999999</v>
      </c>
      <c r="E293" s="1">
        <f t="shared" si="20"/>
        <v>245.18979999999999</v>
      </c>
      <c r="F293" s="1">
        <f t="shared" si="21"/>
        <v>244.1825</v>
      </c>
      <c r="G293" s="1" t="str">
        <f>IF(INDEX('[1]Main v4'!C$2:C$3363,MATCH($E293,'[1]Main v4'!$A$2:$A$3363,0),0)=0,"",INDEX('[1]Main v4'!C$2:C$3363,MATCH($E293,'[1]Main v4'!$A$2:$A$3363,0),0))</f>
        <v>C17H24O</v>
      </c>
      <c r="H293" s="1" t="str">
        <f>IF(INDEX('[1]Main v4'!D$2:D$3363,MATCH($E293,'[1]Main v4'!$A$2:$A$3363,0),0)=0,"",INDEX('[1]Main v4'!D$2:D$3363,MATCH($E293,'[1]Main v4'!$A$2:$A$3363,0),0))</f>
        <v/>
      </c>
      <c r="I293" s="1">
        <f>INDEX('[1]Main v4'!K$2:K$3363,MATCH($E293,'[1]Main v4'!$A$2:$A$3363,0),0)</f>
        <v>400263.21875</v>
      </c>
      <c r="J293" s="1">
        <f>INDEX('[1]Main v4'!L$2:L$3363,MATCH($E293,'[1]Main v4'!$A$2:$A$3363,0),0)</f>
        <v>152156.875</v>
      </c>
      <c r="K293" s="4">
        <f>INDEX('[1]Main v4'!M$2:M$3363,MATCH($E293,'[1]Main v4'!$A$2:$A$3363,0),0)</f>
        <v>2.6305956845525382</v>
      </c>
      <c r="L293" s="2">
        <f>IFERROR(INDEX('[2]r2 analysis primary smoke main'!$J$2:$J$2058,MATCH(D293,'[2]r2 analysis primary smoke main'!$A$2:$A$2058,0),0),"")</f>
        <v>0.66601609933400141</v>
      </c>
      <c r="M293" s="2">
        <f>IFERROR(INDEX('[2]r2 analysis primary smoke main'!$T$2:$T$2058,MATCH(D293,'[2]r2 analysis primary smoke main'!$A$2:$A$2058,0),0),"")</f>
        <v>0.90089226107172404</v>
      </c>
      <c r="N293" s="1"/>
      <c r="O293" s="1"/>
      <c r="P293" s="1"/>
      <c r="Q293" t="s">
        <v>72</v>
      </c>
      <c r="R293" t="s">
        <v>83</v>
      </c>
    </row>
    <row r="294" spans="1:18" ht="15.75" x14ac:dyDescent="0.25">
      <c r="A294" s="1">
        <v>247.2079</v>
      </c>
      <c r="B294" s="1">
        <v>247.20740000000001</v>
      </c>
      <c r="C294" s="1">
        <v>247.20259999999999</v>
      </c>
      <c r="D294" s="1">
        <v>247.20259999999999</v>
      </c>
      <c r="E294" s="1">
        <f t="shared" si="20"/>
        <v>247.20509999999999</v>
      </c>
      <c r="F294" s="1">
        <f t="shared" si="21"/>
        <v>246.1978</v>
      </c>
      <c r="G294" s="1" t="str">
        <f>IF(INDEX('[1]Main v4'!C$2:C$3363,MATCH($E294,'[1]Main v4'!$A$2:$A$3363,0),0)=0,"",INDEX('[1]Main v4'!C$2:C$3363,MATCH($E294,'[1]Main v4'!$A$2:$A$3363,0),0))</f>
        <v>C17H26O</v>
      </c>
      <c r="H294" s="1" t="str">
        <f>IF(INDEX('[1]Main v4'!D$2:D$3363,MATCH($E294,'[1]Main v4'!$A$2:$A$3363,0),0)=0,"",INDEX('[1]Main v4'!D$2:D$3363,MATCH($E294,'[1]Main v4'!$A$2:$A$3363,0),0))</f>
        <v/>
      </c>
      <c r="I294" s="1">
        <f>INDEX('[1]Main v4'!K$2:K$3363,MATCH($E294,'[1]Main v4'!$A$2:$A$3363,0),0)</f>
        <v>463043.40625</v>
      </c>
      <c r="J294" s="1">
        <f>INDEX('[1]Main v4'!L$2:L$3363,MATCH($E294,'[1]Main v4'!$A$2:$A$3363,0),0)</f>
        <v>122378.390625</v>
      </c>
      <c r="K294" s="4">
        <f>INDEX('[1]Main v4'!M$2:M$3363,MATCH($E294,'[1]Main v4'!$A$2:$A$3363,0),0)</f>
        <v>3.7837023667755885</v>
      </c>
      <c r="L294" s="2">
        <f>IFERROR(INDEX('[2]r2 analysis primary smoke main'!$J$2:$J$2058,MATCH(D294,'[2]r2 analysis primary smoke main'!$A$2:$A$2058,0),0),"")</f>
        <v>0.72418036915561457</v>
      </c>
      <c r="M294" s="2">
        <f>IFERROR(INDEX('[2]r2 analysis primary smoke main'!$T$2:$T$2058,MATCH(D294,'[2]r2 analysis primary smoke main'!$A$2:$A$2058,0),0),"")</f>
        <v>0.86625009989110646</v>
      </c>
      <c r="N294" s="1"/>
      <c r="O294" s="1"/>
      <c r="P294" s="1"/>
      <c r="Q294" t="s">
        <v>72</v>
      </c>
      <c r="R294" t="s">
        <v>83</v>
      </c>
    </row>
    <row r="295" spans="1:18" ht="15.75" x14ac:dyDescent="0.25">
      <c r="A295" s="1">
        <v>261.22239999999999</v>
      </c>
      <c r="B295" s="1">
        <v>261.22280000000001</v>
      </c>
      <c r="C295" s="1">
        <v>261.21719999999999</v>
      </c>
      <c r="D295" s="1">
        <v>261.21510000000001</v>
      </c>
      <c r="E295" s="1">
        <f t="shared" si="20"/>
        <v>261.21940000000001</v>
      </c>
      <c r="F295" s="1">
        <f t="shared" si="21"/>
        <v>260.21210000000002</v>
      </c>
      <c r="G295" s="1" t="str">
        <f>IF(INDEX('[1]Main v4'!C$2:C$3363,MATCH($E295,'[1]Main v4'!$A$2:$A$3363,0),0)=0,"",INDEX('[1]Main v4'!C$2:C$3363,MATCH($E295,'[1]Main v4'!$A$2:$A$3363,0),0))</f>
        <v>C18H28O</v>
      </c>
      <c r="H295" s="1" t="str">
        <f>IF(INDEX('[1]Main v4'!D$2:D$3363,MATCH($E295,'[1]Main v4'!$A$2:$A$3363,0),0)=0,"",INDEX('[1]Main v4'!D$2:D$3363,MATCH($E295,'[1]Main v4'!$A$2:$A$3363,0),0))</f>
        <v>Linolenic acid (-OH)</v>
      </c>
      <c r="I295" s="1">
        <f>INDEX('[1]Main v4'!K$2:K$3363,MATCH($E295,'[1]Main v4'!$A$2:$A$3363,0),0)</f>
        <v>272735.34375</v>
      </c>
      <c r="J295" s="1">
        <f>INDEX('[1]Main v4'!L$2:L$3363,MATCH($E295,'[1]Main v4'!$A$2:$A$3363,0),0)</f>
        <v>84403.3984375</v>
      </c>
      <c r="K295" s="4">
        <f>INDEX('[1]Main v4'!M$2:M$3363,MATCH($E295,'[1]Main v4'!$A$2:$A$3363,0),0)</f>
        <v>3.2313313065463616</v>
      </c>
      <c r="L295" s="2">
        <f>IFERROR(INDEX('[2]r2 analysis primary smoke main'!$J$2:$J$2058,MATCH(D295,'[2]r2 analysis primary smoke main'!$A$2:$A$2058,0),0),"")</f>
        <v>0.61277342002080948</v>
      </c>
      <c r="M295" s="2">
        <f>IFERROR(INDEX('[2]r2 analysis primary smoke main'!$T$2:$T$2058,MATCH(D295,'[2]r2 analysis primary smoke main'!$A$2:$A$2058,0),0),"")</f>
        <v>0.861446704988173</v>
      </c>
      <c r="N295" s="1"/>
      <c r="O295" s="1"/>
      <c r="P295" s="1"/>
      <c r="Q295" t="s">
        <v>72</v>
      </c>
      <c r="R295" t="s">
        <v>83</v>
      </c>
    </row>
    <row r="296" spans="1:18" ht="15.75" x14ac:dyDescent="0.25">
      <c r="A296" s="1">
        <v>283.2996</v>
      </c>
      <c r="B296" s="1">
        <v>283.2996</v>
      </c>
      <c r="C296" s="1">
        <v>283.29309999999998</v>
      </c>
      <c r="D296" s="1">
        <v>283.29770000000002</v>
      </c>
      <c r="E296" s="1">
        <f t="shared" si="20"/>
        <v>283.29750000000001</v>
      </c>
      <c r="F296" s="1">
        <f t="shared" si="21"/>
        <v>282.29020000000003</v>
      </c>
      <c r="G296" s="1" t="str">
        <f>IF(INDEX('[1]Main v4'!C$2:C$3363,MATCH($E296,'[1]Main v4'!$A$2:$A$3363,0),0)=0,"",INDEX('[1]Main v4'!C$2:C$3363,MATCH($E296,'[1]Main v4'!$A$2:$A$3363,0),0))</f>
        <v>C19H38O</v>
      </c>
      <c r="H296" s="5" t="str">
        <f>IF(INDEX('[1]Main v4'!D$2:D$3363,MATCH($E296,'[1]Main v4'!$A$2:$A$3363,0),0)=0,"",INDEX('[1]Main v4'!D$2:D$3363,MATCH($E296,'[1]Main v4'!$A$2:$A$3363,0),0))</f>
        <v/>
      </c>
      <c r="I296" s="1">
        <f>INDEX('[1]Main v4'!K$2:K$3363,MATCH($E296,'[1]Main v4'!$A$2:$A$3363,0),0)</f>
        <v>209552.59375</v>
      </c>
      <c r="J296" s="1">
        <f>INDEX('[1]Main v4'!L$2:L$3363,MATCH($E296,'[1]Main v4'!$A$2:$A$3363,0),0)</f>
        <v>45829.5234375</v>
      </c>
      <c r="K296" s="4">
        <f>INDEX('[1]Main v4'!M$2:M$3363,MATCH($E296,'[1]Main v4'!$A$2:$A$3363,0),0)</f>
        <v>4.5724366747076761</v>
      </c>
      <c r="L296" s="2">
        <f>IFERROR(INDEX('[2]r2 analysis primary smoke main'!$J$2:$J$2058,MATCH(D296,'[2]r2 analysis primary smoke main'!$A$2:$A$2058,0),0),"")</f>
        <v>0.55303451642409651</v>
      </c>
      <c r="M296" s="2">
        <f>IFERROR(INDEX('[2]r2 analysis primary smoke main'!$T$2:$T$2058,MATCH(D296,'[2]r2 analysis primary smoke main'!$A$2:$A$2058,0),0),"")</f>
        <v>0.82474066868970097</v>
      </c>
      <c r="N296" s="1"/>
      <c r="O296" s="1"/>
      <c r="P296" s="1"/>
      <c r="Q296" t="s">
        <v>72</v>
      </c>
      <c r="R296" t="s">
        <v>83</v>
      </c>
    </row>
    <row r="297" spans="1:18" ht="15.75" x14ac:dyDescent="0.25">
      <c r="A297" s="1">
        <v>61.028500000000001</v>
      </c>
      <c r="B297" s="1">
        <v>61.028300000000002</v>
      </c>
      <c r="C297" s="1">
        <v>61.028100000000002</v>
      </c>
      <c r="D297" s="1">
        <v>61.027799999999999</v>
      </c>
      <c r="E297" s="1">
        <f t="shared" si="20"/>
        <v>61.028199999999998</v>
      </c>
      <c r="F297" s="1">
        <f t="shared" si="21"/>
        <v>60.020899999999997</v>
      </c>
      <c r="G297" s="1" t="str">
        <f>IF(INDEX('[1]Main v4'!C$2:C$3363,MATCH($E297,'[1]Main v4'!$A$2:$A$3363,0),0)=0,"",INDEX('[1]Main v4'!C$2:C$3363,MATCH($E297,'[1]Main v4'!$A$2:$A$3363,0),0))</f>
        <v>C2H4O2</v>
      </c>
      <c r="H297" s="1" t="str">
        <f>IF(INDEX('[1]Main v4'!D$2:D$3363,MATCH($E297,'[1]Main v4'!$A$2:$A$3363,0),0)=0,"",INDEX('[1]Main v4'!D$2:D$3363,MATCH($E297,'[1]Main v4'!$A$2:$A$3363,0),0))</f>
        <v>Acetic Acid</v>
      </c>
      <c r="I297" s="1">
        <f>INDEX('[1]Main v4'!K$2:K$3363,MATCH($E297,'[1]Main v4'!$A$2:$A$3363,0),0)</f>
        <v>928839168</v>
      </c>
      <c r="J297" s="1">
        <f>INDEX('[1]Main v4'!L$2:L$3363,MATCH($E297,'[1]Main v4'!$A$2:$A$3363,0),0)</f>
        <v>4547860</v>
      </c>
      <c r="K297" s="4">
        <f>INDEX('[1]Main v4'!M$2:M$3363,MATCH($E297,'[1]Main v4'!$A$2:$A$3363,0),0)</f>
        <v>204.23653498568558</v>
      </c>
      <c r="L297" s="2">
        <f>IFERROR(INDEX('[2]r2 analysis primary smoke main'!$J$2:$J$2058,MATCH(D297,'[2]r2 analysis primary smoke main'!$A$2:$A$2058,0),0),"")</f>
        <v>0.7189343988225505</v>
      </c>
      <c r="M297" s="2">
        <f>IFERROR(INDEX('[2]r2 analysis primary smoke main'!$T$2:$T$2058,MATCH(D297,'[2]r2 analysis primary smoke main'!$A$2:$A$2058,0),0),"")</f>
        <v>0.238482352246986</v>
      </c>
      <c r="N297" s="1" t="s">
        <v>12</v>
      </c>
      <c r="O297" s="1"/>
      <c r="P297" s="1"/>
      <c r="Q297" t="s">
        <v>72</v>
      </c>
      <c r="R297" t="s">
        <v>84</v>
      </c>
    </row>
    <row r="298" spans="1:18" ht="15.75" x14ac:dyDescent="0.25">
      <c r="A298" s="1">
        <v>63.043999999999997</v>
      </c>
      <c r="B298" s="1">
        <v>63.043500000000002</v>
      </c>
      <c r="C298" s="1">
        <v>63.043500000000002</v>
      </c>
      <c r="D298" s="1">
        <v>63.043199999999999</v>
      </c>
      <c r="E298" s="1">
        <f t="shared" si="20"/>
        <v>63.043599999999998</v>
      </c>
      <c r="F298" s="1">
        <f t="shared" si="21"/>
        <v>62.036299999999997</v>
      </c>
      <c r="G298" s="1" t="str">
        <f>IF(INDEX('[1]Main v4'!C$2:C$3363,MATCH($E298,'[1]Main v4'!$A$2:$A$3363,0),0)=0,"",INDEX('[1]Main v4'!C$2:C$3363,MATCH($E298,'[1]Main v4'!$A$2:$A$3363,0),0))</f>
        <v>C2H6O2</v>
      </c>
      <c r="H298" s="1" t="str">
        <f>IF(INDEX('[1]Main v4'!D$2:D$3363,MATCH($E298,'[1]Main v4'!$A$2:$A$3363,0),0)=0,"",INDEX('[1]Main v4'!D$2:D$3363,MATCH($E298,'[1]Main v4'!$A$2:$A$3363,0),0))</f>
        <v>Ethylene glycol</v>
      </c>
      <c r="I298" s="1">
        <f>INDEX('[1]Main v4'!K$2:K$3363,MATCH($E298,'[1]Main v4'!$A$2:$A$3363,0),0)</f>
        <v>33721628</v>
      </c>
      <c r="J298" s="1">
        <f>INDEX('[1]Main v4'!L$2:L$3363,MATCH($E298,'[1]Main v4'!$A$2:$A$3363,0),0)</f>
        <v>3120887.25</v>
      </c>
      <c r="K298" s="4">
        <f>INDEX('[1]Main v4'!M$2:M$3363,MATCH($E298,'[1]Main v4'!$A$2:$A$3363,0),0)</f>
        <v>10.805141390481184</v>
      </c>
      <c r="L298" s="2">
        <f>IFERROR(INDEX('[2]r2 analysis primary smoke main'!$J$2:$J$2058,MATCH(D298,'[2]r2 analysis primary smoke main'!$A$2:$A$2058,0),0),"")</f>
        <v>0.9745353152273375</v>
      </c>
      <c r="M298" s="2">
        <f>IFERROR(INDEX('[2]r2 analysis primary smoke main'!$T$2:$T$2058,MATCH(D298,'[2]r2 analysis primary smoke main'!$A$2:$A$2058,0),0),"")</f>
        <v>0.66877921304492449</v>
      </c>
      <c r="N298" s="1" t="s">
        <v>12</v>
      </c>
      <c r="O298" s="1"/>
      <c r="P298" s="1"/>
      <c r="Q298" t="s">
        <v>72</v>
      </c>
      <c r="R298" t="s">
        <v>84</v>
      </c>
    </row>
    <row r="299" spans="1:18" ht="15.75" x14ac:dyDescent="0.25">
      <c r="A299" s="1">
        <v>71.012900000000002</v>
      </c>
      <c r="B299" s="1">
        <v>71.0124</v>
      </c>
      <c r="C299" s="1">
        <v>71.012200000000007</v>
      </c>
      <c r="D299" s="1">
        <v>71.011899999999997</v>
      </c>
      <c r="E299" s="1">
        <f t="shared" si="20"/>
        <v>71.0124</v>
      </c>
      <c r="F299" s="1">
        <f t="shared" si="21"/>
        <v>70.005099999999999</v>
      </c>
      <c r="G299" s="1" t="str">
        <f>IF(INDEX('[1]Main v4'!C$2:C$3363,MATCH($E299,'[1]Main v4'!$A$2:$A$3363,0),0)=0,"",INDEX('[1]Main v4'!C$2:C$3363,MATCH($E299,'[1]Main v4'!$A$2:$A$3363,0),0))</f>
        <v>C3H2O2</v>
      </c>
      <c r="H299" s="1" t="str">
        <f>IF(INDEX('[1]Main v4'!D$2:D$3363,MATCH($E299,'[1]Main v4'!$A$2:$A$3363,0),0)=0,"",INDEX('[1]Main v4'!D$2:D$3363,MATCH($E299,'[1]Main v4'!$A$2:$A$3363,0),0))</f>
        <v/>
      </c>
      <c r="I299" s="1">
        <f>INDEX('[1]Main v4'!K$2:K$3363,MATCH($E299,'[1]Main v4'!$A$2:$A$3363,0),0)</f>
        <v>21500378</v>
      </c>
      <c r="J299" s="1">
        <f>INDEX('[1]Main v4'!L$2:L$3363,MATCH($E299,'[1]Main v4'!$A$2:$A$3363,0),0)</f>
        <v>3164477.5</v>
      </c>
      <c r="K299" s="4">
        <f>INDEX('[1]Main v4'!M$2:M$3363,MATCH($E299,'[1]Main v4'!$A$2:$A$3363,0),0)</f>
        <v>6.7942900526232215</v>
      </c>
      <c r="L299" s="2">
        <f>IFERROR(INDEX('[2]r2 analysis primary smoke main'!$J$2:$J$2058,MATCH(D299,'[2]r2 analysis primary smoke main'!$A$2:$A$2058,0),0),"")</f>
        <v>0.91778027951481045</v>
      </c>
      <c r="M299" s="2">
        <f>IFERROR(INDEX('[2]r2 analysis primary smoke main'!$T$2:$T$2058,MATCH(D299,'[2]r2 analysis primary smoke main'!$A$2:$A$2058,0),0),"")</f>
        <v>0.73014980699947951</v>
      </c>
      <c r="N299" s="1" t="s">
        <v>11</v>
      </c>
      <c r="O299" s="1"/>
      <c r="P299" s="1"/>
      <c r="Q299" t="s">
        <v>72</v>
      </c>
      <c r="R299" t="s">
        <v>84</v>
      </c>
    </row>
    <row r="300" spans="1:18" ht="15.75" x14ac:dyDescent="0.25">
      <c r="A300" s="1">
        <v>73.028599999999997</v>
      </c>
      <c r="B300" s="1">
        <v>73.028000000000006</v>
      </c>
      <c r="C300" s="1">
        <v>73.027799999999999</v>
      </c>
      <c r="D300" s="1">
        <v>73.027500000000003</v>
      </c>
      <c r="E300" s="1">
        <f t="shared" si="20"/>
        <v>73.028000000000006</v>
      </c>
      <c r="F300" s="1">
        <f t="shared" si="21"/>
        <v>72.020700000000005</v>
      </c>
      <c r="G300" s="1" t="str">
        <f>IF(INDEX('[1]Main v4'!C$2:C$3363,MATCH($E300,'[1]Main v4'!$A$2:$A$3363,0),0)=0,"",INDEX('[1]Main v4'!C$2:C$3363,MATCH($E300,'[1]Main v4'!$A$2:$A$3363,0),0))</f>
        <v>C3H4O2</v>
      </c>
      <c r="H300" s="1" t="str">
        <f>IF(INDEX('[1]Main v4'!D$2:D$3363,MATCH($E300,'[1]Main v4'!$A$2:$A$3363,0),0)=0,"",INDEX('[1]Main v4'!D$2:D$3363,MATCH($E300,'[1]Main v4'!$A$2:$A$3363,0),0))</f>
        <v>Various (methylglyoxal, acrylic acid)</v>
      </c>
      <c r="I300" s="1">
        <f>INDEX('[1]Main v4'!K$2:K$3363,MATCH($E300,'[1]Main v4'!$A$2:$A$3363,0),0)</f>
        <v>41676700</v>
      </c>
      <c r="J300" s="1">
        <f>INDEX('[1]Main v4'!L$2:L$3363,MATCH($E300,'[1]Main v4'!$A$2:$A$3363,0),0)</f>
        <v>3485851.75</v>
      </c>
      <c r="K300" s="4">
        <f>INDEX('[1]Main v4'!M$2:M$3363,MATCH($E300,'[1]Main v4'!$A$2:$A$3363,0),0)</f>
        <v>11.955958826992571</v>
      </c>
      <c r="L300" s="2">
        <f>IFERROR(INDEX('[2]r2 analysis primary smoke main'!$J$2:$J$2058,MATCH(D300,'[2]r2 analysis primary smoke main'!$A$2:$A$2058,0),0),"")</f>
        <v>0.83093889886797645</v>
      </c>
      <c r="M300" s="2">
        <f>IFERROR(INDEX('[2]r2 analysis primary smoke main'!$T$2:$T$2058,MATCH(D300,'[2]r2 analysis primary smoke main'!$A$2:$A$2058,0),0),"")</f>
        <v>0.40963758176127052</v>
      </c>
      <c r="N300" s="1" t="s">
        <v>11</v>
      </c>
      <c r="O300" s="1"/>
      <c r="P300" s="1"/>
      <c r="Q300" t="s">
        <v>72</v>
      </c>
      <c r="R300" t="s">
        <v>84</v>
      </c>
    </row>
    <row r="301" spans="1:18" ht="15.75" x14ac:dyDescent="0.25">
      <c r="A301" s="1">
        <v>75.044499999999999</v>
      </c>
      <c r="B301" s="1">
        <v>75.043899999999994</v>
      </c>
      <c r="C301" s="1">
        <v>75.043999999999997</v>
      </c>
      <c r="D301" s="1">
        <v>75.043599999999998</v>
      </c>
      <c r="E301" s="1">
        <f t="shared" si="20"/>
        <v>75.043999999999997</v>
      </c>
      <c r="F301" s="1">
        <f t="shared" si="21"/>
        <v>74.036699999999996</v>
      </c>
      <c r="G301" s="1" t="str">
        <f>IF(INDEX('[1]Main v4'!C$2:C$3363,MATCH($E301,'[1]Main v4'!$A$2:$A$3363,0),0)=0,"",INDEX('[1]Main v4'!C$2:C$3363,MATCH($E301,'[1]Main v4'!$A$2:$A$3363,0),0))</f>
        <v>C3H6O2</v>
      </c>
      <c r="H301" s="5" t="str">
        <f>IF(INDEX('[1]Main v4'!D$2:D$3363,MATCH($E301,'[1]Main v4'!$A$2:$A$3363,0),0)=0,"",INDEX('[1]Main v4'!D$2:D$3363,MATCH($E301,'[1]Main v4'!$A$2:$A$3363,0),0))</f>
        <v>C3 ester, acid, or hydroxyacetone</v>
      </c>
      <c r="I301" s="1">
        <f>INDEX('[1]Main v4'!K$2:K$3363,MATCH($E301,'[1]Main v4'!$A$2:$A$3363,0),0)</f>
        <v>1494474880</v>
      </c>
      <c r="J301" s="1">
        <f>INDEX('[1]Main v4'!L$2:L$3363,MATCH($E301,'[1]Main v4'!$A$2:$A$3363,0),0)</f>
        <v>7868284.5</v>
      </c>
      <c r="K301" s="4">
        <f>INDEX('[1]Main v4'!M$2:M$3363,MATCH($E301,'[1]Main v4'!$A$2:$A$3363,0),0)</f>
        <v>189.93655859800188</v>
      </c>
      <c r="L301" s="2">
        <f>IFERROR(INDEX('[2]r2 analysis primary smoke main'!$J$2:$J$2058,MATCH(D301,'[2]r2 analysis primary smoke main'!$A$2:$A$2058,0),0),"")</f>
        <v>0.86418184705116752</v>
      </c>
      <c r="M301" s="2">
        <f>IFERROR(INDEX('[2]r2 analysis primary smoke main'!$T$2:$T$2058,MATCH(D301,'[2]r2 analysis primary smoke main'!$A$2:$A$2058,0),0),"")</f>
        <v>0.39529869879016299</v>
      </c>
      <c r="N301" s="1"/>
      <c r="O301" s="1"/>
      <c r="P301" s="1"/>
      <c r="Q301" t="s">
        <v>72</v>
      </c>
      <c r="R301" t="s">
        <v>84</v>
      </c>
    </row>
    <row r="302" spans="1:18" ht="15.75" x14ac:dyDescent="0.25">
      <c r="A302" s="1">
        <v>77.059799999999996</v>
      </c>
      <c r="B302" s="1">
        <v>77.06</v>
      </c>
      <c r="C302" s="1">
        <v>77.059299999999993</v>
      </c>
      <c r="D302" s="1">
        <v>77.058899999999994</v>
      </c>
      <c r="E302" s="1">
        <f t="shared" si="20"/>
        <v>77.0595</v>
      </c>
      <c r="F302" s="1">
        <f t="shared" si="21"/>
        <v>76.052199999999999</v>
      </c>
      <c r="G302" s="1" t="str">
        <f>IF(INDEX('[1]Main v4'!C$2:C$3363,MATCH($E302,'[1]Main v4'!$A$2:$A$3363,0),0)=0,"",INDEX('[1]Main v4'!C$2:C$3363,MATCH($E302,'[1]Main v4'!$A$2:$A$3363,0),0))</f>
        <v>C3H8O2</v>
      </c>
      <c r="H302" s="1" t="str">
        <f>IF(INDEX('[1]Main v4'!D$2:D$3363,MATCH($E302,'[1]Main v4'!$A$2:$A$3363,0),0)=0,"",INDEX('[1]Main v4'!D$2:D$3363,MATCH($E302,'[1]Main v4'!$A$2:$A$3363,0),0))</f>
        <v>Propylene glycol</v>
      </c>
      <c r="I302" s="1">
        <f>INDEX('[1]Main v4'!K$2:K$3363,MATCH($E302,'[1]Main v4'!$A$2:$A$3363,0),0)</f>
        <v>68843784</v>
      </c>
      <c r="J302" s="1">
        <f>INDEX('[1]Main v4'!L$2:L$3363,MATCH($E302,'[1]Main v4'!$A$2:$A$3363,0),0)</f>
        <v>8848983</v>
      </c>
      <c r="K302" s="4">
        <f>INDEX('[1]Main v4'!M$2:M$3363,MATCH($E302,'[1]Main v4'!$A$2:$A$3363,0),0)</f>
        <v>7.7798526678150468</v>
      </c>
      <c r="L302" s="2">
        <f>IFERROR(INDEX('[2]r2 analysis primary smoke main'!$J$2:$J$2058,MATCH(D302,'[2]r2 analysis primary smoke main'!$A$2:$A$2058,0),0),"")</f>
        <v>0.78474799521540906</v>
      </c>
      <c r="M302" s="2">
        <f>IFERROR(INDEX('[2]r2 analysis primary smoke main'!$T$2:$T$2058,MATCH(D302,'[2]r2 analysis primary smoke main'!$A$2:$A$2058,0),0),"")</f>
        <v>0.56066816204746295</v>
      </c>
      <c r="N302" s="1" t="s">
        <v>11</v>
      </c>
      <c r="O302" s="1"/>
      <c r="P302" s="1"/>
      <c r="Q302" t="s">
        <v>72</v>
      </c>
      <c r="R302" t="s">
        <v>84</v>
      </c>
    </row>
    <row r="303" spans="1:18" ht="15.75" x14ac:dyDescent="0.25">
      <c r="A303" s="1">
        <v>85.028899999999993</v>
      </c>
      <c r="B303" s="1">
        <v>85.028199999999998</v>
      </c>
      <c r="C303" s="1">
        <v>85.028000000000006</v>
      </c>
      <c r="D303" s="1">
        <v>85.027600000000007</v>
      </c>
      <c r="E303" s="1">
        <f t="shared" si="20"/>
        <v>85.028199999999998</v>
      </c>
      <c r="F303" s="1">
        <f t="shared" si="21"/>
        <v>84.020899999999997</v>
      </c>
      <c r="G303" s="1" t="str">
        <f>IF(INDEX('[1]Main v4'!C$2:C$3363,MATCH($E303,'[1]Main v4'!$A$2:$A$3363,0),0)=0,"",INDEX('[1]Main v4'!C$2:C$3363,MATCH($E303,'[1]Main v4'!$A$2:$A$3363,0),0))</f>
        <v>C4H4O2</v>
      </c>
      <c r="H303" s="5" t="str">
        <f>IF(INDEX('[1]Main v4'!D$2:D$3363,MATCH($E303,'[1]Main v4'!$A$2:$A$3363,0),0)=0,"",INDEX('[1]Main v4'!D$2:D$3363,MATCH($E303,'[1]Main v4'!$A$2:$A$3363,0),0))</f>
        <v>2-(3H)Furanone</v>
      </c>
      <c r="I303" s="1">
        <f>INDEX('[1]Main v4'!K$2:K$3363,MATCH($E303,'[1]Main v4'!$A$2:$A$3363,0),0)</f>
        <v>114277376</v>
      </c>
      <c r="J303" s="1">
        <f>INDEX('[1]Main v4'!L$2:L$3363,MATCH($E303,'[1]Main v4'!$A$2:$A$3363,0),0)</f>
        <v>10544383</v>
      </c>
      <c r="K303" s="4">
        <f>INDEX('[1]Main v4'!M$2:M$3363,MATCH($E303,'[1]Main v4'!$A$2:$A$3363,0),0)</f>
        <v>10.837748970233726</v>
      </c>
      <c r="L303" s="2">
        <f>IFERROR(INDEX('[2]r2 analysis primary smoke main'!$J$2:$J$2058,MATCH(D303,'[2]r2 analysis primary smoke main'!$A$2:$A$2058,0),0),"")</f>
        <v>0.82175981563822798</v>
      </c>
      <c r="M303" s="2">
        <f>IFERROR(INDEX('[2]r2 analysis primary smoke main'!$T$2:$T$2058,MATCH(D303,'[2]r2 analysis primary smoke main'!$A$2:$A$2058,0),0),"")</f>
        <v>0.36992609988269898</v>
      </c>
      <c r="N303" s="1" t="s">
        <v>11</v>
      </c>
      <c r="O303" s="1"/>
      <c r="P303" s="1"/>
      <c r="Q303" t="s">
        <v>72</v>
      </c>
      <c r="R303" t="s">
        <v>84</v>
      </c>
    </row>
    <row r="304" spans="1:18" ht="15.75" x14ac:dyDescent="0.25">
      <c r="A304" s="1">
        <v>87.044499999999999</v>
      </c>
      <c r="B304" s="1">
        <v>87.043800000000005</v>
      </c>
      <c r="C304" s="1">
        <v>87.043899999999994</v>
      </c>
      <c r="D304" s="1">
        <v>87.043300000000002</v>
      </c>
      <c r="E304" s="1">
        <f t="shared" si="20"/>
        <v>87.043899999999994</v>
      </c>
      <c r="F304" s="1">
        <f t="shared" si="21"/>
        <v>86.036600000000007</v>
      </c>
      <c r="G304" s="1" t="str">
        <f>IF(INDEX('[1]Main v4'!C$2:C$3363,MATCH($E304,'[1]Main v4'!$A$2:$A$3363,0),0)=0,"",INDEX('[1]Main v4'!C$2:C$3363,MATCH($E304,'[1]Main v4'!$A$2:$A$3363,0),0))</f>
        <v>C4H6O2</v>
      </c>
      <c r="H304" s="1" t="str">
        <f>IF(INDEX('[1]Main v4'!D$2:D$3363,MATCH($E304,'[1]Main v4'!$A$2:$A$3363,0),0)=0,"",INDEX('[1]Main v4'!D$2:D$3363,MATCH($E304,'[1]Main v4'!$A$2:$A$3363,0),0))</f>
        <v>2,3-Butanedione, Butyrolactone and others</v>
      </c>
      <c r="I304" s="1">
        <f>INDEX('[1]Main v4'!K$2:K$3363,MATCH($E304,'[1]Main v4'!$A$2:$A$3363,0),0)</f>
        <v>240528544</v>
      </c>
      <c r="J304" s="1">
        <f>INDEX('[1]Main v4'!L$2:L$3363,MATCH($E304,'[1]Main v4'!$A$2:$A$3363,0),0)</f>
        <v>9416709</v>
      </c>
      <c r="K304" s="4">
        <f>INDEX('[1]Main v4'!M$2:M$3363,MATCH($E304,'[1]Main v4'!$A$2:$A$3363,0),0)</f>
        <v>25.542739400782164</v>
      </c>
      <c r="L304" s="2">
        <f>IFERROR(INDEX('[2]r2 analysis primary smoke main'!$J$2:$J$2058,MATCH(D304,'[2]r2 analysis primary smoke main'!$A$2:$A$2058,0),0),"")</f>
        <v>0.91489606268573653</v>
      </c>
      <c r="M304" s="2">
        <f>IFERROR(INDEX('[2]r2 analysis primary smoke main'!$T$2:$T$2058,MATCH(D304,'[2]r2 analysis primary smoke main'!$A$2:$A$2058,0),0),"")</f>
        <v>0.48808884393823099</v>
      </c>
      <c r="N304" s="1" t="s">
        <v>71</v>
      </c>
      <c r="O304" s="1"/>
      <c r="P304" s="1"/>
      <c r="Q304" t="s">
        <v>72</v>
      </c>
      <c r="R304" t="s">
        <v>84</v>
      </c>
    </row>
    <row r="305" spans="1:18" ht="15.75" x14ac:dyDescent="0.25">
      <c r="A305" s="1">
        <v>89.060100000000006</v>
      </c>
      <c r="B305" s="1">
        <v>89.0595</v>
      </c>
      <c r="C305" s="1">
        <v>89.059299999999993</v>
      </c>
      <c r="D305" s="1">
        <v>89.058899999999994</v>
      </c>
      <c r="E305" s="1">
        <f t="shared" si="20"/>
        <v>89.0595</v>
      </c>
      <c r="F305" s="1">
        <f t="shared" si="21"/>
        <v>88.052199999999999</v>
      </c>
      <c r="G305" s="1" t="str">
        <f>IF(INDEX('[1]Main v4'!C$2:C$3363,MATCH($E305,'[1]Main v4'!$A$2:$A$3363,0),0)=0,"",INDEX('[1]Main v4'!C$2:C$3363,MATCH($E305,'[1]Main v4'!$A$2:$A$3363,0),0))</f>
        <v>C4H8O2</v>
      </c>
      <c r="H305" s="5" t="str">
        <f>IF(INDEX('[1]Main v4'!D$2:D$3363,MATCH($E305,'[1]Main v4'!$A$2:$A$3363,0),0)=0,"",INDEX('[1]Main v4'!D$2:D$3363,MATCH($E305,'[1]Main v4'!$A$2:$A$3363,0),0))</f>
        <v>Butanoic acid and ethyl acetate (among others)</v>
      </c>
      <c r="I305" s="1">
        <f>INDEX('[1]Main v4'!K$2:K$3363,MATCH($E305,'[1]Main v4'!$A$2:$A$3363,0),0)</f>
        <v>130516688</v>
      </c>
      <c r="J305" s="1">
        <f>INDEX('[1]Main v4'!L$2:L$3363,MATCH($E305,'[1]Main v4'!$A$2:$A$3363,0),0)</f>
        <v>7899348</v>
      </c>
      <c r="K305" s="4">
        <f>INDEX('[1]Main v4'!M$2:M$3363,MATCH($E305,'[1]Main v4'!$A$2:$A$3363,0),0)</f>
        <v>16.522463372926474</v>
      </c>
      <c r="L305" s="2">
        <f>IFERROR(INDEX('[2]r2 analysis primary smoke main'!$J$2:$J$2058,MATCH(D305,'[2]r2 analysis primary smoke main'!$A$2:$A$2058,0),0),"")</f>
        <v>0.91732487932544704</v>
      </c>
      <c r="M305" s="2">
        <f>IFERROR(INDEX('[2]r2 analysis primary smoke main'!$T$2:$T$2058,MATCH(D305,'[2]r2 analysis primary smoke main'!$A$2:$A$2058,0),0),"")</f>
        <v>0.47134460537235601</v>
      </c>
      <c r="N305" s="1" t="s">
        <v>11</v>
      </c>
      <c r="O305" s="1"/>
      <c r="P305" s="1"/>
      <c r="Q305" t="s">
        <v>72</v>
      </c>
      <c r="R305" t="s">
        <v>84</v>
      </c>
    </row>
    <row r="306" spans="1:18" ht="15.75" x14ac:dyDescent="0.25">
      <c r="A306" s="1">
        <v>97.0291</v>
      </c>
      <c r="B306" s="1">
        <v>97.028300000000002</v>
      </c>
      <c r="C306" s="1">
        <v>97.028700000000001</v>
      </c>
      <c r="D306" s="1">
        <v>97.027699999999996</v>
      </c>
      <c r="E306" s="1">
        <f t="shared" si="20"/>
        <v>97.028499999999994</v>
      </c>
      <c r="F306" s="1">
        <f t="shared" si="21"/>
        <v>96.021199999999993</v>
      </c>
      <c r="G306" s="1" t="str">
        <f>IF(INDEX('[1]Main v4'!C$2:C$3363,MATCH($E306,'[1]Main v4'!$A$2:$A$3363,0),0)=0,"",INDEX('[1]Main v4'!C$2:C$3363,MATCH($E306,'[1]Main v4'!$A$2:$A$3363,0),0))</f>
        <v>C5H4O2</v>
      </c>
      <c r="H306" s="5" t="str">
        <f>IF(INDEX('[1]Main v4'!D$2:D$3363,MATCH($E306,'[1]Main v4'!$A$2:$A$3363,0),0)=0,"",INDEX('[1]Main v4'!D$2:D$3363,MATCH($E306,'[1]Main v4'!$A$2:$A$3363,0),0))</f>
        <v>Furfural</v>
      </c>
      <c r="I306" s="1">
        <f>INDEX('[1]Main v4'!K$2:K$3363,MATCH($E306,'[1]Main v4'!$A$2:$A$3363,0),0)</f>
        <v>541555712</v>
      </c>
      <c r="J306" s="1">
        <f>INDEX('[1]Main v4'!L$2:L$3363,MATCH($E306,'[1]Main v4'!$A$2:$A$3363,0),0)</f>
        <v>9691661</v>
      </c>
      <c r="K306" s="4">
        <f>INDEX('[1]Main v4'!M$2:M$3363,MATCH($E306,'[1]Main v4'!$A$2:$A$3363,0),0)</f>
        <v>55.878524021836917</v>
      </c>
      <c r="L306" s="2">
        <f>IFERROR(INDEX('[2]r2 analysis primary smoke main'!$J$2:$J$2058,MATCH(D306,'[2]r2 analysis primary smoke main'!$A$2:$A$2058,0),0),"")</f>
        <v>0.98353620161799005</v>
      </c>
      <c r="M306" s="2">
        <f>IFERROR(INDEX('[2]r2 analysis primary smoke main'!$T$2:$T$2058,MATCH(D306,'[2]r2 analysis primary smoke main'!$A$2:$A$2058,0),0),"")</f>
        <v>0.65550842337144954</v>
      </c>
      <c r="N306" s="1" t="s">
        <v>11</v>
      </c>
      <c r="O306" s="1"/>
      <c r="P306" s="1"/>
      <c r="Q306" t="s">
        <v>72</v>
      </c>
      <c r="R306" t="s">
        <v>84</v>
      </c>
    </row>
    <row r="307" spans="1:18" ht="15.75" x14ac:dyDescent="0.25">
      <c r="A307" s="1">
        <v>99.044700000000006</v>
      </c>
      <c r="B307" s="1">
        <v>99.043999999999997</v>
      </c>
      <c r="C307" s="1">
        <v>99.043700000000001</v>
      </c>
      <c r="D307" s="1">
        <v>99.043199999999999</v>
      </c>
      <c r="E307" s="1">
        <f t="shared" ref="E307:E338" si="22">VALUE(FIXED(AVERAGE(A307:D307),4))</f>
        <v>99.043899999999994</v>
      </c>
      <c r="F307" s="1">
        <f t="shared" si="21"/>
        <v>98.036600000000007</v>
      </c>
      <c r="G307" s="1" t="str">
        <f>IF(INDEX('[1]Main v4'!C$2:C$3363,MATCH($E307,'[1]Main v4'!$A$2:$A$3363,0),0)=0,"",INDEX('[1]Main v4'!C$2:C$3363,MATCH($E307,'[1]Main v4'!$A$2:$A$3363,0),0))</f>
        <v>C5H6O2</v>
      </c>
      <c r="H307" s="1" t="str">
        <f>IF(INDEX('[1]Main v4'!D$2:D$3363,MATCH($E307,'[1]Main v4'!$A$2:$A$3363,0),0)=0,"",INDEX('[1]Main v4'!D$2:D$3363,MATCH($E307,'[1]Main v4'!$A$2:$A$3363,0),0))</f>
        <v>Furfuryl alcohol</v>
      </c>
      <c r="I307" s="1">
        <f>INDEX('[1]Main v4'!K$2:K$3363,MATCH($E307,'[1]Main v4'!$A$2:$A$3363,0),0)</f>
        <v>120418360</v>
      </c>
      <c r="J307" s="1">
        <f>INDEX('[1]Main v4'!L$2:L$3363,MATCH($E307,'[1]Main v4'!$A$2:$A$3363,0),0)</f>
        <v>14318752</v>
      </c>
      <c r="K307" s="4">
        <f>INDEX('[1]Main v4'!M$2:M$3363,MATCH($E307,'[1]Main v4'!$A$2:$A$3363,0),0)</f>
        <v>8.4098362762341292</v>
      </c>
      <c r="L307" s="2">
        <f>IFERROR(INDEX('[2]r2 analysis primary smoke main'!$J$2:$J$2058,MATCH(D307,'[2]r2 analysis primary smoke main'!$A$2:$A$2058,0),0),"")</f>
        <v>0.89936817786161105</v>
      </c>
      <c r="M307" s="2">
        <f>IFERROR(INDEX('[2]r2 analysis primary smoke main'!$T$2:$T$2058,MATCH(D307,'[2]r2 analysis primary smoke main'!$A$2:$A$2058,0),0),"")</f>
        <v>0.4788629896696095</v>
      </c>
      <c r="N307" s="1" t="s">
        <v>11</v>
      </c>
      <c r="O307" s="1"/>
      <c r="P307" s="1"/>
      <c r="Q307" t="s">
        <v>72</v>
      </c>
      <c r="R307" t="s">
        <v>84</v>
      </c>
    </row>
    <row r="308" spans="1:18" ht="15.75" x14ac:dyDescent="0.25">
      <c r="A308" s="1">
        <v>101.0603</v>
      </c>
      <c r="B308" s="1">
        <v>101.05970000000001</v>
      </c>
      <c r="C308" s="1">
        <v>101.05929999999999</v>
      </c>
      <c r="D308" s="1">
        <v>101.05929999999999</v>
      </c>
      <c r="E308" s="1">
        <f t="shared" si="22"/>
        <v>101.05970000000001</v>
      </c>
      <c r="F308" s="1">
        <f t="shared" si="21"/>
        <v>100.05240000000001</v>
      </c>
      <c r="G308" s="1" t="str">
        <f>IF(INDEX('[1]Main v4'!C$2:C$3363,MATCH($E308,'[1]Main v4'!$A$2:$A$3363,0),0)=0,"",INDEX('[1]Main v4'!C$2:C$3363,MATCH($E308,'[1]Main v4'!$A$2:$A$3363,0),0))</f>
        <v>C5H8O2</v>
      </c>
      <c r="H308" s="1" t="str">
        <f>IF(INDEX('[1]Main v4'!D$2:D$3363,MATCH($E308,'[1]Main v4'!$A$2:$A$3363,0),0)=0,"",INDEX('[1]Main v4'!D$2:D$3363,MATCH($E308,'[1]Main v4'!$A$2:$A$3363,0),0))</f>
        <v>Methyl methacrylate and others</v>
      </c>
      <c r="I308" s="1">
        <f>INDEX('[1]Main v4'!K$2:K$3363,MATCH($E308,'[1]Main v4'!$A$2:$A$3363,0),0)</f>
        <v>548048256</v>
      </c>
      <c r="J308" s="1">
        <f>INDEX('[1]Main v4'!L$2:L$3363,MATCH($E308,'[1]Main v4'!$A$2:$A$3363,0),0)</f>
        <v>12630928</v>
      </c>
      <c r="K308" s="4">
        <f>INDEX('[1]Main v4'!M$2:M$3363,MATCH($E308,'[1]Main v4'!$A$2:$A$3363,0),0)</f>
        <v>43.389389599877383</v>
      </c>
      <c r="L308" s="2">
        <f>IFERROR(INDEX('[2]r2 analysis primary smoke main'!$J$2:$J$2058,MATCH(D308,'[2]r2 analysis primary smoke main'!$A$2:$A$2058,0),0),"")</f>
        <v>0.91630345191971507</v>
      </c>
      <c r="M308" s="2">
        <f>IFERROR(INDEX('[2]r2 analysis primary smoke main'!$T$2:$T$2058,MATCH(D308,'[2]r2 analysis primary smoke main'!$A$2:$A$2058,0),0),"")</f>
        <v>0.44833769932810597</v>
      </c>
      <c r="N308" s="1" t="s">
        <v>12</v>
      </c>
      <c r="O308" s="1"/>
      <c r="P308" s="1"/>
      <c r="Q308" t="s">
        <v>72</v>
      </c>
      <c r="R308" t="s">
        <v>84</v>
      </c>
    </row>
    <row r="309" spans="1:18" ht="15.75" x14ac:dyDescent="0.25">
      <c r="A309" s="1">
        <v>103.0759</v>
      </c>
      <c r="B309" s="1">
        <v>103.0753</v>
      </c>
      <c r="C309" s="1">
        <v>103.0746</v>
      </c>
      <c r="D309" s="1">
        <v>103.0745</v>
      </c>
      <c r="E309" s="1">
        <f t="shared" si="22"/>
        <v>103.07510000000001</v>
      </c>
      <c r="F309" s="1">
        <f t="shared" si="21"/>
        <v>102.06780000000001</v>
      </c>
      <c r="G309" s="1" t="str">
        <f>IF(INDEX('[1]Main v4'!C$2:C$3363,MATCH($E309,'[1]Main v4'!$A$2:$A$3363,0),0)=0,"",INDEX('[1]Main v4'!C$2:C$3363,MATCH($E309,'[1]Main v4'!$A$2:$A$3363,0),0))</f>
        <v>C5H10O2</v>
      </c>
      <c r="H309" s="1" t="str">
        <f>IF(INDEX('[1]Main v4'!D$2:D$3363,MATCH($E309,'[1]Main v4'!$A$2:$A$3363,0),0)=0,"",INDEX('[1]Main v4'!D$2:D$3363,MATCH($E309,'[1]Main v4'!$A$2:$A$3363,0),0))</f>
        <v>C5 Carbonyls, Acids, Esters</v>
      </c>
      <c r="I309" s="1">
        <f>INDEX('[1]Main v4'!K$2:K$3363,MATCH($E309,'[1]Main v4'!$A$2:$A$3363,0),0)</f>
        <v>28063998</v>
      </c>
      <c r="J309" s="1">
        <f>INDEX('[1]Main v4'!L$2:L$3363,MATCH($E309,'[1]Main v4'!$A$2:$A$3363,0),0)</f>
        <v>15276894</v>
      </c>
      <c r="K309" s="4">
        <f>INDEX('[1]Main v4'!M$2:M$3363,MATCH($E309,'[1]Main v4'!$A$2:$A$3363,0),0)</f>
        <v>1.8370224994688056</v>
      </c>
      <c r="L309" s="2">
        <f>IFERROR(INDEX('[2]r2 analysis primary smoke main'!$J$2:$J$2058,MATCH(D309,'[2]r2 analysis primary smoke main'!$A$2:$A$2058,0),0),"")</f>
        <v>0.93240315549622854</v>
      </c>
      <c r="M309" s="2">
        <f>IFERROR(INDEX('[2]r2 analysis primary smoke main'!$T$2:$T$2058,MATCH(D309,'[2]r2 analysis primary smoke main'!$A$2:$A$2058,0),0),"")</f>
        <v>0.48256310451738799</v>
      </c>
      <c r="N309" s="1" t="s">
        <v>11</v>
      </c>
      <c r="O309" s="1"/>
      <c r="P309" s="1"/>
      <c r="Q309" t="s">
        <v>72</v>
      </c>
      <c r="R309" t="s">
        <v>84</v>
      </c>
    </row>
    <row r="310" spans="1:18" ht="15.75" x14ac:dyDescent="0.25">
      <c r="A310" s="1">
        <v>109.029</v>
      </c>
      <c r="B310" s="1">
        <v>109.02849999999999</v>
      </c>
      <c r="C310" s="1">
        <v>109.0279</v>
      </c>
      <c r="D310" s="1">
        <v>109.0275</v>
      </c>
      <c r="E310" s="1">
        <f t="shared" si="22"/>
        <v>109.0282</v>
      </c>
      <c r="F310" s="1">
        <f t="shared" si="21"/>
        <v>108.0209</v>
      </c>
      <c r="G310" s="1" t="str">
        <f>IF(INDEX('[1]Main v4'!C$2:C$3363,MATCH($E310,'[1]Main v4'!$A$2:$A$3363,0),0)=0,"",INDEX('[1]Main v4'!C$2:C$3363,MATCH($E310,'[1]Main v4'!$A$2:$A$3363,0),0))</f>
        <v>C6H4O2</v>
      </c>
      <c r="H310" s="5" t="str">
        <f>IF(INDEX('[1]Main v4'!D$2:D$3363,MATCH($E310,'[1]Main v4'!$A$2:$A$3363,0),0)=0,"",INDEX('[1]Main v4'!D$2:D$3363,MATCH($E310,'[1]Main v4'!$A$2:$A$3363,0),0))</f>
        <v>Benzoquinones</v>
      </c>
      <c r="I310" s="1">
        <f>INDEX('[1]Main v4'!K$2:K$3363,MATCH($E310,'[1]Main v4'!$A$2:$A$3363,0),0)</f>
        <v>109114592</v>
      </c>
      <c r="J310" s="1">
        <f>INDEX('[1]Main v4'!L$2:L$3363,MATCH($E310,'[1]Main v4'!$A$2:$A$3363,0),0)</f>
        <v>14580013</v>
      </c>
      <c r="K310" s="4">
        <f>INDEX('[1]Main v4'!M$2:M$3363,MATCH($E310,'[1]Main v4'!$A$2:$A$3363,0),0)</f>
        <v>7.4838473737986382</v>
      </c>
      <c r="L310" s="2">
        <f>IFERROR(INDEX('[2]r2 analysis primary smoke main'!$J$2:$J$2058,MATCH(D310,'[2]r2 analysis primary smoke main'!$A$2:$A$2058,0),0),"")</f>
        <v>0.66988077860173445</v>
      </c>
      <c r="M310" s="2">
        <f>IFERROR(INDEX('[2]r2 analysis primary smoke main'!$T$2:$T$2058,MATCH(D310,'[2]r2 analysis primary smoke main'!$A$2:$A$2058,0),0),"")</f>
        <v>0.55179665711384096</v>
      </c>
      <c r="N310" s="1" t="s">
        <v>11</v>
      </c>
      <c r="O310" s="1"/>
      <c r="P310" s="1"/>
      <c r="Q310" t="s">
        <v>72</v>
      </c>
      <c r="R310" t="s">
        <v>84</v>
      </c>
    </row>
    <row r="311" spans="1:18" ht="15.75" x14ac:dyDescent="0.25">
      <c r="A311" s="1">
        <v>111.045</v>
      </c>
      <c r="B311" s="1">
        <v>111.0441</v>
      </c>
      <c r="C311" s="1">
        <v>111.04389999999999</v>
      </c>
      <c r="D311" s="1">
        <v>111.0432</v>
      </c>
      <c r="E311" s="1">
        <f t="shared" si="22"/>
        <v>111.0441</v>
      </c>
      <c r="F311" s="1">
        <f t="shared" si="21"/>
        <v>110.0368</v>
      </c>
      <c r="G311" s="1" t="str">
        <f>IF(INDEX('[1]Main v4'!C$2:C$3363,MATCH($E311,'[1]Main v4'!$A$2:$A$3363,0),0)=0,"",INDEX('[1]Main v4'!C$2:C$3363,MATCH($E311,'[1]Main v4'!$A$2:$A$3363,0),0))</f>
        <v>C6H6O2</v>
      </c>
      <c r="H311" s="1" t="str">
        <f>IF(INDEX('[1]Main v4'!D$2:D$3363,MATCH($E311,'[1]Main v4'!$A$2:$A$3363,0),0)=0,"",INDEX('[1]Main v4'!D$2:D$3363,MATCH($E311,'[1]Main v4'!$A$2:$A$3363,0),0))</f>
        <v>Furfural, 5-methyl-, 2-Acetylfuran, Catechols</v>
      </c>
      <c r="I311" s="1">
        <f>INDEX('[1]Main v4'!K$2:K$3363,MATCH($E311,'[1]Main v4'!$A$2:$A$3363,0),0)</f>
        <v>209657312</v>
      </c>
      <c r="J311" s="1">
        <f>INDEX('[1]Main v4'!L$2:L$3363,MATCH($E311,'[1]Main v4'!$A$2:$A$3363,0),0)</f>
        <v>12232538</v>
      </c>
      <c r="K311" s="4">
        <f>INDEX('[1]Main v4'!M$2:M$3363,MATCH($E311,'[1]Main v4'!$A$2:$A$3363,0),0)</f>
        <v>17.139314179935514</v>
      </c>
      <c r="L311" s="2">
        <f>IFERROR(INDEX('[2]r2 analysis primary smoke main'!$J$2:$J$2058,MATCH(D311,'[2]r2 analysis primary smoke main'!$A$2:$A$2058,0),0),"")</f>
        <v>0.96694128826510695</v>
      </c>
      <c r="M311" s="2">
        <f>IFERROR(INDEX('[2]r2 analysis primary smoke main'!$T$2:$T$2058,MATCH(D311,'[2]r2 analysis primary smoke main'!$A$2:$A$2058,0),0),"")</f>
        <v>0.6040168182097525</v>
      </c>
      <c r="N311" s="1" t="s">
        <v>11</v>
      </c>
      <c r="O311" s="1"/>
      <c r="P311" s="1"/>
      <c r="Q311" t="s">
        <v>72</v>
      </c>
      <c r="R311" t="s">
        <v>84</v>
      </c>
    </row>
    <row r="312" spans="1:18" ht="15.75" x14ac:dyDescent="0.25">
      <c r="A312" s="1">
        <v>113.0604</v>
      </c>
      <c r="B312" s="1">
        <v>113.0598</v>
      </c>
      <c r="C312" s="1">
        <v>113.0594</v>
      </c>
      <c r="D312" s="1">
        <v>113.05880000000001</v>
      </c>
      <c r="E312" s="1">
        <f t="shared" si="22"/>
        <v>113.0596</v>
      </c>
      <c r="F312" s="1">
        <f t="shared" si="21"/>
        <v>112.0523</v>
      </c>
      <c r="G312" s="1" t="str">
        <f>IF(INDEX('[1]Main v4'!C$2:C$3363,MATCH($E312,'[1]Main v4'!$A$2:$A$3363,0),0)=0,"",INDEX('[1]Main v4'!C$2:C$3363,MATCH($E312,'[1]Main v4'!$A$2:$A$3363,0),0))</f>
        <v>C6H8O2</v>
      </c>
      <c r="H312" s="1" t="str">
        <f>IF(INDEX('[1]Main v4'!D$2:D$3363,MATCH($E312,'[1]Main v4'!$A$2:$A$3363,0),0)=0,"",INDEX('[1]Main v4'!D$2:D$3363,MATCH($E312,'[1]Main v4'!$A$2:$A$3363,0),0))</f>
        <v>2-hydroxy-3-methyl-2-cyclopenten-1-one(?)</v>
      </c>
      <c r="I312" s="1">
        <f>INDEX('[1]Main v4'!K$2:K$3363,MATCH($E312,'[1]Main v4'!$A$2:$A$3363,0),0)</f>
        <v>106061216</v>
      </c>
      <c r="J312" s="1">
        <f>INDEX('[1]Main v4'!L$2:L$3363,MATCH($E312,'[1]Main v4'!$A$2:$A$3363,0),0)</f>
        <v>8801469</v>
      </c>
      <c r="K312" s="4">
        <f>INDEX('[1]Main v4'!M$2:M$3363,MATCH($E312,'[1]Main v4'!$A$2:$A$3363,0),0)</f>
        <v>12.050399314023602</v>
      </c>
      <c r="L312" s="2">
        <f>IFERROR(INDEX('[2]r2 analysis primary smoke main'!$J$2:$J$2058,MATCH(D312,'[2]r2 analysis primary smoke main'!$A$2:$A$2058,0),0),"")</f>
        <v>0.89963631471231653</v>
      </c>
      <c r="M312" s="2">
        <f>IFERROR(INDEX('[2]r2 analysis primary smoke main'!$T$2:$T$2058,MATCH(D312,'[2]r2 analysis primary smoke main'!$A$2:$A$2058,0),0),"")</f>
        <v>0.49587817731396</v>
      </c>
      <c r="N312" s="1" t="s">
        <v>11</v>
      </c>
      <c r="O312" s="1"/>
      <c r="P312" s="1"/>
      <c r="Q312" t="s">
        <v>72</v>
      </c>
      <c r="R312" t="s">
        <v>84</v>
      </c>
    </row>
    <row r="313" spans="1:18" ht="15.75" x14ac:dyDescent="0.25">
      <c r="A313" s="1">
        <v>115.0759</v>
      </c>
      <c r="B313" s="1">
        <v>115.0753</v>
      </c>
      <c r="C313" s="1">
        <v>115.0746</v>
      </c>
      <c r="D313" s="1">
        <v>115.07429999999999</v>
      </c>
      <c r="E313" s="1">
        <f t="shared" si="22"/>
        <v>115.075</v>
      </c>
      <c r="F313" s="1">
        <f t="shared" si="21"/>
        <v>114.0677</v>
      </c>
      <c r="G313" s="1" t="str">
        <f>IF(INDEX('[1]Main v4'!C$2:C$3363,MATCH($E313,'[1]Main v4'!$A$2:$A$3363,0),0)=0,"",INDEX('[1]Main v4'!C$2:C$3363,MATCH($E313,'[1]Main v4'!$A$2:$A$3363,0),0))</f>
        <v>C6H10O2</v>
      </c>
      <c r="H313" s="1" t="str">
        <f>IF(INDEX('[1]Main v4'!D$2:D$3363,MATCH($E313,'[1]Main v4'!$A$2:$A$3363,0),0)=0,"",INDEX('[1]Main v4'!D$2:D$3363,MATCH($E313,'[1]Main v4'!$A$2:$A$3363,0),0))</f>
        <v>C6 diketones and esters</v>
      </c>
      <c r="I313" s="1">
        <f>INDEX('[1]Main v4'!K$2:K$3363,MATCH($E313,'[1]Main v4'!$A$2:$A$3363,0),0)</f>
        <v>31193500</v>
      </c>
      <c r="J313" s="1">
        <f>INDEX('[1]Main v4'!L$2:L$3363,MATCH($E313,'[1]Main v4'!$A$2:$A$3363,0),0)</f>
        <v>4706487</v>
      </c>
      <c r="K313" s="4">
        <f>INDEX('[1]Main v4'!M$2:M$3363,MATCH($E313,'[1]Main v4'!$A$2:$A$3363,0),0)</f>
        <v>6.6277671647664169</v>
      </c>
      <c r="L313" s="2">
        <f>IFERROR(INDEX('[2]r2 analysis primary smoke main'!$J$2:$J$2058,MATCH(D313,'[2]r2 analysis primary smoke main'!$A$2:$A$2058,0),0),"")</f>
        <v>0.95421077448001601</v>
      </c>
      <c r="M313" s="2">
        <f>IFERROR(INDEX('[2]r2 analysis primary smoke main'!$T$2:$T$2058,MATCH(D313,'[2]r2 analysis primary smoke main'!$A$2:$A$2058,0),0),"")</f>
        <v>0.53378240211285655</v>
      </c>
      <c r="N313" s="1"/>
      <c r="O313" s="1"/>
      <c r="P313" s="1"/>
      <c r="Q313" t="s">
        <v>72</v>
      </c>
      <c r="R313" t="s">
        <v>84</v>
      </c>
    </row>
    <row r="314" spans="1:18" ht="15.75" x14ac:dyDescent="0.25">
      <c r="A314" s="1">
        <v>117.09099999999999</v>
      </c>
      <c r="B314" s="1">
        <v>117.0912</v>
      </c>
      <c r="C314" s="1">
        <v>117.08969999999999</v>
      </c>
      <c r="D314" s="1">
        <v>117.0899</v>
      </c>
      <c r="E314" s="1">
        <f t="shared" si="22"/>
        <v>117.09050000000001</v>
      </c>
      <c r="F314" s="1">
        <f t="shared" si="21"/>
        <v>116.08320000000001</v>
      </c>
      <c r="G314" s="1" t="str">
        <f>IF(INDEX('[1]Main v4'!C$2:C$3363,MATCH($E314,'[1]Main v4'!$A$2:$A$3363,0),0)=0,"",INDEX('[1]Main v4'!C$2:C$3363,MATCH($E314,'[1]Main v4'!$A$2:$A$3363,0),0))</f>
        <v>C6H12O2</v>
      </c>
      <c r="H314" s="1" t="str">
        <f>IF(INDEX('[1]Main v4'!D$2:D$3363,MATCH($E314,'[1]Main v4'!$A$2:$A$3363,0),0)=0,"",INDEX('[1]Main v4'!D$2:D$3363,MATCH($E314,'[1]Main v4'!$A$2:$A$3363,0),0))</f>
        <v>C6 esters</v>
      </c>
      <c r="I314" s="1">
        <f>INDEX('[1]Main v4'!K$2:K$3363,MATCH($E314,'[1]Main v4'!$A$2:$A$3363,0),0)</f>
        <v>16364388</v>
      </c>
      <c r="J314" s="1">
        <f>INDEX('[1]Main v4'!L$2:L$3363,MATCH($E314,'[1]Main v4'!$A$2:$A$3363,0),0)</f>
        <v>4822190</v>
      </c>
      <c r="K314" s="4">
        <f>INDEX('[1]Main v4'!M$2:M$3363,MATCH($E314,'[1]Main v4'!$A$2:$A$3363,0),0)</f>
        <v>3.3935593578851102</v>
      </c>
      <c r="L314" s="2">
        <f>IFERROR(INDEX('[2]r2 analysis primary smoke main'!$J$2:$J$2058,MATCH(D314,'[2]r2 analysis primary smoke main'!$A$2:$A$2058,0),0),"")</f>
        <v>0.93586706434197997</v>
      </c>
      <c r="M314" s="2">
        <f>IFERROR(INDEX('[2]r2 analysis primary smoke main'!$T$2:$T$2058,MATCH(D314,'[2]r2 analysis primary smoke main'!$A$2:$A$2058,0),0),"")</f>
        <v>0.64414638597941054</v>
      </c>
      <c r="N314" s="1" t="s">
        <v>11</v>
      </c>
      <c r="O314" s="1"/>
      <c r="P314" s="1"/>
      <c r="Q314" t="s">
        <v>72</v>
      </c>
      <c r="R314" t="s">
        <v>84</v>
      </c>
    </row>
    <row r="315" spans="1:18" ht="15.75" x14ac:dyDescent="0.25">
      <c r="A315" s="1">
        <v>123.0448</v>
      </c>
      <c r="B315" s="1">
        <v>123.044</v>
      </c>
      <c r="C315" s="1">
        <v>123.04340000000001</v>
      </c>
      <c r="D315" s="1">
        <v>123.0431</v>
      </c>
      <c r="E315" s="1">
        <f t="shared" si="22"/>
        <v>123.0438</v>
      </c>
      <c r="F315" s="1">
        <f t="shared" si="21"/>
        <v>122.0365</v>
      </c>
      <c r="G315" s="1" t="str">
        <f>IF(INDEX('[1]Main v4'!C$2:C$3363,MATCH($E315,'[1]Main v4'!$A$2:$A$3363,0),0)=0,"",INDEX('[1]Main v4'!C$2:C$3363,MATCH($E315,'[1]Main v4'!$A$2:$A$3363,0),0))</f>
        <v>C7H6O2</v>
      </c>
      <c r="H315" s="1" t="str">
        <f>IF(INDEX('[1]Main v4'!D$2:D$3363,MATCH($E315,'[1]Main v4'!$A$2:$A$3363,0),0)=0,"",INDEX('[1]Main v4'!D$2:D$3363,MATCH($E315,'[1]Main v4'!$A$2:$A$3363,0),0))</f>
        <v>Benzoic acid</v>
      </c>
      <c r="I315" s="1">
        <f>INDEX('[1]Main v4'!K$2:K$3363,MATCH($E315,'[1]Main v4'!$A$2:$A$3363,0),0)</f>
        <v>16966872</v>
      </c>
      <c r="J315" s="1">
        <f>INDEX('[1]Main v4'!L$2:L$3363,MATCH($E315,'[1]Main v4'!$A$2:$A$3363,0),0)</f>
        <v>9340875</v>
      </c>
      <c r="K315" s="4">
        <f>INDEX('[1]Main v4'!M$2:M$3363,MATCH($E315,'[1]Main v4'!$A$2:$A$3363,0),0)</f>
        <v>1.8164114175599182</v>
      </c>
      <c r="L315" s="2">
        <f>IFERROR(INDEX('[2]r2 analysis primary smoke main'!$J$2:$J$2058,MATCH(D315,'[2]r2 analysis primary smoke main'!$A$2:$A$2058,0),0),"")</f>
        <v>0.95611270414617744</v>
      </c>
      <c r="M315" s="2">
        <f>IFERROR(INDEX('[2]r2 analysis primary smoke main'!$T$2:$T$2058,MATCH(D315,'[2]r2 analysis primary smoke main'!$A$2:$A$2058,0),0),"")</f>
        <v>0.76054093093874653</v>
      </c>
      <c r="N315" s="1" t="s">
        <v>11</v>
      </c>
      <c r="O315" s="1"/>
      <c r="P315" s="1"/>
      <c r="Q315" t="s">
        <v>72</v>
      </c>
      <c r="R315" t="s">
        <v>84</v>
      </c>
    </row>
    <row r="316" spans="1:18" ht="15.75" x14ac:dyDescent="0.25">
      <c r="A316" s="1">
        <v>125.05889999999999</v>
      </c>
      <c r="B316" s="1">
        <v>125.0591</v>
      </c>
      <c r="C316" s="1">
        <v>125.0592</v>
      </c>
      <c r="D316" s="1">
        <v>125.0585</v>
      </c>
      <c r="E316" s="1">
        <f t="shared" si="22"/>
        <v>125.05889999999999</v>
      </c>
      <c r="F316" s="1">
        <f t="shared" si="21"/>
        <v>124.05159999999999</v>
      </c>
      <c r="G316" s="1" t="str">
        <f>IF(INDEX('[1]Main v4'!C$2:C$3363,MATCH($E316,'[1]Main v4'!$A$2:$A$3363,0),0)=0,"",INDEX('[1]Main v4'!C$2:C$3363,MATCH($E316,'[1]Main v4'!$A$2:$A$3363,0),0))</f>
        <v>C7H8O2</v>
      </c>
      <c r="H316" s="1" t="str">
        <f>IF(INDEX('[1]Main v4'!D$2:D$3363,MATCH($E316,'[1]Main v4'!$A$2:$A$3363,0),0)=0,"",INDEX('[1]Main v4'!D$2:D$3363,MATCH($E316,'[1]Main v4'!$A$2:$A$3363,0),0))</f>
        <v>Guaiacol</v>
      </c>
      <c r="I316" s="1">
        <f>INDEX('[1]Main v4'!K$2:K$3363,MATCH($E316,'[1]Main v4'!$A$2:$A$3363,0),0)</f>
        <v>69257432</v>
      </c>
      <c r="J316" s="1">
        <f>INDEX('[1]Main v4'!L$2:L$3363,MATCH($E316,'[1]Main v4'!$A$2:$A$3363,0),0)</f>
        <v>9353428</v>
      </c>
      <c r="K316" s="4">
        <f>INDEX('[1]Main v4'!M$2:M$3363,MATCH($E316,'[1]Main v4'!$A$2:$A$3363,0),0)</f>
        <v>7.4044972602558117</v>
      </c>
      <c r="L316" s="2">
        <f>IFERROR(INDEX('[2]r2 analysis primary smoke main'!$J$2:$J$2058,MATCH(D316,'[2]r2 analysis primary smoke main'!$A$2:$A$2058,0),0),"")</f>
        <v>0.95666040197477054</v>
      </c>
      <c r="M316" s="2">
        <f>IFERROR(INDEX('[2]r2 analysis primary smoke main'!$T$2:$T$2058,MATCH(D316,'[2]r2 analysis primary smoke main'!$A$2:$A$2058,0),0),"")</f>
        <v>0.64670255230396201</v>
      </c>
      <c r="N316" s="1" t="s">
        <v>12</v>
      </c>
      <c r="O316" s="1"/>
      <c r="P316" s="1"/>
      <c r="Q316" t="s">
        <v>72</v>
      </c>
      <c r="R316" t="s">
        <v>84</v>
      </c>
    </row>
    <row r="317" spans="1:18" ht="15.75" x14ac:dyDescent="0.25">
      <c r="A317" s="1">
        <v>127.0758</v>
      </c>
      <c r="B317" s="1">
        <v>127.0754</v>
      </c>
      <c r="C317" s="1">
        <v>127.0746</v>
      </c>
      <c r="D317" s="1">
        <v>127.0742</v>
      </c>
      <c r="E317" s="1">
        <f t="shared" si="22"/>
        <v>127.075</v>
      </c>
      <c r="F317" s="1">
        <f t="shared" ref="F317:F348" si="23">VALUE(FIXED(E317-1.007276,4))</f>
        <v>126.0677</v>
      </c>
      <c r="G317" s="1" t="str">
        <f>IF(INDEX('[1]Main v4'!C$2:C$3363,MATCH($E317,'[1]Main v4'!$A$2:$A$3363,0),0)=0,"",INDEX('[1]Main v4'!C$2:C$3363,MATCH($E317,'[1]Main v4'!$A$2:$A$3363,0),0))</f>
        <v>C7H10O2</v>
      </c>
      <c r="H317" s="1" t="str">
        <f>IF(INDEX('[1]Main v4'!D$2:D$3363,MATCH($E317,'[1]Main v4'!$A$2:$A$3363,0),0)=0,"",INDEX('[1]Main v4'!D$2:D$3363,MATCH($E317,'[1]Main v4'!$A$2:$A$3363,0),0))</f>
        <v/>
      </c>
      <c r="I317" s="1">
        <f>INDEX('[1]Main v4'!K$2:K$3363,MATCH($E317,'[1]Main v4'!$A$2:$A$3363,0),0)</f>
        <v>48683684</v>
      </c>
      <c r="J317" s="1">
        <f>INDEX('[1]Main v4'!L$2:L$3363,MATCH($E317,'[1]Main v4'!$A$2:$A$3363,0),0)</f>
        <v>7999475.5</v>
      </c>
      <c r="K317" s="4">
        <f>INDEX('[1]Main v4'!M$2:M$3363,MATCH($E317,'[1]Main v4'!$A$2:$A$3363,0),0)</f>
        <v>6.085859504163742</v>
      </c>
      <c r="L317" s="2">
        <f>IFERROR(INDEX('[2]r2 analysis primary smoke main'!$J$2:$J$2058,MATCH(D317,'[2]r2 analysis primary smoke main'!$A$2:$A$2058,0),0),"")</f>
        <v>0.93739150226800749</v>
      </c>
      <c r="M317" s="2">
        <f>IFERROR(INDEX('[2]r2 analysis primary smoke main'!$T$2:$T$2058,MATCH(D317,'[2]r2 analysis primary smoke main'!$A$2:$A$2058,0),0),"")</f>
        <v>0.57655321130141501</v>
      </c>
      <c r="N317" s="1" t="s">
        <v>11</v>
      </c>
      <c r="O317" s="1"/>
      <c r="P317" s="1"/>
      <c r="Q317" t="s">
        <v>72</v>
      </c>
      <c r="R317" t="s">
        <v>84</v>
      </c>
    </row>
    <row r="318" spans="1:18" ht="15.75" x14ac:dyDescent="0.25">
      <c r="A318" s="1">
        <v>137.06020000000001</v>
      </c>
      <c r="B318" s="1">
        <v>137.05950000000001</v>
      </c>
      <c r="C318" s="1">
        <v>137.05850000000001</v>
      </c>
      <c r="D318" s="1">
        <v>137.05799999999999</v>
      </c>
      <c r="E318" s="1">
        <f t="shared" si="22"/>
        <v>137.0591</v>
      </c>
      <c r="F318" s="1">
        <f t="shared" si="23"/>
        <v>136.05179999999999</v>
      </c>
      <c r="G318" s="1" t="str">
        <f>IF(INDEX('[1]Main v4'!C$2:C$3363,MATCH($E318,'[1]Main v4'!$A$2:$A$3363,0),0)=0,"",INDEX('[1]Main v4'!C$2:C$3363,MATCH($E318,'[1]Main v4'!$A$2:$A$3363,0),0))</f>
        <v>C8H8O2</v>
      </c>
      <c r="H318" s="1" t="str">
        <f>IF(INDEX('[1]Main v4'!D$2:D$3363,MATCH($E318,'[1]Main v4'!$A$2:$A$3363,0),0)=0,"",INDEX('[1]Main v4'!D$2:D$3363,MATCH($E318,'[1]Main v4'!$A$2:$A$3363,0),0))</f>
        <v/>
      </c>
      <c r="I318" s="1">
        <f>INDEX('[1]Main v4'!K$2:K$3363,MATCH($E318,'[1]Main v4'!$A$2:$A$3363,0),0)</f>
        <v>16730701</v>
      </c>
      <c r="J318" s="1">
        <f>INDEX('[1]Main v4'!L$2:L$3363,MATCH($E318,'[1]Main v4'!$A$2:$A$3363,0),0)</f>
        <v>8634165</v>
      </c>
      <c r="K318" s="4">
        <f>INDEX('[1]Main v4'!M$2:M$3363,MATCH($E318,'[1]Main v4'!$A$2:$A$3363,0),0)</f>
        <v>1.9377323690246828</v>
      </c>
      <c r="L318" s="2">
        <f>IFERROR(INDEX('[2]r2 analysis primary smoke main'!$J$2:$J$2058,MATCH(D318,'[2]r2 analysis primary smoke main'!$A$2:$A$2058,0),0),"")</f>
        <v>0.96548411701724501</v>
      </c>
      <c r="M318" s="2">
        <f>IFERROR(INDEX('[2]r2 analysis primary smoke main'!$T$2:$T$2058,MATCH(D318,'[2]r2 analysis primary smoke main'!$A$2:$A$2058,0),0),"")</f>
        <v>0.77466565313327851</v>
      </c>
      <c r="N318" s="1" t="s">
        <v>11</v>
      </c>
      <c r="O318" s="1"/>
      <c r="P318" s="1"/>
      <c r="Q318" t="s">
        <v>72</v>
      </c>
      <c r="R318" t="s">
        <v>84</v>
      </c>
    </row>
    <row r="319" spans="1:18" ht="15.75" x14ac:dyDescent="0.25">
      <c r="A319" s="1">
        <v>139.07599999999999</v>
      </c>
      <c r="B319" s="1">
        <v>139.0745</v>
      </c>
      <c r="C319" s="1">
        <v>139.0745</v>
      </c>
      <c r="D319" s="1">
        <v>139.0737</v>
      </c>
      <c r="E319" s="1">
        <f t="shared" si="22"/>
        <v>139.07470000000001</v>
      </c>
      <c r="F319" s="1">
        <f t="shared" si="23"/>
        <v>138.06739999999999</v>
      </c>
      <c r="G319" s="1" t="str">
        <f>IF(INDEX('[1]Main v4'!C$2:C$3363,MATCH($E319,'[1]Main v4'!$A$2:$A$3363,0),0)=0,"",INDEX('[1]Main v4'!C$2:C$3363,MATCH($E319,'[1]Main v4'!$A$2:$A$3363,0),0))</f>
        <v>C8H10O2</v>
      </c>
      <c r="H319" s="1" t="str">
        <f>IF(INDEX('[1]Main v4'!D$2:D$3363,MATCH($E319,'[1]Main v4'!$A$2:$A$3363,0),0)=0,"",INDEX('[1]Main v4'!D$2:D$3363,MATCH($E319,'[1]Main v4'!$A$2:$A$3363,0),0))</f>
        <v>Methylguaiacol</v>
      </c>
      <c r="I319" s="1">
        <f>INDEX('[1]Main v4'!K$2:K$3363,MATCH($E319,'[1]Main v4'!$A$2:$A$3363,0),0)</f>
        <v>34754036</v>
      </c>
      <c r="J319" s="1">
        <f>INDEX('[1]Main v4'!L$2:L$3363,MATCH($E319,'[1]Main v4'!$A$2:$A$3363,0),0)</f>
        <v>6477405</v>
      </c>
      <c r="K319" s="4">
        <f>INDEX('[1]Main v4'!M$2:M$3363,MATCH($E319,'[1]Main v4'!$A$2:$A$3363,0),0)</f>
        <v>5.365425814813185</v>
      </c>
      <c r="L319" s="2">
        <f>IFERROR(INDEX('[2]r2 analysis primary smoke main'!$J$2:$J$2058,MATCH(D319,'[2]r2 analysis primary smoke main'!$A$2:$A$2058,0),0),"")</f>
        <v>0.96392610418220304</v>
      </c>
      <c r="M319" s="2">
        <f>IFERROR(INDEX('[2]r2 analysis primary smoke main'!$T$2:$T$2058,MATCH(D319,'[2]r2 analysis primary smoke main'!$A$2:$A$2058,0),0),"")</f>
        <v>0.64597027998353496</v>
      </c>
      <c r="N319" s="1" t="s">
        <v>12</v>
      </c>
      <c r="O319" s="1"/>
      <c r="P319" s="1"/>
      <c r="Q319" t="s">
        <v>72</v>
      </c>
      <c r="R319" t="s">
        <v>84</v>
      </c>
    </row>
    <row r="320" spans="1:18" ht="15.75" x14ac:dyDescent="0.25">
      <c r="A320" s="1">
        <v>141.09190000000001</v>
      </c>
      <c r="B320" s="1">
        <v>141.09139999999999</v>
      </c>
      <c r="C320" s="1">
        <v>141.09010000000001</v>
      </c>
      <c r="D320" s="1">
        <v>141.08949999999999</v>
      </c>
      <c r="E320" s="1">
        <f t="shared" si="22"/>
        <v>141.0907</v>
      </c>
      <c r="F320" s="1">
        <f t="shared" si="23"/>
        <v>140.08340000000001</v>
      </c>
      <c r="G320" s="1" t="str">
        <f>IF(INDEX('[1]Main v4'!C$2:C$3363,MATCH($E320,'[1]Main v4'!$A$2:$A$3363,0),0)=0,"",INDEX('[1]Main v4'!C$2:C$3363,MATCH($E320,'[1]Main v4'!$A$2:$A$3363,0),0))</f>
        <v>C8H12O2</v>
      </c>
      <c r="H320" s="1" t="str">
        <f>IF(INDEX('[1]Main v4'!D$2:D$3363,MATCH($E320,'[1]Main v4'!$A$2:$A$3363,0),0)=0,"",INDEX('[1]Main v4'!D$2:D$3363,MATCH($E320,'[1]Main v4'!$A$2:$A$3363,0),0))</f>
        <v/>
      </c>
      <c r="I320" s="1">
        <f>INDEX('[1]Main v4'!K$2:K$3363,MATCH($E320,'[1]Main v4'!$A$2:$A$3363,0),0)</f>
        <v>22688506</v>
      </c>
      <c r="J320" s="1">
        <f>INDEX('[1]Main v4'!L$2:L$3363,MATCH($E320,'[1]Main v4'!$A$2:$A$3363,0),0)</f>
        <v>5937449.5</v>
      </c>
      <c r="K320" s="4">
        <f>INDEX('[1]Main v4'!M$2:M$3363,MATCH($E320,'[1]Main v4'!$A$2:$A$3363,0),0)</f>
        <v>3.8212545639335542</v>
      </c>
      <c r="L320" s="2">
        <f>IFERROR(INDEX('[2]r2 analysis primary smoke main'!$J$2:$J$2058,MATCH(D320,'[2]r2 analysis primary smoke main'!$A$2:$A$2058,0),0),"")</f>
        <v>0.95559164601866098</v>
      </c>
      <c r="M320" s="2">
        <f>IFERROR(INDEX('[2]r2 analysis primary smoke main'!$T$2:$T$2058,MATCH(D320,'[2]r2 analysis primary smoke main'!$A$2:$A$2058,0),0),"")</f>
        <v>0.60593126773334705</v>
      </c>
      <c r="N320" s="1" t="s">
        <v>11</v>
      </c>
      <c r="O320" s="1"/>
      <c r="P320" s="1"/>
      <c r="Q320" t="s">
        <v>72</v>
      </c>
      <c r="R320" t="s">
        <v>84</v>
      </c>
    </row>
    <row r="321" spans="1:18" ht="15.75" x14ac:dyDescent="0.25">
      <c r="A321" s="1">
        <v>151.0753</v>
      </c>
      <c r="B321" s="1">
        <v>151.07409999999999</v>
      </c>
      <c r="C321" s="1">
        <v>151.07419999999999</v>
      </c>
      <c r="D321" s="1">
        <v>151.0735</v>
      </c>
      <c r="E321" s="1">
        <f t="shared" si="22"/>
        <v>151.07429999999999</v>
      </c>
      <c r="F321" s="1">
        <f t="shared" si="23"/>
        <v>150.06700000000001</v>
      </c>
      <c r="G321" s="1" t="str">
        <f>IF(INDEX('[1]Main v4'!C$2:C$3363,MATCH($E321,'[1]Main v4'!$A$2:$A$3363,0),0)=0,"",INDEX('[1]Main v4'!C$2:C$3363,MATCH($E321,'[1]Main v4'!$A$2:$A$3363,0),0))</f>
        <v>C9H10O2</v>
      </c>
      <c r="H321" s="1" t="str">
        <f>IF(INDEX('[1]Main v4'!D$2:D$3363,MATCH($E321,'[1]Main v4'!$A$2:$A$3363,0),0)=0,"",INDEX('[1]Main v4'!D$2:D$3363,MATCH($E321,'[1]Main v4'!$A$2:$A$3363,0),0))</f>
        <v>Vinylguaiacol</v>
      </c>
      <c r="I321" s="1">
        <f>INDEX('[1]Main v4'!K$2:K$3363,MATCH($E321,'[1]Main v4'!$A$2:$A$3363,0),0)</f>
        <v>22143060</v>
      </c>
      <c r="J321" s="1">
        <f>INDEX('[1]Main v4'!L$2:L$3363,MATCH($E321,'[1]Main v4'!$A$2:$A$3363,0),0)</f>
        <v>4719209.5</v>
      </c>
      <c r="K321" s="4">
        <f>INDEX('[1]Main v4'!M$2:M$3363,MATCH($E321,'[1]Main v4'!$A$2:$A$3363,0),0)</f>
        <v>4.6921121005541284</v>
      </c>
      <c r="L321" s="2">
        <f>IFERROR(INDEX('[2]r2 analysis primary smoke main'!$J$2:$J$2058,MATCH(D321,'[2]r2 analysis primary smoke main'!$A$2:$A$2058,0),0),"")</f>
        <v>0.95038734096239796</v>
      </c>
      <c r="M321" s="2">
        <f>IFERROR(INDEX('[2]r2 analysis primary smoke main'!$T$2:$T$2058,MATCH(D321,'[2]r2 analysis primary smoke main'!$A$2:$A$2058,0),0),"")</f>
        <v>0.72277900670443795</v>
      </c>
      <c r="N321" s="1" t="s">
        <v>12</v>
      </c>
      <c r="O321" s="1"/>
      <c r="P321" s="1"/>
      <c r="Q321" t="s">
        <v>72</v>
      </c>
      <c r="R321" t="s">
        <v>84</v>
      </c>
    </row>
    <row r="322" spans="1:18" ht="15.75" x14ac:dyDescent="0.25">
      <c r="A322" s="1">
        <v>153.0909</v>
      </c>
      <c r="B322" s="1">
        <v>153.0909</v>
      </c>
      <c r="C322" s="1">
        <v>153.08959999999999</v>
      </c>
      <c r="D322" s="1">
        <v>153.0889</v>
      </c>
      <c r="E322" s="1">
        <f t="shared" si="22"/>
        <v>153.09010000000001</v>
      </c>
      <c r="F322" s="1">
        <f t="shared" si="23"/>
        <v>152.08279999999999</v>
      </c>
      <c r="G322" s="1" t="str">
        <f>IF(INDEX('[1]Main v4'!C$2:C$3363,MATCH($E322,'[1]Main v4'!$A$2:$A$3363,0),0)=0,"",INDEX('[1]Main v4'!C$2:C$3363,MATCH($E322,'[1]Main v4'!$A$2:$A$3363,0),0))</f>
        <v>C9H12O2</v>
      </c>
      <c r="H322" s="1" t="str">
        <f>IF(INDEX('[1]Main v4'!D$2:D$3363,MATCH($E322,'[1]Main v4'!$A$2:$A$3363,0),0)=0,"",INDEX('[1]Main v4'!D$2:D$3363,MATCH($E322,'[1]Main v4'!$A$2:$A$3363,0),0))</f>
        <v/>
      </c>
      <c r="I322" s="1">
        <f>INDEX('[1]Main v4'!K$2:K$3363,MATCH($E322,'[1]Main v4'!$A$2:$A$3363,0),0)</f>
        <v>21517642</v>
      </c>
      <c r="J322" s="1">
        <f>INDEX('[1]Main v4'!L$2:L$3363,MATCH($E322,'[1]Main v4'!$A$2:$A$3363,0),0)</f>
        <v>4604913.5</v>
      </c>
      <c r="K322" s="4">
        <f>INDEX('[1]Main v4'!M$2:M$3363,MATCH($E322,'[1]Main v4'!$A$2:$A$3363,0),0)</f>
        <v>4.6727570452734888</v>
      </c>
      <c r="L322" s="2">
        <f>IFERROR(INDEX('[2]r2 analysis primary smoke main'!$J$2:$J$2058,MATCH(D322,'[2]r2 analysis primary smoke main'!$A$2:$A$2058,0),0),"")</f>
        <v>0.96415171094623298</v>
      </c>
      <c r="M322" s="2">
        <f>IFERROR(INDEX('[2]r2 analysis primary smoke main'!$T$2:$T$2058,MATCH(D322,'[2]r2 analysis primary smoke main'!$A$2:$A$2058,0),0),"")</f>
        <v>0.64352982719991147</v>
      </c>
      <c r="N322" s="1"/>
      <c r="O322" s="1"/>
      <c r="P322" s="1"/>
      <c r="Q322" t="s">
        <v>72</v>
      </c>
      <c r="R322" t="s">
        <v>84</v>
      </c>
    </row>
    <row r="323" spans="1:18" ht="15.75" x14ac:dyDescent="0.25">
      <c r="A323" s="1">
        <v>165.09370000000001</v>
      </c>
      <c r="B323" s="1">
        <v>165.0874</v>
      </c>
      <c r="C323" s="1">
        <v>165.089</v>
      </c>
      <c r="D323" s="1">
        <v>165.0882</v>
      </c>
      <c r="E323" s="1">
        <f t="shared" si="22"/>
        <v>165.08959999999999</v>
      </c>
      <c r="F323" s="1">
        <f t="shared" si="23"/>
        <v>164.0823</v>
      </c>
      <c r="G323" s="1" t="str">
        <f>IF(INDEX('[1]Main v4'!C$2:C$3363,MATCH($E323,'[1]Main v4'!$A$2:$A$3363,0),0)=0,"",INDEX('[1]Main v4'!C$2:C$3363,MATCH($E323,'[1]Main v4'!$A$2:$A$3363,0),0))</f>
        <v>C10H12O2</v>
      </c>
      <c r="H323" s="1" t="str">
        <f>IF(INDEX('[1]Main v4'!D$2:D$3363,MATCH($E323,'[1]Main v4'!$A$2:$A$3363,0),0)=0,"",INDEX('[1]Main v4'!D$2:D$3363,MATCH($E323,'[1]Main v4'!$A$2:$A$3363,0),0))</f>
        <v>Eugenol</v>
      </c>
      <c r="I323" s="1">
        <f>INDEX('[1]Main v4'!K$2:K$3363,MATCH($E323,'[1]Main v4'!$A$2:$A$3363,0),0)</f>
        <v>15022675</v>
      </c>
      <c r="J323" s="1">
        <f>INDEX('[1]Main v4'!L$2:L$3363,MATCH($E323,'[1]Main v4'!$A$2:$A$3363,0),0)</f>
        <v>5717297</v>
      </c>
      <c r="K323" s="4">
        <f>INDEX('[1]Main v4'!M$2:M$3363,MATCH($E323,'[1]Main v4'!$A$2:$A$3363,0),0)</f>
        <v>2.6275834542092182</v>
      </c>
      <c r="L323" s="2">
        <f>IFERROR(INDEX('[2]r2 analysis primary smoke main'!$J$2:$J$2058,MATCH(D323,'[2]r2 analysis primary smoke main'!$A$2:$A$2058,0),0),"")</f>
        <v>0.94051438145987643</v>
      </c>
      <c r="M323" s="2">
        <f>IFERROR(INDEX('[2]r2 analysis primary smoke main'!$T$2:$T$2058,MATCH(D323,'[2]r2 analysis primary smoke main'!$A$2:$A$2058,0),0),"")</f>
        <v>0.74588847445955597</v>
      </c>
      <c r="N323" s="1"/>
      <c r="O323" s="1"/>
      <c r="P323" s="1"/>
      <c r="Q323" t="s">
        <v>72</v>
      </c>
      <c r="R323" t="s">
        <v>84</v>
      </c>
    </row>
    <row r="324" spans="1:18" ht="15.75" x14ac:dyDescent="0.25">
      <c r="A324" s="1">
        <v>181.1267</v>
      </c>
      <c r="B324" s="1">
        <v>181.12289999999999</v>
      </c>
      <c r="C324" s="1">
        <v>181.1198</v>
      </c>
      <c r="D324" s="1">
        <v>181.1191</v>
      </c>
      <c r="E324" s="1">
        <f t="shared" si="22"/>
        <v>181.12209999999999</v>
      </c>
      <c r="F324" s="1">
        <f t="shared" si="23"/>
        <v>180.1148</v>
      </c>
      <c r="G324" s="1" t="str">
        <f>IF(INDEX('[1]Main v4'!C$2:C$3363,MATCH($E324,'[1]Main v4'!$A$2:$A$3363,0),0)=0,"",INDEX('[1]Main v4'!C$2:C$3363,MATCH($E324,'[1]Main v4'!$A$2:$A$3363,0),0))</f>
        <v>C11H16O2</v>
      </c>
      <c r="H324" s="1" t="str">
        <f>IF(INDEX('[1]Main v4'!D$2:D$3363,MATCH($E324,'[1]Main v4'!$A$2:$A$3363,0),0)=0,"",INDEX('[1]Main v4'!D$2:D$3363,MATCH($E324,'[1]Main v4'!$A$2:$A$3363,0),0))</f>
        <v/>
      </c>
      <c r="I324" s="1">
        <f>INDEX('[1]Main v4'!K$2:K$3363,MATCH($E324,'[1]Main v4'!$A$2:$A$3363,0),0)</f>
        <v>6576197.5</v>
      </c>
      <c r="J324" s="1">
        <f>INDEX('[1]Main v4'!L$2:L$3363,MATCH($E324,'[1]Main v4'!$A$2:$A$3363,0),0)</f>
        <v>2316772</v>
      </c>
      <c r="K324" s="4">
        <f>INDEX('[1]Main v4'!M$2:M$3363,MATCH($E324,'[1]Main v4'!$A$2:$A$3363,0),0)</f>
        <v>2.8385173422330725</v>
      </c>
      <c r="L324" s="2">
        <f>IFERROR(INDEX('[2]r2 analysis primary smoke main'!$J$2:$J$2058,MATCH(D324,'[2]r2 analysis primary smoke main'!$A$2:$A$2058,0),0),"")</f>
        <v>0.92689791636664243</v>
      </c>
      <c r="M324" s="2">
        <f>IFERROR(INDEX('[2]r2 analysis primary smoke main'!$T$2:$T$2058,MATCH(D324,'[2]r2 analysis primary smoke main'!$A$2:$A$2058,0),0),"")</f>
        <v>0.68778492537628999</v>
      </c>
      <c r="N324" s="1"/>
      <c r="O324" s="1"/>
      <c r="P324" s="1"/>
      <c r="Q324" t="s">
        <v>72</v>
      </c>
      <c r="R324" t="s">
        <v>84</v>
      </c>
    </row>
    <row r="325" spans="1:18" ht="15.75" x14ac:dyDescent="0.25">
      <c r="A325" s="1">
        <v>197.15270000000001</v>
      </c>
      <c r="B325" s="1">
        <v>197.1542</v>
      </c>
      <c r="C325" s="1"/>
      <c r="D325" s="1">
        <v>197.1609</v>
      </c>
      <c r="E325" s="1">
        <f t="shared" si="22"/>
        <v>197.1559</v>
      </c>
      <c r="F325" s="1">
        <f t="shared" si="23"/>
        <v>196.14859999999999</v>
      </c>
      <c r="G325" s="1" t="str">
        <f>IF(INDEX('[1]Main v4'!C$2:C$3363,MATCH($E325,'[1]Main v4'!$A$2:$A$3363,0),0)=0,"",INDEX('[1]Main v4'!C$2:C$3363,MATCH($E325,'[1]Main v4'!$A$2:$A$3363,0),0))</f>
        <v>C12H20O2</v>
      </c>
      <c r="H325" s="1" t="str">
        <f>IF(INDEX('[1]Main v4'!D$2:D$3363,MATCH($E325,'[1]Main v4'!$A$2:$A$3363,0),0)=0,"",INDEX('[1]Main v4'!D$2:D$3363,MATCH($E325,'[1]Main v4'!$A$2:$A$3363,0),0))</f>
        <v>Geranyl acetate</v>
      </c>
      <c r="I325" s="1">
        <f>INDEX('[1]Main v4'!K$2:K$3363,MATCH($E325,'[1]Main v4'!$A$2:$A$3363,0),0)</f>
        <v>1589420.875</v>
      </c>
      <c r="J325" s="1">
        <f>INDEX('[1]Main v4'!L$2:L$3363,MATCH($E325,'[1]Main v4'!$A$2:$A$3363,0),0)</f>
        <v>1274075.625</v>
      </c>
      <c r="K325" s="4">
        <f>INDEX('[1]Main v4'!M$2:M$3363,MATCH($E325,'[1]Main v4'!$A$2:$A$3363,0),0)</f>
        <v>1.247509051905769</v>
      </c>
      <c r="L325" s="2">
        <f>IFERROR(INDEX('[2]r2 analysis primary smoke main'!$J$2:$J$2058,MATCH(D325,'[2]r2 analysis primary smoke main'!$A$2:$A$2058,0),0),"")</f>
        <v>0.86576735488616707</v>
      </c>
      <c r="M325" s="2">
        <f>IFERROR(INDEX('[2]r2 analysis primary smoke main'!$T$2:$T$2058,MATCH(D325,'[2]r2 analysis primary smoke main'!$A$2:$A$2058,0),0),"")</f>
        <v>0.77532807848914942</v>
      </c>
      <c r="N325" s="1"/>
      <c r="O325" s="1"/>
      <c r="P325" s="1"/>
      <c r="Q325" t="s">
        <v>72</v>
      </c>
      <c r="R325" t="s">
        <v>84</v>
      </c>
    </row>
    <row r="326" spans="1:18" ht="15.75" x14ac:dyDescent="0.25">
      <c r="A326" s="1">
        <v>203.1087</v>
      </c>
      <c r="B326" s="1">
        <v>203.10380000000001</v>
      </c>
      <c r="C326" s="1">
        <v>203.1037</v>
      </c>
      <c r="D326" s="1">
        <v>203.1026</v>
      </c>
      <c r="E326" s="1">
        <f t="shared" si="22"/>
        <v>203.10470000000001</v>
      </c>
      <c r="F326" s="1">
        <f t="shared" si="23"/>
        <v>202.09739999999999</v>
      </c>
      <c r="G326" s="1" t="str">
        <f>IF(INDEX('[1]Main v4'!C$2:C$3363,MATCH($E326,'[1]Main v4'!$A$2:$A$3363,0),0)=0,"",INDEX('[1]Main v4'!C$2:C$3363,MATCH($E326,'[1]Main v4'!$A$2:$A$3363,0),0))</f>
        <v>C13H14O2</v>
      </c>
      <c r="H326" s="1" t="str">
        <f>IF(INDEX('[1]Main v4'!D$2:D$3363,MATCH($E326,'[1]Main v4'!$A$2:$A$3363,0),0)=0,"",INDEX('[1]Main v4'!D$2:D$3363,MATCH($E326,'[1]Main v4'!$A$2:$A$3363,0),0))</f>
        <v/>
      </c>
      <c r="I326" s="1">
        <f>INDEX('[1]Main v4'!K$2:K$3363,MATCH($E326,'[1]Main v4'!$A$2:$A$3363,0),0)</f>
        <v>5094540.5</v>
      </c>
      <c r="J326" s="1">
        <f>INDEX('[1]Main v4'!L$2:L$3363,MATCH($E326,'[1]Main v4'!$A$2:$A$3363,0),0)</f>
        <v>1713827.125</v>
      </c>
      <c r="K326" s="4">
        <f>INDEX('[1]Main v4'!M$2:M$3363,MATCH($E326,'[1]Main v4'!$A$2:$A$3363,0),0)</f>
        <v>2.9726104959390232</v>
      </c>
      <c r="L326" s="2">
        <f>IFERROR(INDEX('[2]r2 analysis primary smoke main'!$J$2:$J$2058,MATCH(D326,'[2]r2 analysis primary smoke main'!$A$2:$A$2058,0),0),"")</f>
        <v>0.72016753434225</v>
      </c>
      <c r="M326" s="2">
        <f>IFERROR(INDEX('[2]r2 analysis primary smoke main'!$T$2:$T$2058,MATCH(D326,'[2]r2 analysis primary smoke main'!$A$2:$A$2058,0),0),"")</f>
        <v>0.87144186203564544</v>
      </c>
      <c r="N326" s="1"/>
      <c r="O326" s="1"/>
      <c r="P326" s="1"/>
      <c r="Q326" t="s">
        <v>72</v>
      </c>
      <c r="R326" t="s">
        <v>84</v>
      </c>
    </row>
    <row r="327" spans="1:18" ht="15.75" x14ac:dyDescent="0.25">
      <c r="A327" s="1">
        <v>205.12540000000001</v>
      </c>
      <c r="B327" s="1">
        <v>205.12270000000001</v>
      </c>
      <c r="C327" s="1">
        <v>205.1223</v>
      </c>
      <c r="D327" s="1">
        <v>205.1207</v>
      </c>
      <c r="E327" s="1">
        <f t="shared" si="22"/>
        <v>205.12280000000001</v>
      </c>
      <c r="F327" s="1">
        <f t="shared" si="23"/>
        <v>204.1155</v>
      </c>
      <c r="G327" s="1" t="str">
        <f>IF(INDEX('[1]Main v4'!C$2:C$3363,MATCH($E327,'[1]Main v4'!$A$2:$A$3363,0),0)=0,"",INDEX('[1]Main v4'!C$2:C$3363,MATCH($E327,'[1]Main v4'!$A$2:$A$3363,0),0))</f>
        <v>C13H16O2</v>
      </c>
      <c r="H327" s="1" t="str">
        <f>IF(INDEX('[1]Main v4'!D$2:D$3363,MATCH($E327,'[1]Main v4'!$A$2:$A$3363,0),0)=0,"",INDEX('[1]Main v4'!D$2:D$3363,MATCH($E327,'[1]Main v4'!$A$2:$A$3363,0),0))</f>
        <v/>
      </c>
      <c r="I327" s="1">
        <f>INDEX('[1]Main v4'!K$2:K$3363,MATCH($E327,'[1]Main v4'!$A$2:$A$3363,0),0)</f>
        <v>2657049.5</v>
      </c>
      <c r="J327" s="1">
        <f>INDEX('[1]Main v4'!L$2:L$3363,MATCH($E327,'[1]Main v4'!$A$2:$A$3363,0),0)</f>
        <v>1713827.125</v>
      </c>
      <c r="K327" s="4">
        <f>INDEX('[1]Main v4'!M$2:M$3363,MATCH($E327,'[1]Main v4'!$A$2:$A$3363,0),0)</f>
        <v>1.5503602791909366</v>
      </c>
      <c r="L327" s="2">
        <f>IFERROR(INDEX('[2]r2 analysis primary smoke main'!$J$2:$J$2058,MATCH(D327,'[2]r2 analysis primary smoke main'!$A$2:$A$2058,0),0),"")</f>
        <v>0.79245258799716844</v>
      </c>
      <c r="M327" s="2">
        <f>IFERROR(INDEX('[2]r2 analysis primary smoke main'!$T$2:$T$2058,MATCH(D327,'[2]r2 analysis primary smoke main'!$A$2:$A$2058,0),0),"")</f>
        <v>0.91137123389287145</v>
      </c>
      <c r="N327" s="1" t="s">
        <v>12</v>
      </c>
      <c r="O327" s="1"/>
      <c r="P327" s="1"/>
      <c r="Q327" t="s">
        <v>72</v>
      </c>
      <c r="R327" t="s">
        <v>84</v>
      </c>
    </row>
    <row r="328" spans="1:18" ht="15.75" x14ac:dyDescent="0.25">
      <c r="A328" s="1">
        <v>207.1404</v>
      </c>
      <c r="B328" s="1">
        <v>207.1369</v>
      </c>
      <c r="C328" s="1">
        <v>207.13839999999999</v>
      </c>
      <c r="D328" s="1">
        <v>207.137</v>
      </c>
      <c r="E328" s="1">
        <f t="shared" si="22"/>
        <v>207.13820000000001</v>
      </c>
      <c r="F328" s="1">
        <f t="shared" si="23"/>
        <v>206.1309</v>
      </c>
      <c r="G328" s="1" t="str">
        <f>IF(INDEX('[1]Main v4'!C$2:C$3363,MATCH($E328,'[1]Main v4'!$A$2:$A$3363,0),0)=0,"",INDEX('[1]Main v4'!C$2:C$3363,MATCH($E328,'[1]Main v4'!$A$2:$A$3363,0),0))</f>
        <v>C13H18O2</v>
      </c>
      <c r="H328" s="1" t="str">
        <f>IF(INDEX('[1]Main v4'!D$2:D$3363,MATCH($E328,'[1]Main v4'!$A$2:$A$3363,0),0)=0,"",INDEX('[1]Main v4'!D$2:D$3363,MATCH($E328,'[1]Main v4'!$A$2:$A$3363,0),0))</f>
        <v/>
      </c>
      <c r="I328" s="1">
        <f>INDEX('[1]Main v4'!K$2:K$3363,MATCH($E328,'[1]Main v4'!$A$2:$A$3363,0),0)</f>
        <v>3356743</v>
      </c>
      <c r="J328" s="1">
        <f>INDEX('[1]Main v4'!L$2:L$3363,MATCH($E328,'[1]Main v4'!$A$2:$A$3363,0),0)</f>
        <v>1622750</v>
      </c>
      <c r="K328" s="4">
        <f>INDEX('[1]Main v4'!M$2:M$3363,MATCH($E328,'[1]Main v4'!$A$2:$A$3363,0),0)</f>
        <v>2.0685521491295642</v>
      </c>
      <c r="L328" s="2">
        <f>IFERROR(INDEX('[2]r2 analysis primary smoke main'!$J$2:$J$2058,MATCH(D328,'[2]r2 analysis primary smoke main'!$A$2:$A$2058,0),0),"")</f>
        <v>0.87878637863178899</v>
      </c>
      <c r="M328" s="2">
        <f>IFERROR(INDEX('[2]r2 analysis primary smoke main'!$T$2:$T$2058,MATCH(D328,'[2]r2 analysis primary smoke main'!$A$2:$A$2058,0),0),"")</f>
        <v>0.85274613240514097</v>
      </c>
      <c r="N328" s="1" t="s">
        <v>12</v>
      </c>
      <c r="O328" s="1"/>
      <c r="P328" s="1"/>
      <c r="Q328" t="s">
        <v>72</v>
      </c>
      <c r="R328" t="s">
        <v>84</v>
      </c>
    </row>
    <row r="329" spans="1:18" ht="15.75" x14ac:dyDescent="0.25">
      <c r="A329" s="1">
        <v>209.1557</v>
      </c>
      <c r="B329" s="1">
        <v>209.1533</v>
      </c>
      <c r="C329" s="1">
        <v>209.1499</v>
      </c>
      <c r="D329" s="1">
        <v>209.15219999999999</v>
      </c>
      <c r="E329" s="1">
        <f t="shared" si="22"/>
        <v>209.15280000000001</v>
      </c>
      <c r="F329" s="1">
        <f t="shared" si="23"/>
        <v>208.1455</v>
      </c>
      <c r="G329" s="1" t="str">
        <f>IF(INDEX('[1]Main v4'!C$2:C$3363,MATCH($E329,'[1]Main v4'!$A$2:$A$3363,0),0)=0,"",INDEX('[1]Main v4'!C$2:C$3363,MATCH($E329,'[1]Main v4'!$A$2:$A$3363,0),0))</f>
        <v>C13H20O2</v>
      </c>
      <c r="H329" s="1" t="str">
        <f>IF(INDEX('[1]Main v4'!D$2:D$3363,MATCH($E329,'[1]Main v4'!$A$2:$A$3363,0),0)=0,"",INDEX('[1]Main v4'!D$2:D$3363,MATCH($E329,'[1]Main v4'!$A$2:$A$3363,0),0))</f>
        <v/>
      </c>
      <c r="I329" s="1">
        <f>INDEX('[1]Main v4'!K$2:K$3363,MATCH($E329,'[1]Main v4'!$A$2:$A$3363,0),0)</f>
        <v>5748705</v>
      </c>
      <c r="J329" s="1">
        <f>INDEX('[1]Main v4'!L$2:L$3363,MATCH($E329,'[1]Main v4'!$A$2:$A$3363,0),0)</f>
        <v>1065929.75</v>
      </c>
      <c r="K329" s="4">
        <f>INDEX('[1]Main v4'!M$2:M$3363,MATCH($E329,'[1]Main v4'!$A$2:$A$3363,0),0)</f>
        <v>5.3931368366442536</v>
      </c>
      <c r="L329" s="2">
        <f>IFERROR(INDEX('[2]r2 analysis primary smoke main'!$J$2:$J$2058,MATCH(D329,'[2]r2 analysis primary smoke main'!$A$2:$A$2058,0),0),"")</f>
        <v>0.92591418597354702</v>
      </c>
      <c r="M329" s="2">
        <f>IFERROR(INDEX('[2]r2 analysis primary smoke main'!$T$2:$T$2058,MATCH(D329,'[2]r2 analysis primary smoke main'!$A$2:$A$2058,0),0),"")</f>
        <v>0.80877904050972949</v>
      </c>
      <c r="N329" s="1" t="s">
        <v>12</v>
      </c>
      <c r="O329" s="1"/>
      <c r="P329" s="1"/>
      <c r="Q329" t="s">
        <v>72</v>
      </c>
      <c r="R329" t="s">
        <v>84</v>
      </c>
    </row>
    <row r="330" spans="1:18" ht="15.75" x14ac:dyDescent="0.25">
      <c r="A330" s="1">
        <v>211.16909999999999</v>
      </c>
      <c r="B330" s="1">
        <v>211.16900000000001</v>
      </c>
      <c r="C330" s="1">
        <v>211.16489999999999</v>
      </c>
      <c r="D330" s="1">
        <v>211.16370000000001</v>
      </c>
      <c r="E330" s="1">
        <f t="shared" si="22"/>
        <v>211.16669999999999</v>
      </c>
      <c r="F330" s="1">
        <f t="shared" si="23"/>
        <v>210.15940000000001</v>
      </c>
      <c r="G330" s="1" t="str">
        <f>IF(INDEX('[1]Main v4'!C$2:C$3363,MATCH($E330,'[1]Main v4'!$A$2:$A$3363,0),0)=0,"",INDEX('[1]Main v4'!C$2:C$3363,MATCH($E330,'[1]Main v4'!$A$2:$A$3363,0),0))</f>
        <v>C13H22O2</v>
      </c>
      <c r="H330" s="1" t="str">
        <f>IF(INDEX('[1]Main v4'!D$2:D$3363,MATCH($E330,'[1]Main v4'!$A$2:$A$3363,0),0)=0,"",INDEX('[1]Main v4'!D$2:D$3363,MATCH($E330,'[1]Main v4'!$A$2:$A$3363,0),0))</f>
        <v/>
      </c>
      <c r="I330" s="1">
        <f>INDEX('[1]Main v4'!K$2:K$3363,MATCH($E330,'[1]Main v4'!$A$2:$A$3363,0),0)</f>
        <v>2357911.25</v>
      </c>
      <c r="J330" s="1">
        <f>INDEX('[1]Main v4'!L$2:L$3363,MATCH($E330,'[1]Main v4'!$A$2:$A$3363,0),0)</f>
        <v>951177</v>
      </c>
      <c r="K330" s="4">
        <f>INDEX('[1]Main v4'!M$2:M$3363,MATCH($E330,'[1]Main v4'!$A$2:$A$3363,0),0)</f>
        <v>2.4789405652155172</v>
      </c>
      <c r="L330" s="2">
        <f>IFERROR(INDEX('[2]r2 analysis primary smoke main'!$J$2:$J$2058,MATCH(D330,'[2]r2 analysis primary smoke main'!$A$2:$A$2058,0),0),"")</f>
        <v>0.89947793769486895</v>
      </c>
      <c r="M330" s="2">
        <f>IFERROR(INDEX('[2]r2 analysis primary smoke main'!$T$2:$T$2058,MATCH(D330,'[2]r2 analysis primary smoke main'!$A$2:$A$2058,0),0),"")</f>
        <v>0.79473836037146706</v>
      </c>
      <c r="N330" s="1"/>
      <c r="O330" s="1"/>
      <c r="P330" s="1"/>
      <c r="Q330" t="s">
        <v>72</v>
      </c>
      <c r="R330" t="s">
        <v>84</v>
      </c>
    </row>
    <row r="331" spans="1:18" ht="15.75" x14ac:dyDescent="0.25">
      <c r="A331" s="1">
        <v>217.124</v>
      </c>
      <c r="B331" s="1">
        <v>217.13059999999999</v>
      </c>
      <c r="C331" s="1">
        <v>217.12200000000001</v>
      </c>
      <c r="D331" s="1">
        <v>217.1208</v>
      </c>
      <c r="E331" s="1">
        <f t="shared" si="22"/>
        <v>217.12440000000001</v>
      </c>
      <c r="F331" s="1">
        <f t="shared" si="23"/>
        <v>216.11709999999999</v>
      </c>
      <c r="G331" s="1" t="str">
        <f>IF(INDEX('[1]Main v4'!C$2:C$3363,MATCH($E331,'[1]Main v4'!$A$2:$A$3363,0),0)=0,"",INDEX('[1]Main v4'!C$2:C$3363,MATCH($E331,'[1]Main v4'!$A$2:$A$3363,0),0))</f>
        <v>C14H16O2</v>
      </c>
      <c r="H331" s="1" t="str">
        <f>IF(INDEX('[1]Main v4'!D$2:D$3363,MATCH($E331,'[1]Main v4'!$A$2:$A$3363,0),0)=0,"",INDEX('[1]Main v4'!D$2:D$3363,MATCH($E331,'[1]Main v4'!$A$2:$A$3363,0),0))</f>
        <v/>
      </c>
      <c r="I331" s="1">
        <f>INDEX('[1]Main v4'!K$2:K$3363,MATCH($E331,'[1]Main v4'!$A$2:$A$3363,0),0)</f>
        <v>2925946.5</v>
      </c>
      <c r="J331" s="1">
        <f>INDEX('[1]Main v4'!L$2:L$3363,MATCH($E331,'[1]Main v4'!$A$2:$A$3363,0),0)</f>
        <v>757320.8125</v>
      </c>
      <c r="K331" s="4">
        <f>INDEX('[1]Main v4'!M$2:M$3363,MATCH($E331,'[1]Main v4'!$A$2:$A$3363,0),0)</f>
        <v>3.8635495706781464</v>
      </c>
      <c r="L331" s="2">
        <f>IFERROR(INDEX('[2]r2 analysis primary smoke main'!$J$2:$J$2058,MATCH(D331,'[2]r2 analysis primary smoke main'!$A$2:$A$2058,0),0),"")</f>
        <v>0.66195183315122952</v>
      </c>
      <c r="M331" s="2">
        <f>IFERROR(INDEX('[2]r2 analysis primary smoke main'!$T$2:$T$2058,MATCH(D331,'[2]r2 analysis primary smoke main'!$A$2:$A$2058,0),0),"")</f>
        <v>0.88344749617063445</v>
      </c>
      <c r="N331" s="1" t="s">
        <v>12</v>
      </c>
      <c r="O331" s="1"/>
      <c r="P331" s="1"/>
      <c r="Q331" t="s">
        <v>72</v>
      </c>
      <c r="R331" t="s">
        <v>84</v>
      </c>
    </row>
    <row r="332" spans="1:18" ht="15.75" x14ac:dyDescent="0.25">
      <c r="A332" s="1">
        <v>221.15440000000001</v>
      </c>
      <c r="B332" s="1">
        <v>221.15520000000001</v>
      </c>
      <c r="C332" s="1">
        <v>221.15289999999999</v>
      </c>
      <c r="D332" s="1">
        <v>221.15199999999999</v>
      </c>
      <c r="E332" s="1">
        <f t="shared" si="22"/>
        <v>221.15360000000001</v>
      </c>
      <c r="F332" s="1">
        <f t="shared" si="23"/>
        <v>220.1463</v>
      </c>
      <c r="G332" s="1" t="str">
        <f>IF(INDEX('[1]Main v4'!C$2:C$3363,MATCH($E332,'[1]Main v4'!$A$2:$A$3363,0),0)=0,"",INDEX('[1]Main v4'!C$2:C$3363,MATCH($E332,'[1]Main v4'!$A$2:$A$3363,0),0))</f>
        <v>C14H20O2</v>
      </c>
      <c r="H332" s="1" t="str">
        <f>IF(INDEX('[1]Main v4'!D$2:D$3363,MATCH($E332,'[1]Main v4'!$A$2:$A$3363,0),0)=0,"",INDEX('[1]Main v4'!D$2:D$3363,MATCH($E332,'[1]Main v4'!$A$2:$A$3363,0),0))</f>
        <v/>
      </c>
      <c r="I332" s="1">
        <f>INDEX('[1]Main v4'!K$2:K$3363,MATCH($E332,'[1]Main v4'!$A$2:$A$3363,0),0)</f>
        <v>2402322.5</v>
      </c>
      <c r="J332" s="1">
        <f>INDEX('[1]Main v4'!L$2:L$3363,MATCH($E332,'[1]Main v4'!$A$2:$A$3363,0),0)</f>
        <v>576475.625</v>
      </c>
      <c r="K332" s="4">
        <f>INDEX('[1]Main v4'!M$2:M$3363,MATCH($E332,'[1]Main v4'!$A$2:$A$3363,0),0)</f>
        <v>4.1672577223017884</v>
      </c>
      <c r="L332" s="2">
        <f>IFERROR(INDEX('[2]r2 analysis primary smoke main'!$J$2:$J$2058,MATCH(D332,'[2]r2 analysis primary smoke main'!$A$2:$A$2058,0),0),"")</f>
        <v>0.88143732143086251</v>
      </c>
      <c r="M332" s="2">
        <f>IFERROR(INDEX('[2]r2 analysis primary smoke main'!$T$2:$T$2058,MATCH(D332,'[2]r2 analysis primary smoke main'!$A$2:$A$2058,0),0),"")</f>
        <v>0.79896565643883055</v>
      </c>
      <c r="N332" s="1" t="s">
        <v>12</v>
      </c>
      <c r="O332" s="1"/>
      <c r="P332" s="1"/>
      <c r="Q332" t="s">
        <v>72</v>
      </c>
      <c r="R332" t="s">
        <v>84</v>
      </c>
    </row>
    <row r="333" spans="1:18" ht="15.75" x14ac:dyDescent="0.25">
      <c r="A333" s="1">
        <v>223.17240000000001</v>
      </c>
      <c r="B333" s="1">
        <v>223.1688</v>
      </c>
      <c r="C333" s="1">
        <v>223.16839999999999</v>
      </c>
      <c r="D333" s="1">
        <v>223.16650000000001</v>
      </c>
      <c r="E333" s="1">
        <f t="shared" si="22"/>
        <v>223.16900000000001</v>
      </c>
      <c r="F333" s="1">
        <f t="shared" si="23"/>
        <v>222.1617</v>
      </c>
      <c r="G333" s="1" t="str">
        <f>IF(INDEX('[1]Main v4'!C$2:C$3363,MATCH($E333,'[1]Main v4'!$A$2:$A$3363,0),0)=0,"",INDEX('[1]Main v4'!C$2:C$3363,MATCH($E333,'[1]Main v4'!$A$2:$A$3363,0),0))</f>
        <v>C14H22O2</v>
      </c>
      <c r="H333" s="1" t="str">
        <f>IF(INDEX('[1]Main v4'!D$2:D$3363,MATCH($E333,'[1]Main v4'!$A$2:$A$3363,0),0)=0,"",INDEX('[1]Main v4'!D$2:D$3363,MATCH($E333,'[1]Main v4'!$A$2:$A$3363,0),0))</f>
        <v/>
      </c>
      <c r="I333" s="1">
        <f>INDEX('[1]Main v4'!K$2:K$3363,MATCH($E333,'[1]Main v4'!$A$2:$A$3363,0),0)</f>
        <v>1448170.5</v>
      </c>
      <c r="J333" s="1">
        <f>INDEX('[1]Main v4'!L$2:L$3363,MATCH($E333,'[1]Main v4'!$A$2:$A$3363,0),0)</f>
        <v>428071.03125</v>
      </c>
      <c r="K333" s="4">
        <f>INDEX('[1]Main v4'!M$2:M$3363,MATCH($E333,'[1]Main v4'!$A$2:$A$3363,0),0)</f>
        <v>3.3830144865706795</v>
      </c>
      <c r="L333" s="2">
        <f>IFERROR(INDEX('[2]r2 analysis primary smoke main'!$J$2:$J$2058,MATCH(D333,'[2]r2 analysis primary smoke main'!$A$2:$A$2058,0),0),"")</f>
        <v>0.82928682919726104</v>
      </c>
      <c r="M333" s="2">
        <f>IFERROR(INDEX('[2]r2 analysis primary smoke main'!$T$2:$T$2058,MATCH(D333,'[2]r2 analysis primary smoke main'!$A$2:$A$2058,0),0),"")</f>
        <v>0.89826495856171595</v>
      </c>
      <c r="N333" s="1"/>
      <c r="O333" s="1"/>
      <c r="P333" s="1"/>
      <c r="Q333" t="s">
        <v>72</v>
      </c>
      <c r="R333" t="s">
        <v>84</v>
      </c>
    </row>
    <row r="334" spans="1:18" ht="15.75" x14ac:dyDescent="0.25">
      <c r="A334" s="1">
        <v>229.22030000000001</v>
      </c>
      <c r="B334" s="1">
        <v>229.21250000000001</v>
      </c>
      <c r="C334" s="1">
        <v>229.21119999999999</v>
      </c>
      <c r="D334" s="1">
        <v>229.2105</v>
      </c>
      <c r="E334" s="1">
        <f t="shared" si="22"/>
        <v>229.21360000000001</v>
      </c>
      <c r="F334" s="1">
        <f t="shared" si="23"/>
        <v>228.2063</v>
      </c>
      <c r="G334" s="1" t="str">
        <f>IF(INDEX('[1]Main v4'!C$2:C$3363,MATCH($E334,'[1]Main v4'!$A$2:$A$3363,0),0)=0,"",INDEX('[1]Main v4'!C$2:C$3363,MATCH($E334,'[1]Main v4'!$A$2:$A$3363,0),0))</f>
        <v>C14H28O2</v>
      </c>
      <c r="H334" s="1" t="str">
        <f>IF(INDEX('[1]Main v4'!D$2:D$3363,MATCH($E334,'[1]Main v4'!$A$2:$A$3363,0),0)=0,"",INDEX('[1]Main v4'!D$2:D$3363,MATCH($E334,'[1]Main v4'!$A$2:$A$3363,0),0))</f>
        <v/>
      </c>
      <c r="I334" s="1">
        <f>INDEX('[1]Main v4'!K$2:K$3363,MATCH($E334,'[1]Main v4'!$A$2:$A$3363,0),0)</f>
        <v>714062.6875</v>
      </c>
      <c r="J334" s="1">
        <f>INDEX('[1]Main v4'!L$2:L$3363,MATCH($E334,'[1]Main v4'!$A$2:$A$3363,0),0)</f>
        <v>271193.625</v>
      </c>
      <c r="K334" s="4">
        <f>INDEX('[1]Main v4'!M$2:M$3363,MATCH($E334,'[1]Main v4'!$A$2:$A$3363,0),0)</f>
        <v>2.6330364052621076</v>
      </c>
      <c r="L334" s="2">
        <f>IFERROR(INDEX('[2]r2 analysis primary smoke main'!$J$2:$J$2058,MATCH(D334,'[2]r2 analysis primary smoke main'!$A$2:$A$2058,0),0),"")</f>
        <v>0.66522426932816647</v>
      </c>
      <c r="M334" s="2">
        <f>IFERROR(INDEX('[2]r2 analysis primary smoke main'!$T$2:$T$2058,MATCH(D334,'[2]r2 analysis primary smoke main'!$A$2:$A$2058,0),0),"")</f>
        <v>0.7172740476879671</v>
      </c>
      <c r="N334" s="1"/>
      <c r="O334" s="1"/>
      <c r="P334" s="1"/>
      <c r="Q334" t="s">
        <v>72</v>
      </c>
      <c r="R334" t="s">
        <v>84</v>
      </c>
    </row>
    <row r="335" spans="1:18" ht="15.75" x14ac:dyDescent="0.25">
      <c r="A335" s="1">
        <v>233.15520000000001</v>
      </c>
      <c r="B335" s="1">
        <v>233.1525</v>
      </c>
      <c r="C335" s="1">
        <v>233.1525</v>
      </c>
      <c r="D335" s="1">
        <v>233.1534</v>
      </c>
      <c r="E335" s="1">
        <f t="shared" si="22"/>
        <v>233.1534</v>
      </c>
      <c r="F335" s="1">
        <f t="shared" si="23"/>
        <v>232.14609999999999</v>
      </c>
      <c r="G335" s="1" t="str">
        <f>IF(INDEX('[1]Main v4'!C$2:C$3363,MATCH($E335,'[1]Main v4'!$A$2:$A$3363,0),0)=0,"",INDEX('[1]Main v4'!C$2:C$3363,MATCH($E335,'[1]Main v4'!$A$2:$A$3363,0),0))</f>
        <v>C15H20O2</v>
      </c>
      <c r="H335" s="1" t="str">
        <f>IF(INDEX('[1]Main v4'!D$2:D$3363,MATCH($E335,'[1]Main v4'!$A$2:$A$3363,0),0)=0,"",INDEX('[1]Main v4'!D$2:D$3363,MATCH($E335,'[1]Main v4'!$A$2:$A$3363,0),0))</f>
        <v/>
      </c>
      <c r="I335" s="1">
        <f>INDEX('[1]Main v4'!K$2:K$3363,MATCH($E335,'[1]Main v4'!$A$2:$A$3363,0),0)</f>
        <v>1218967.125</v>
      </c>
      <c r="J335" s="1">
        <f>INDEX('[1]Main v4'!L$2:L$3363,MATCH($E335,'[1]Main v4'!$A$2:$A$3363,0),0)</f>
        <v>228530.109375</v>
      </c>
      <c r="K335" s="4">
        <f>INDEX('[1]Main v4'!M$2:M$3363,MATCH($E335,'[1]Main v4'!$A$2:$A$3363,0),0)</f>
        <v>5.333945397102009</v>
      </c>
      <c r="L335" s="2">
        <f>IFERROR(INDEX('[2]r2 analysis primary smoke main'!$J$2:$J$2058,MATCH(D335,'[2]r2 analysis primary smoke main'!$A$2:$A$2058,0),0),"")</f>
        <v>0.63550934854009</v>
      </c>
      <c r="M335" s="2">
        <f>IFERROR(INDEX('[2]r2 analysis primary smoke main'!$T$2:$T$2058,MATCH(D335,'[2]r2 analysis primary smoke main'!$A$2:$A$2058,0),0),"")</f>
        <v>0.88513719969198057</v>
      </c>
      <c r="N335" s="1"/>
      <c r="O335" s="1"/>
      <c r="P335" s="1"/>
      <c r="Q335" t="s">
        <v>72</v>
      </c>
      <c r="R335" t="s">
        <v>84</v>
      </c>
    </row>
    <row r="336" spans="1:18" ht="15.75" x14ac:dyDescent="0.25">
      <c r="A336" s="1">
        <v>235.17089999999999</v>
      </c>
      <c r="B336" s="1">
        <v>235.1678</v>
      </c>
      <c r="C336" s="1">
        <v>235.16489999999999</v>
      </c>
      <c r="D336" s="1">
        <v>235.16460000000001</v>
      </c>
      <c r="E336" s="1">
        <f t="shared" si="22"/>
        <v>235.1671</v>
      </c>
      <c r="F336" s="1">
        <f t="shared" si="23"/>
        <v>234.15979999999999</v>
      </c>
      <c r="G336" s="1" t="str">
        <f>IF(INDEX('[1]Main v4'!C$2:C$3363,MATCH($E336,'[1]Main v4'!$A$2:$A$3363,0),0)=0,"",INDEX('[1]Main v4'!C$2:C$3363,MATCH($E336,'[1]Main v4'!$A$2:$A$3363,0),0))</f>
        <v>C15H22O2</v>
      </c>
      <c r="H336" s="1" t="str">
        <f>IF(INDEX('[1]Main v4'!D$2:D$3363,MATCH($E336,'[1]Main v4'!$A$2:$A$3363,0),0)=0,"",INDEX('[1]Main v4'!D$2:D$3363,MATCH($E336,'[1]Main v4'!$A$2:$A$3363,0),0))</f>
        <v/>
      </c>
      <c r="I336" s="1">
        <f>INDEX('[1]Main v4'!K$2:K$3363,MATCH($E336,'[1]Main v4'!$A$2:$A$3363,0),0)</f>
        <v>2298340.5</v>
      </c>
      <c r="J336" s="1">
        <f>INDEX('[1]Main v4'!L$2:L$3363,MATCH($E336,'[1]Main v4'!$A$2:$A$3363,0),0)</f>
        <v>271193.625</v>
      </c>
      <c r="K336" s="4">
        <f>INDEX('[1]Main v4'!M$2:M$3363,MATCH($E336,'[1]Main v4'!$A$2:$A$3363,0),0)</f>
        <v>8.4749060749492173</v>
      </c>
      <c r="L336" s="2">
        <f>IFERROR(INDEX('[2]r2 analysis primary smoke main'!$J$2:$J$2058,MATCH(D336,'[2]r2 analysis primary smoke main'!$A$2:$A$2058,0),0),"")</f>
        <v>0.79927110217890951</v>
      </c>
      <c r="M336" s="2">
        <f>IFERROR(INDEX('[2]r2 analysis primary smoke main'!$T$2:$T$2058,MATCH(D336,'[2]r2 analysis primary smoke main'!$A$2:$A$2058,0),0),"")</f>
        <v>0.85177898003956254</v>
      </c>
      <c r="N336" s="1"/>
      <c r="O336" s="1"/>
      <c r="P336" s="1"/>
      <c r="Q336" t="s">
        <v>72</v>
      </c>
      <c r="R336" t="s">
        <v>84</v>
      </c>
    </row>
    <row r="337" spans="1:18" ht="15.75" x14ac:dyDescent="0.25">
      <c r="A337" s="1">
        <v>243.23439999999999</v>
      </c>
      <c r="B337" s="1">
        <v>243.23070000000001</v>
      </c>
      <c r="C337" s="1">
        <v>243.2251</v>
      </c>
      <c r="D337" s="1">
        <v>243.22980000000001</v>
      </c>
      <c r="E337" s="1">
        <f t="shared" si="22"/>
        <v>243.23</v>
      </c>
      <c r="F337" s="1">
        <f t="shared" si="23"/>
        <v>242.2227</v>
      </c>
      <c r="G337" s="1" t="str">
        <f>IF(INDEX('[1]Main v4'!C$2:C$3363,MATCH($E337,'[1]Main v4'!$A$2:$A$3363,0),0)=0,"",INDEX('[1]Main v4'!C$2:C$3363,MATCH($E337,'[1]Main v4'!$A$2:$A$3363,0),0))</f>
        <v>C15H30O2</v>
      </c>
      <c r="H337" s="1" t="str">
        <f>IF(INDEX('[1]Main v4'!D$2:D$3363,MATCH($E337,'[1]Main v4'!$A$2:$A$3363,0),0)=0,"",INDEX('[1]Main v4'!D$2:D$3363,MATCH($E337,'[1]Main v4'!$A$2:$A$3363,0),0))</f>
        <v/>
      </c>
      <c r="I337" s="1">
        <f>INDEX('[1]Main v4'!K$2:K$3363,MATCH($E337,'[1]Main v4'!$A$2:$A$3363,0),0)</f>
        <v>807151</v>
      </c>
      <c r="J337" s="1">
        <f>INDEX('[1]Main v4'!L$2:L$3363,MATCH($E337,'[1]Main v4'!$A$2:$A$3363,0),0)</f>
        <v>159709.125</v>
      </c>
      <c r="K337" s="4">
        <f>INDEX('[1]Main v4'!M$2:M$3363,MATCH($E337,'[1]Main v4'!$A$2:$A$3363,0),0)</f>
        <v>5.0538815487217779</v>
      </c>
      <c r="L337" s="2">
        <f>IFERROR(INDEX('[2]r2 analysis primary smoke main'!$J$2:$J$2058,MATCH(D337,'[2]r2 analysis primary smoke main'!$A$2:$A$2058,0),0),"")</f>
        <v>0.64591997256452505</v>
      </c>
      <c r="M337" s="2">
        <f>IFERROR(INDEX('[2]r2 analysis primary smoke main'!$T$2:$T$2058,MATCH(D337,'[2]r2 analysis primary smoke main'!$A$2:$A$2058,0),0),"")</f>
        <v>0.71737855803018702</v>
      </c>
      <c r="N337" s="1"/>
      <c r="O337" s="1"/>
      <c r="P337" s="1"/>
      <c r="Q337" t="s">
        <v>72</v>
      </c>
      <c r="R337" t="s">
        <v>84</v>
      </c>
    </row>
    <row r="338" spans="1:18" ht="15.75" x14ac:dyDescent="0.25">
      <c r="A338" s="1">
        <v>245.245</v>
      </c>
      <c r="B338" s="1">
        <v>245.2473</v>
      </c>
      <c r="C338" s="1">
        <v>245.24549999999999</v>
      </c>
      <c r="D338" s="1">
        <v>245.2448</v>
      </c>
      <c r="E338" s="1">
        <f t="shared" si="22"/>
        <v>245.2457</v>
      </c>
      <c r="F338" s="1">
        <f t="shared" si="23"/>
        <v>244.23840000000001</v>
      </c>
      <c r="G338" s="1" t="str">
        <f>IF(INDEX('[1]Main v4'!C$2:C$3363,MATCH($E338,'[1]Main v4'!$A$2:$A$3363,0),0)=0,"",INDEX('[1]Main v4'!C$2:C$3363,MATCH($E338,'[1]Main v4'!$A$2:$A$3363,0),0))</f>
        <v>C15H32O2</v>
      </c>
      <c r="H338" s="1" t="str">
        <f>IF(INDEX('[1]Main v4'!D$2:D$3363,MATCH($E338,'[1]Main v4'!$A$2:$A$3363,0),0)=0,"",INDEX('[1]Main v4'!D$2:D$3363,MATCH($E338,'[1]Main v4'!$A$2:$A$3363,0),0))</f>
        <v/>
      </c>
      <c r="I338" s="1">
        <f>INDEX('[1]Main v4'!K$2:K$3363,MATCH($E338,'[1]Main v4'!$A$2:$A$3363,0),0)</f>
        <v>1388014.25</v>
      </c>
      <c r="J338" s="1">
        <f>INDEX('[1]Main v4'!L$2:L$3363,MATCH($E338,'[1]Main v4'!$A$2:$A$3363,0),0)</f>
        <v>159709.125</v>
      </c>
      <c r="K338" s="4">
        <f>INDEX('[1]Main v4'!M$2:M$3363,MATCH($E338,'[1]Main v4'!$A$2:$A$3363,0),0)</f>
        <v>8.69088882679684</v>
      </c>
      <c r="L338" s="2">
        <f>IFERROR(INDEX('[2]r2 analysis primary smoke main'!$J$2:$J$2058,MATCH(D338,'[2]r2 analysis primary smoke main'!$A$2:$A$2058,0),0),"")</f>
        <v>0.68351583608415201</v>
      </c>
      <c r="M338" s="2">
        <f>IFERROR(INDEX('[2]r2 analysis primary smoke main'!$T$2:$T$2058,MATCH(D338,'[2]r2 analysis primary smoke main'!$A$2:$A$2058,0),0),"")</f>
        <v>0.80453055169570598</v>
      </c>
      <c r="N338" s="1"/>
      <c r="O338" s="1"/>
      <c r="P338" s="1"/>
      <c r="Q338" t="s">
        <v>72</v>
      </c>
      <c r="R338" t="s">
        <v>84</v>
      </c>
    </row>
    <row r="339" spans="1:18" ht="15.75" x14ac:dyDescent="0.25">
      <c r="A339" s="1">
        <v>79.039299999999997</v>
      </c>
      <c r="B339" s="1">
        <v>79.038700000000006</v>
      </c>
      <c r="C339" s="1">
        <v>79.038799999999995</v>
      </c>
      <c r="D339" s="1">
        <v>79.038499999999999</v>
      </c>
      <c r="E339" s="1">
        <f t="shared" ref="E339:E370" si="24">VALUE(FIXED(AVERAGE(A339:D339),4))</f>
        <v>79.038799999999995</v>
      </c>
      <c r="F339" s="1">
        <f t="shared" si="23"/>
        <v>78.031499999999994</v>
      </c>
      <c r="G339" s="1" t="str">
        <f>IF(INDEX('[1]Main v4'!C$2:C$3363,MATCH($E339,'[1]Main v4'!$A$2:$A$3363,0),0)=0,"",INDEX('[1]Main v4'!C$2:C$3363,MATCH($E339,'[1]Main v4'!$A$2:$A$3363,0),0))</f>
        <v>C2H6O3</v>
      </c>
      <c r="H339" s="1" t="str">
        <f>IF(INDEX('[1]Main v4'!D$2:D$3363,MATCH($E339,'[1]Main v4'!$A$2:$A$3363,0),0)=0,"",INDEX('[1]Main v4'!D$2:D$3363,MATCH($E339,'[1]Main v4'!$A$2:$A$3363,0),0))</f>
        <v/>
      </c>
      <c r="I339" s="1">
        <f>INDEX('[1]Main v4'!K$2:K$3363,MATCH($E339,'[1]Main v4'!$A$2:$A$3363,0),0)</f>
        <v>56566848</v>
      </c>
      <c r="J339" s="1">
        <f>INDEX('[1]Main v4'!L$2:L$3363,MATCH($E339,'[1]Main v4'!$A$2:$A$3363,0),0)</f>
        <v>10544383</v>
      </c>
      <c r="K339" s="4">
        <f>INDEX('[1]Main v4'!M$2:M$3363,MATCH($E339,'[1]Main v4'!$A$2:$A$3363,0),0)</f>
        <v>5.3646427676232928</v>
      </c>
      <c r="L339" s="2">
        <f>IFERROR(INDEX('[2]r2 analysis primary smoke main'!$J$2:$J$2058,MATCH(D339,'[2]r2 analysis primary smoke main'!$A$2:$A$2058,0),0),"")</f>
        <v>0.71111436341082657</v>
      </c>
      <c r="M339" s="2">
        <f>IFERROR(INDEX('[2]r2 analysis primary smoke main'!$T$2:$T$2058,MATCH(D339,'[2]r2 analysis primary smoke main'!$A$2:$A$2058,0),0),"")</f>
        <v>0.23474565783007098</v>
      </c>
      <c r="N339" s="1"/>
      <c r="O339" s="1"/>
      <c r="P339" s="1"/>
      <c r="Q339" t="s">
        <v>72</v>
      </c>
      <c r="R339" t="s">
        <v>85</v>
      </c>
    </row>
    <row r="340" spans="1:18" ht="15.75" x14ac:dyDescent="0.25">
      <c r="A340" s="1">
        <v>89.023799999999994</v>
      </c>
      <c r="B340" s="1">
        <v>89.023200000000003</v>
      </c>
      <c r="C340" s="1">
        <v>89.0227</v>
      </c>
      <c r="D340" s="1">
        <v>89.022499999999994</v>
      </c>
      <c r="E340" s="1">
        <f t="shared" si="24"/>
        <v>89.023099999999999</v>
      </c>
      <c r="F340" s="1">
        <f t="shared" si="23"/>
        <v>88.015799999999999</v>
      </c>
      <c r="G340" s="1" t="str">
        <f>IF(INDEX('[1]Main v4'!C$2:C$3363,MATCH($E340,'[1]Main v4'!$A$2:$A$3363,0),0)=0,"",INDEX('[1]Main v4'!C$2:C$3363,MATCH($E340,'[1]Main v4'!$A$2:$A$3363,0),0))</f>
        <v>C3H4O3</v>
      </c>
      <c r="H340" s="1" t="str">
        <f>IF(INDEX('[1]Main v4'!D$2:D$3363,MATCH($E340,'[1]Main v4'!$A$2:$A$3363,0),0)=0,"",INDEX('[1]Main v4'!D$2:D$3363,MATCH($E340,'[1]Main v4'!$A$2:$A$3363,0),0))</f>
        <v>Pyruvic acid</v>
      </c>
      <c r="I340" s="1">
        <f>INDEX('[1]Main v4'!K$2:K$3363,MATCH($E340,'[1]Main v4'!$A$2:$A$3363,0),0)</f>
        <v>24698776</v>
      </c>
      <c r="J340" s="1">
        <f>INDEX('[1]Main v4'!L$2:L$3363,MATCH($E340,'[1]Main v4'!$A$2:$A$3363,0),0)</f>
        <v>7899348</v>
      </c>
      <c r="K340" s="4">
        <f>INDEX('[1]Main v4'!M$2:M$3363,MATCH($E340,'[1]Main v4'!$A$2:$A$3363,0),0)</f>
        <v>3.126685392262754</v>
      </c>
      <c r="L340" s="2">
        <f>IFERROR(INDEX('[2]r2 analysis primary smoke main'!$J$2:$J$2058,MATCH(D340,'[2]r2 analysis primary smoke main'!$A$2:$A$2058,0),0),"")</f>
        <v>0.89669472906523695</v>
      </c>
      <c r="M340" s="2">
        <f>IFERROR(INDEX('[2]r2 analysis primary smoke main'!$T$2:$T$2058,MATCH(D340,'[2]r2 analysis primary smoke main'!$A$2:$A$2058,0),0),"")</f>
        <v>0.52401052560593453</v>
      </c>
      <c r="N340" s="1"/>
      <c r="O340" s="1"/>
      <c r="P340" s="1"/>
      <c r="Q340" t="s">
        <v>72</v>
      </c>
      <c r="R340" t="s">
        <v>85</v>
      </c>
    </row>
    <row r="341" spans="1:18" ht="15.75" x14ac:dyDescent="0.25">
      <c r="A341" s="1">
        <v>91.039400000000001</v>
      </c>
      <c r="B341" s="1">
        <v>91.038399999999996</v>
      </c>
      <c r="C341" s="1">
        <v>91.037400000000005</v>
      </c>
      <c r="D341" s="1">
        <v>91.037800000000004</v>
      </c>
      <c r="E341" s="1">
        <f t="shared" si="24"/>
        <v>91.038300000000007</v>
      </c>
      <c r="F341" s="1">
        <f t="shared" si="23"/>
        <v>90.031000000000006</v>
      </c>
      <c r="G341" s="1" t="str">
        <f>IF(INDEX('[1]Main v4'!C$2:C$3363,MATCH($E341,'[1]Main v4'!$A$2:$A$3363,0),0)=0,"",INDEX('[1]Main v4'!C$2:C$3363,MATCH($E341,'[1]Main v4'!$A$2:$A$3363,0),0))</f>
        <v>C3H6O3</v>
      </c>
      <c r="H341" s="5" t="str">
        <f>IF(INDEX('[1]Main v4'!D$2:D$3363,MATCH($E341,'[1]Main v4'!$A$2:$A$3363,0),0)=0,"",INDEX('[1]Main v4'!D$2:D$3363,MATCH($E341,'[1]Main v4'!$A$2:$A$3363,0),0))</f>
        <v>Lactic acid</v>
      </c>
      <c r="I341" s="1">
        <f>INDEX('[1]Main v4'!K$2:K$3363,MATCH($E341,'[1]Main v4'!$A$2:$A$3363,0),0)</f>
        <v>16942972</v>
      </c>
      <c r="J341" s="1">
        <f>INDEX('[1]Main v4'!L$2:L$3363,MATCH($E341,'[1]Main v4'!$A$2:$A$3363,0),0)</f>
        <v>8636384</v>
      </c>
      <c r="K341" s="4">
        <f>INDEX('[1]Main v4'!M$2:M$3363,MATCH($E341,'[1]Main v4'!$A$2:$A$3363,0),0)</f>
        <v>1.9618131847773328</v>
      </c>
      <c r="L341" s="2">
        <f>IFERROR(INDEX('[2]r2 analysis primary smoke main'!$J$2:$J$2058,MATCH(D341,'[2]r2 analysis primary smoke main'!$A$2:$A$2058,0),0),"")</f>
        <v>0.63103220258203607</v>
      </c>
      <c r="M341" s="2">
        <f>IFERROR(INDEX('[2]r2 analysis primary smoke main'!$T$2:$T$2058,MATCH(D341,'[2]r2 analysis primary smoke main'!$A$2:$A$2058,0),0),"")</f>
        <v>0.37566633178040898</v>
      </c>
      <c r="N341" s="1" t="s">
        <v>12</v>
      </c>
      <c r="O341" s="1"/>
      <c r="P341" s="1"/>
      <c r="Q341" t="s">
        <v>72</v>
      </c>
      <c r="R341" t="s">
        <v>85</v>
      </c>
    </row>
    <row r="342" spans="1:18" ht="15.75" x14ac:dyDescent="0.25">
      <c r="A342" s="1">
        <v>93.055400000000006</v>
      </c>
      <c r="B342" s="1">
        <v>93.054900000000004</v>
      </c>
      <c r="C342" s="1">
        <v>93.054400000000001</v>
      </c>
      <c r="D342" s="1">
        <v>93.054900000000004</v>
      </c>
      <c r="E342" s="1">
        <f t="shared" si="24"/>
        <v>93.054900000000004</v>
      </c>
      <c r="F342" s="1">
        <f t="shared" si="23"/>
        <v>92.047600000000003</v>
      </c>
      <c r="G342" s="1" t="str">
        <f>IF(INDEX('[1]Main v4'!C$2:C$3363,MATCH($E342,'[1]Main v4'!$A$2:$A$3363,0),0)=0,"",INDEX('[1]Main v4'!C$2:C$3363,MATCH($E342,'[1]Main v4'!$A$2:$A$3363,0),0))</f>
        <v>C3H8O3</v>
      </c>
      <c r="H342" s="1" t="str">
        <f>IF(INDEX('[1]Main v4'!D$2:D$3363,MATCH($E342,'[1]Main v4'!$A$2:$A$3363,0),0)=0,"",INDEX('[1]Main v4'!D$2:D$3363,MATCH($E342,'[1]Main v4'!$A$2:$A$3363,0),0))</f>
        <v>Glycerol</v>
      </c>
      <c r="I342" s="1">
        <f>INDEX('[1]Main v4'!K$2:K$3363,MATCH($E342,'[1]Main v4'!$A$2:$A$3363,0),0)</f>
        <v>112712312</v>
      </c>
      <c r="J342" s="1">
        <f>INDEX('[1]Main v4'!L$2:L$3363,MATCH($E342,'[1]Main v4'!$A$2:$A$3363,0),0)</f>
        <v>9940499</v>
      </c>
      <c r="K342" s="4">
        <f>INDEX('[1]Main v4'!M$2:M$3363,MATCH($E342,'[1]Main v4'!$A$2:$A$3363,0),0)</f>
        <v>11.338697584497519</v>
      </c>
      <c r="L342" s="2">
        <f>IFERROR(INDEX('[2]r2 analysis primary smoke main'!$J$2:$J$2058,MATCH(D342,'[2]r2 analysis primary smoke main'!$A$2:$A$2058,0),0),"")</f>
        <v>0.37465323529528</v>
      </c>
      <c r="M342" s="2">
        <f>IFERROR(INDEX('[2]r2 analysis primary smoke main'!$T$2:$T$2058,MATCH(D342,'[2]r2 analysis primary smoke main'!$A$2:$A$2058,0),0),"")</f>
        <v>0.39626112981047645</v>
      </c>
      <c r="N342" s="1"/>
      <c r="O342" s="1"/>
      <c r="P342" s="1"/>
      <c r="Q342" t="s">
        <v>72</v>
      </c>
      <c r="R342" t="s">
        <v>85</v>
      </c>
    </row>
    <row r="343" spans="1:18" ht="15.75" x14ac:dyDescent="0.25">
      <c r="A343" s="1">
        <v>101.024</v>
      </c>
      <c r="B343" s="1">
        <v>101.0232</v>
      </c>
      <c r="C343" s="1">
        <v>101.0227</v>
      </c>
      <c r="D343" s="1">
        <v>101.02249999999999</v>
      </c>
      <c r="E343" s="1">
        <f t="shared" si="24"/>
        <v>101.0231</v>
      </c>
      <c r="F343" s="1">
        <f t="shared" si="23"/>
        <v>100.0158</v>
      </c>
      <c r="G343" s="1" t="str">
        <f>IF(INDEX('[1]Main v4'!C$2:C$3363,MATCH($E343,'[1]Main v4'!$A$2:$A$3363,0),0)=0,"",INDEX('[1]Main v4'!C$2:C$3363,MATCH($E343,'[1]Main v4'!$A$2:$A$3363,0),0))</f>
        <v>C4H4O3</v>
      </c>
      <c r="H343" s="1" t="str">
        <f>IF(INDEX('[1]Main v4'!D$2:D$3363,MATCH($E343,'[1]Main v4'!$A$2:$A$3363,0),0)=0,"",INDEX('[1]Main v4'!D$2:D$3363,MATCH($E343,'[1]Main v4'!$A$2:$A$3363,0),0))</f>
        <v>Succinic anhydride</v>
      </c>
      <c r="I343" s="1">
        <f>INDEX('[1]Main v4'!K$2:K$3363,MATCH($E343,'[1]Main v4'!$A$2:$A$3363,0),0)</f>
        <v>32062920</v>
      </c>
      <c r="J343" s="1">
        <f>INDEX('[1]Main v4'!L$2:L$3363,MATCH($E343,'[1]Main v4'!$A$2:$A$3363,0),0)</f>
        <v>12630928</v>
      </c>
      <c r="K343" s="4">
        <f>INDEX('[1]Main v4'!M$2:M$3363,MATCH($E343,'[1]Main v4'!$A$2:$A$3363,0),0)</f>
        <v>2.5384453145485431</v>
      </c>
      <c r="L343" s="2">
        <f>IFERROR(INDEX('[2]r2 analysis primary smoke main'!$J$2:$J$2058,MATCH(D343,'[2]r2 analysis primary smoke main'!$A$2:$A$2058,0),0),"")</f>
        <v>0.79506463208794842</v>
      </c>
      <c r="M343" s="2">
        <f>IFERROR(INDEX('[2]r2 analysis primary smoke main'!$T$2:$T$2058,MATCH(D343,'[2]r2 analysis primary smoke main'!$A$2:$A$2058,0),0),"")</f>
        <v>0.63326797852884553</v>
      </c>
      <c r="N343" s="1" t="s">
        <v>11</v>
      </c>
      <c r="O343" s="1"/>
      <c r="P343" s="1"/>
      <c r="Q343" t="s">
        <v>72</v>
      </c>
      <c r="R343" t="s">
        <v>85</v>
      </c>
    </row>
    <row r="344" spans="1:18" ht="15.75" x14ac:dyDescent="0.25">
      <c r="A344" s="1">
        <v>103.0399</v>
      </c>
      <c r="B344" s="1">
        <v>103.0389</v>
      </c>
      <c r="C344" s="1">
        <v>103.03870000000001</v>
      </c>
      <c r="D344" s="1">
        <v>103.038</v>
      </c>
      <c r="E344" s="1">
        <f t="shared" si="24"/>
        <v>103.0389</v>
      </c>
      <c r="F344" s="1">
        <f t="shared" si="23"/>
        <v>102.0316</v>
      </c>
      <c r="G344" s="1" t="str">
        <f>IF(INDEX('[1]Main v4'!C$2:C$3363,MATCH($E344,'[1]Main v4'!$A$2:$A$3363,0),0)=0,"",INDEX('[1]Main v4'!C$2:C$3363,MATCH($E344,'[1]Main v4'!$A$2:$A$3363,0),0))</f>
        <v>C4H6O3</v>
      </c>
      <c r="H344" s="1" t="str">
        <f>IF(INDEX('[1]Main v4'!D$2:D$3363,MATCH($E344,'[1]Main v4'!$A$2:$A$3363,0),0)=0,"",INDEX('[1]Main v4'!D$2:D$3363,MATCH($E344,'[1]Main v4'!$A$2:$A$3363,0),0))</f>
        <v>Acetic anhydride</v>
      </c>
      <c r="I344" s="1">
        <f>INDEX('[1]Main v4'!K$2:K$3363,MATCH($E344,'[1]Main v4'!$A$2:$A$3363,0),0)</f>
        <v>122525424</v>
      </c>
      <c r="J344" s="1">
        <f>INDEX('[1]Main v4'!L$2:L$3363,MATCH($E344,'[1]Main v4'!$A$2:$A$3363,0),0)</f>
        <v>13879995</v>
      </c>
      <c r="K344" s="4">
        <f>INDEX('[1]Main v4'!M$2:M$3363,MATCH($E344,'[1]Main v4'!$A$2:$A$3363,0),0)</f>
        <v>8.8274832952029154</v>
      </c>
      <c r="L344" s="2">
        <f>IFERROR(INDEX('[2]r2 analysis primary smoke main'!$J$2:$J$2058,MATCH(D344,'[2]r2 analysis primary smoke main'!$A$2:$A$2058,0),0),"")</f>
        <v>0.87656127785746341</v>
      </c>
      <c r="M344" s="2">
        <f>IFERROR(INDEX('[2]r2 analysis primary smoke main'!$T$2:$T$2058,MATCH(D344,'[2]r2 analysis primary smoke main'!$A$2:$A$2058,0),0),"")</f>
        <v>0.44869840271154948</v>
      </c>
      <c r="N344" s="1" t="s">
        <v>12</v>
      </c>
      <c r="O344" s="1"/>
      <c r="P344" s="1"/>
      <c r="Q344" t="s">
        <v>72</v>
      </c>
      <c r="R344" t="s">
        <v>85</v>
      </c>
    </row>
    <row r="345" spans="1:18" ht="15.75" x14ac:dyDescent="0.25">
      <c r="A345" s="1">
        <v>105.0549</v>
      </c>
      <c r="B345" s="1">
        <v>105.05370000000001</v>
      </c>
      <c r="C345" s="1">
        <v>105.0534</v>
      </c>
      <c r="D345" s="1">
        <v>105.0539</v>
      </c>
      <c r="E345" s="1">
        <f t="shared" si="24"/>
        <v>105.054</v>
      </c>
      <c r="F345" s="1">
        <f t="shared" si="23"/>
        <v>104.0467</v>
      </c>
      <c r="G345" s="1" t="str">
        <f>IF(INDEX('[1]Main v4'!C$2:C$3363,MATCH($E345,'[1]Main v4'!$A$2:$A$3363,0),0)=0,"",INDEX('[1]Main v4'!C$2:C$3363,MATCH($E345,'[1]Main v4'!$A$2:$A$3363,0),0))</f>
        <v>C4H8O3</v>
      </c>
      <c r="H345" s="1" t="str">
        <f>IF(INDEX('[1]Main v4'!D$2:D$3363,MATCH($E345,'[1]Main v4'!$A$2:$A$3363,0),0)=0,"",INDEX('[1]Main v4'!D$2:D$3363,MATCH($E345,'[1]Main v4'!$A$2:$A$3363,0),0))</f>
        <v>Butanoic acid, 4-hydroxy-</v>
      </c>
      <c r="I345" s="1">
        <f>INDEX('[1]Main v4'!K$2:K$3363,MATCH($E345,'[1]Main v4'!$A$2:$A$3363,0),0)</f>
        <v>25950696</v>
      </c>
      <c r="J345" s="1">
        <f>INDEX('[1]Main v4'!L$2:L$3363,MATCH($E345,'[1]Main v4'!$A$2:$A$3363,0),0)</f>
        <v>15672499</v>
      </c>
      <c r="K345" s="4">
        <f>INDEX('[1]Main v4'!M$2:M$3363,MATCH($E345,'[1]Main v4'!$A$2:$A$3363,0),0)</f>
        <v>1.6558109845787836</v>
      </c>
      <c r="L345" s="2">
        <f>IFERROR(INDEX('[2]r2 analysis primary smoke main'!$J$2:$J$2058,MATCH(D345,'[2]r2 analysis primary smoke main'!$A$2:$A$2058,0),0),"")</f>
        <v>0.95007713991332254</v>
      </c>
      <c r="M345" s="2">
        <f>IFERROR(INDEX('[2]r2 analysis primary smoke main'!$T$2:$T$2058,MATCH(D345,'[2]r2 analysis primary smoke main'!$A$2:$A$2058,0),0),"")</f>
        <v>0.74529196183771007</v>
      </c>
      <c r="N345" s="1" t="s">
        <v>12</v>
      </c>
      <c r="O345" s="1"/>
      <c r="P345" s="1"/>
      <c r="Q345" t="s">
        <v>72</v>
      </c>
      <c r="R345" t="s">
        <v>85</v>
      </c>
    </row>
    <row r="346" spans="1:18" ht="15.75" x14ac:dyDescent="0.25">
      <c r="A346" s="1">
        <v>107.0701</v>
      </c>
      <c r="B346" s="1">
        <v>107.068</v>
      </c>
      <c r="C346" s="1">
        <v>107.06659999999999</v>
      </c>
      <c r="D346" s="1">
        <v>107.06740000000001</v>
      </c>
      <c r="E346" s="1">
        <f t="shared" si="24"/>
        <v>107.068</v>
      </c>
      <c r="F346" s="1">
        <f t="shared" si="23"/>
        <v>106.0607</v>
      </c>
      <c r="G346" s="1" t="str">
        <f>IF(INDEX('[1]Main v4'!C$2:C$3363,MATCH($E346,'[1]Main v4'!$A$2:$A$3363,0),0)=0,"",INDEX('[1]Main v4'!C$2:C$3363,MATCH($E346,'[1]Main v4'!$A$2:$A$3363,0),0))</f>
        <v>C7H7N (1x 13C)</v>
      </c>
      <c r="H346" s="1" t="str">
        <f>IF(INDEX('[1]Main v4'!D$2:D$3363,MATCH($E346,'[1]Main v4'!$A$2:$A$3363,0),0)=0,"",INDEX('[1]Main v4'!D$2:D$3363,MATCH($E346,'[1]Main v4'!$A$2:$A$3363,0),0))</f>
        <v>3-Ethenylpyridine isotope</v>
      </c>
      <c r="I346" s="1">
        <f>INDEX('[1]Main v4'!K$2:K$3363,MATCH($E346,'[1]Main v4'!$A$2:$A$3363,0),0)</f>
        <v>43215852</v>
      </c>
      <c r="J346" s="1">
        <f>INDEX('[1]Main v4'!L$2:L$3363,MATCH($E346,'[1]Main v4'!$A$2:$A$3363,0),0)</f>
        <v>15912004</v>
      </c>
      <c r="K346" s="4">
        <f>INDEX('[1]Main v4'!M$2:M$3363,MATCH($E346,'[1]Main v4'!$A$2:$A$3363,0),0)</f>
        <v>2.7159276732207962</v>
      </c>
      <c r="L346" s="2">
        <f>IFERROR(INDEX('[2]r2 analysis primary smoke main'!$J$2:$J$2058,MATCH(D346,'[2]r2 analysis primary smoke main'!$A$2:$A$2058,0),0),"")</f>
        <v>0.80344354488780101</v>
      </c>
      <c r="M346" s="2">
        <f>IFERROR(INDEX('[2]r2 analysis primary smoke main'!$T$2:$T$2058,MATCH(D346,'[2]r2 analysis primary smoke main'!$A$2:$A$2058,0),0),"")</f>
        <v>0.9315035734653615</v>
      </c>
      <c r="N346" s="1" t="s">
        <v>11</v>
      </c>
      <c r="O346" s="1"/>
      <c r="P346" s="1"/>
      <c r="Q346" t="s">
        <v>72</v>
      </c>
      <c r="R346" t="s">
        <v>85</v>
      </c>
    </row>
    <row r="347" spans="1:18" ht="15.75" x14ac:dyDescent="0.25">
      <c r="A347" s="1">
        <v>113.02379999999999</v>
      </c>
      <c r="B347" s="1">
        <v>113.0235</v>
      </c>
      <c r="C347" s="1">
        <v>113.0226</v>
      </c>
      <c r="D347" s="1">
        <v>113.02200000000001</v>
      </c>
      <c r="E347" s="1">
        <f t="shared" si="24"/>
        <v>113.023</v>
      </c>
      <c r="F347" s="1">
        <f t="shared" si="23"/>
        <v>112.0157</v>
      </c>
      <c r="G347" s="1" t="str">
        <f>IF(INDEX('[1]Main v4'!C$2:C$3363,MATCH($E347,'[1]Main v4'!$A$2:$A$3363,0),0)=0,"",INDEX('[1]Main v4'!C$2:C$3363,MATCH($E347,'[1]Main v4'!$A$2:$A$3363,0),0))</f>
        <v>C5H4O3</v>
      </c>
      <c r="H347" s="1" t="str">
        <f>IF(INDEX('[1]Main v4'!D$2:D$3363,MATCH($E347,'[1]Main v4'!$A$2:$A$3363,0),0)=0,"",INDEX('[1]Main v4'!D$2:D$3363,MATCH($E347,'[1]Main v4'!$A$2:$A$3363,0),0))</f>
        <v>2,5-Furandione, 3-methyl-</v>
      </c>
      <c r="I347" s="1">
        <f>INDEX('[1]Main v4'!K$2:K$3363,MATCH($E347,'[1]Main v4'!$A$2:$A$3363,0),0)</f>
        <v>14168982</v>
      </c>
      <c r="J347" s="1">
        <f>INDEX('[1]Main v4'!L$2:L$3363,MATCH($E347,'[1]Main v4'!$A$2:$A$3363,0),0)</f>
        <v>9089954</v>
      </c>
      <c r="K347" s="4">
        <f>INDEX('[1]Main v4'!M$2:M$3363,MATCH($E347,'[1]Main v4'!$A$2:$A$3363,0),0)</f>
        <v>1.5587517824622654</v>
      </c>
      <c r="L347" s="2">
        <f>IFERROR(INDEX('[2]r2 analysis primary smoke main'!$J$2:$J$2058,MATCH(D347,'[2]r2 analysis primary smoke main'!$A$2:$A$2058,0),0),"")</f>
        <v>0.84033548438070049</v>
      </c>
      <c r="M347" s="2">
        <f>IFERROR(INDEX('[2]r2 analysis primary smoke main'!$T$2:$T$2058,MATCH(D347,'[2]r2 analysis primary smoke main'!$A$2:$A$2058,0),0),"")</f>
        <v>0.49016571588387603</v>
      </c>
      <c r="N347" s="1" t="s">
        <v>11</v>
      </c>
      <c r="O347" s="1"/>
      <c r="P347" s="1"/>
      <c r="Q347" t="s">
        <v>72</v>
      </c>
      <c r="R347" t="s">
        <v>85</v>
      </c>
    </row>
    <row r="348" spans="1:18" ht="15.75" x14ac:dyDescent="0.25">
      <c r="A348" s="1">
        <v>115.0397</v>
      </c>
      <c r="B348" s="1">
        <v>115.039</v>
      </c>
      <c r="C348" s="1">
        <v>115.0384</v>
      </c>
      <c r="D348" s="1">
        <v>115.03789999999999</v>
      </c>
      <c r="E348" s="1">
        <f t="shared" si="24"/>
        <v>115.03879999999999</v>
      </c>
      <c r="F348" s="1">
        <f t="shared" si="23"/>
        <v>114.03149999999999</v>
      </c>
      <c r="G348" s="1" t="str">
        <f>IF(INDEX('[1]Main v4'!C$2:C$3363,MATCH($E348,'[1]Main v4'!$A$2:$A$3363,0),0)=0,"",INDEX('[1]Main v4'!C$2:C$3363,MATCH($E348,'[1]Main v4'!$A$2:$A$3363,0),0))</f>
        <v>C5H6O3</v>
      </c>
      <c r="H348" s="1" t="str">
        <f>IF(INDEX('[1]Main v4'!D$2:D$3363,MATCH($E348,'[1]Main v4'!$A$2:$A$3363,0),0)=0,"",INDEX('[1]Main v4'!D$2:D$3363,MATCH($E348,'[1]Main v4'!$A$2:$A$3363,0),0))</f>
        <v>5-Hydroxymethyl-2[3H]-furanone</v>
      </c>
      <c r="I348" s="1">
        <f>INDEX('[1]Main v4'!K$2:K$3363,MATCH($E348,'[1]Main v4'!$A$2:$A$3363,0),0)</f>
        <v>23689958</v>
      </c>
      <c r="J348" s="1">
        <f>INDEX('[1]Main v4'!L$2:L$3363,MATCH($E348,'[1]Main v4'!$A$2:$A$3363,0),0)</f>
        <v>4706487</v>
      </c>
      <c r="K348" s="4">
        <f>INDEX('[1]Main v4'!M$2:M$3363,MATCH($E348,'[1]Main v4'!$A$2:$A$3363,0),0)</f>
        <v>5.0334693371085484</v>
      </c>
      <c r="L348" s="2">
        <f>IFERROR(INDEX('[2]r2 analysis primary smoke main'!$J$2:$J$2058,MATCH(D348,'[2]r2 analysis primary smoke main'!$A$2:$A$2058,0),0),"")</f>
        <v>0.89956531962522701</v>
      </c>
      <c r="M348" s="2">
        <f>IFERROR(INDEX('[2]r2 analysis primary smoke main'!$T$2:$T$2058,MATCH(D348,'[2]r2 analysis primary smoke main'!$A$2:$A$2058,0),0),"")</f>
        <v>0.56575721774339405</v>
      </c>
      <c r="N348" s="1" t="s">
        <v>11</v>
      </c>
      <c r="O348" s="1"/>
      <c r="P348" s="1"/>
      <c r="Q348" t="s">
        <v>72</v>
      </c>
      <c r="R348" t="s">
        <v>85</v>
      </c>
    </row>
    <row r="349" spans="1:18" ht="15.75" x14ac:dyDescent="0.25">
      <c r="A349" s="1">
        <v>117.05589999999999</v>
      </c>
      <c r="B349" s="1">
        <v>117.05589999999999</v>
      </c>
      <c r="C349" s="1">
        <v>117.05459999999999</v>
      </c>
      <c r="D349" s="1">
        <v>117.0544</v>
      </c>
      <c r="E349" s="1">
        <f t="shared" si="24"/>
        <v>117.0552</v>
      </c>
      <c r="F349" s="1">
        <f t="shared" ref="F349:F380" si="25">VALUE(FIXED(E349-1.007276,4))</f>
        <v>116.0479</v>
      </c>
      <c r="G349" s="1" t="str">
        <f>IF(INDEX('[1]Main v4'!C$2:C$3363,MATCH($E349,'[1]Main v4'!$A$2:$A$3363,0),0)=0,"",INDEX('[1]Main v4'!C$2:C$3363,MATCH($E349,'[1]Main v4'!$A$2:$A$3363,0),0))</f>
        <v>C5H8O3</v>
      </c>
      <c r="H349" s="1" t="str">
        <f>IF(INDEX('[1]Main v4'!D$2:D$3363,MATCH($E349,'[1]Main v4'!$A$2:$A$3363,0),0)=0,"",INDEX('[1]Main v4'!D$2:D$3363,MATCH($E349,'[1]Main v4'!$A$2:$A$3363,0),0))</f>
        <v>2-Propanone, 1-(acetyloxy)- or Levulinic acid</v>
      </c>
      <c r="I349" s="1">
        <f>INDEX('[1]Main v4'!K$2:K$3363,MATCH($E349,'[1]Main v4'!$A$2:$A$3363,0),0)</f>
        <v>151736688</v>
      </c>
      <c r="J349" s="1">
        <f>INDEX('[1]Main v4'!L$2:L$3363,MATCH($E349,'[1]Main v4'!$A$2:$A$3363,0),0)</f>
        <v>4706487</v>
      </c>
      <c r="K349" s="4">
        <f>INDEX('[1]Main v4'!M$2:M$3363,MATCH($E349,'[1]Main v4'!$A$2:$A$3363,0),0)</f>
        <v>32.239903775363665</v>
      </c>
      <c r="L349" s="2">
        <f>IFERROR(INDEX('[2]r2 analysis primary smoke main'!$J$2:$J$2058,MATCH(D349,'[2]r2 analysis primary smoke main'!$A$2:$A$2058,0),0),"")</f>
        <v>0.95270199191213045</v>
      </c>
      <c r="M349" s="2">
        <f>IFERROR(INDEX('[2]r2 analysis primary smoke main'!$T$2:$T$2058,MATCH(D349,'[2]r2 analysis primary smoke main'!$A$2:$A$2058,0),0),"")</f>
        <v>0.68047463498133443</v>
      </c>
      <c r="N349" s="1"/>
      <c r="O349" s="1"/>
      <c r="P349" s="1"/>
      <c r="Q349" t="s">
        <v>72</v>
      </c>
      <c r="R349" t="s">
        <v>85</v>
      </c>
    </row>
    <row r="350" spans="1:18" ht="15.75" x14ac:dyDescent="0.25">
      <c r="A350" s="1">
        <v>119.0697</v>
      </c>
      <c r="B350" s="1">
        <v>119.07</v>
      </c>
      <c r="C350" s="1">
        <v>119.0675</v>
      </c>
      <c r="D350" s="1">
        <v>119.069</v>
      </c>
      <c r="E350" s="1">
        <f t="shared" si="24"/>
        <v>119.06910000000001</v>
      </c>
      <c r="F350" s="1">
        <f t="shared" si="25"/>
        <v>118.06180000000001</v>
      </c>
      <c r="G350" s="1" t="str">
        <f>IF(INDEX('[1]Main v4'!C$2:C$3363,MATCH($E350,'[1]Main v4'!$A$2:$A$3363,0),0)=0,"",INDEX('[1]Main v4'!C$2:C$3363,MATCH($E350,'[1]Main v4'!$A$2:$A$3363,0),0))</f>
        <v>C5H10O3</v>
      </c>
      <c r="H350" s="1" t="str">
        <f>IF(INDEX('[1]Main v4'!D$2:D$3363,MATCH($E350,'[1]Main v4'!$A$2:$A$3363,0),0)=0,"",INDEX('[1]Main v4'!D$2:D$3363,MATCH($E350,'[1]Main v4'!$A$2:$A$3363,0),0))</f>
        <v/>
      </c>
      <c r="I350" s="1">
        <f>INDEX('[1]Main v4'!K$2:K$3363,MATCH($E350,'[1]Main v4'!$A$2:$A$3363,0),0)</f>
        <v>15266260</v>
      </c>
      <c r="J350" s="1">
        <f>INDEX('[1]Main v4'!L$2:L$3363,MATCH($E350,'[1]Main v4'!$A$2:$A$3363,0),0)</f>
        <v>8575864</v>
      </c>
      <c r="K350" s="4">
        <f>INDEX('[1]Main v4'!M$2:M$3363,MATCH($E350,'[1]Main v4'!$A$2:$A$3363,0),0)</f>
        <v>1.7801425022598305</v>
      </c>
      <c r="L350" s="2">
        <f>IFERROR(INDEX('[2]r2 analysis primary smoke main'!$J$2:$J$2058,MATCH(D350,'[2]r2 analysis primary smoke main'!$A$2:$A$2058,0),0),"")</f>
        <v>0.94448448733729995</v>
      </c>
      <c r="M350" s="2">
        <f>IFERROR(INDEX('[2]r2 analysis primary smoke main'!$T$2:$T$2058,MATCH(D350,'[2]r2 analysis primary smoke main'!$A$2:$A$2058,0),0),"")</f>
        <v>0.74758686139632546</v>
      </c>
      <c r="N350" s="1" t="s">
        <v>11</v>
      </c>
      <c r="O350" s="1"/>
      <c r="P350" s="1"/>
      <c r="Q350" t="s">
        <v>72</v>
      </c>
      <c r="R350" t="s">
        <v>85</v>
      </c>
    </row>
    <row r="351" spans="1:18" ht="15.75" x14ac:dyDescent="0.25">
      <c r="A351" s="1">
        <v>125.0244</v>
      </c>
      <c r="B351" s="1">
        <v>125.0235</v>
      </c>
      <c r="C351" s="1">
        <v>125.02249999999999</v>
      </c>
      <c r="D351" s="1">
        <v>125.0222</v>
      </c>
      <c r="E351" s="1">
        <f t="shared" si="24"/>
        <v>125.0232</v>
      </c>
      <c r="F351" s="1">
        <f t="shared" si="25"/>
        <v>124.0159</v>
      </c>
      <c r="G351" s="1" t="str">
        <f>IF(INDEX('[1]Main v4'!C$2:C$3363,MATCH($E351,'[1]Main v4'!$A$2:$A$3363,0),0)=0,"",INDEX('[1]Main v4'!C$2:C$3363,MATCH($E351,'[1]Main v4'!$A$2:$A$3363,0),0))</f>
        <v>C6H4O3</v>
      </c>
      <c r="H351" s="5" t="str">
        <f>IF(INDEX('[1]Main v4'!D$2:D$3363,MATCH($E351,'[1]Main v4'!$A$2:$A$3363,0),0)=0,"",INDEX('[1]Main v4'!D$2:D$3363,MATCH($E351,'[1]Main v4'!$A$2:$A$3363,0),0))</f>
        <v>Hydroxybenzoquinone or Furandicarboxaldehyde</v>
      </c>
      <c r="I351" s="1">
        <f>INDEX('[1]Main v4'!K$2:K$3363,MATCH($E351,'[1]Main v4'!$A$2:$A$3363,0),0)</f>
        <v>24285878</v>
      </c>
      <c r="J351" s="1">
        <f>INDEX('[1]Main v4'!L$2:L$3363,MATCH($E351,'[1]Main v4'!$A$2:$A$3363,0),0)</f>
        <v>9353428</v>
      </c>
      <c r="K351" s="4">
        <f>INDEX('[1]Main v4'!M$2:M$3363,MATCH($E351,'[1]Main v4'!$A$2:$A$3363,0),0)</f>
        <v>2.5964681611918112</v>
      </c>
      <c r="L351" s="2">
        <f>IFERROR(INDEX('[2]r2 analysis primary smoke main'!$J$2:$J$2058,MATCH(D351,'[2]r2 analysis primary smoke main'!$A$2:$A$2058,0),0),"")</f>
        <v>0.83704877201310546</v>
      </c>
      <c r="M351" s="2">
        <f>IFERROR(INDEX('[2]r2 analysis primary smoke main'!$T$2:$T$2058,MATCH(D351,'[2]r2 analysis primary smoke main'!$A$2:$A$2058,0),0),"")</f>
        <v>0.43319698604471846</v>
      </c>
      <c r="N351" s="1" t="s">
        <v>11</v>
      </c>
      <c r="O351" s="1"/>
      <c r="P351" s="1"/>
      <c r="Q351" t="s">
        <v>72</v>
      </c>
      <c r="R351" t="s">
        <v>85</v>
      </c>
    </row>
    <row r="352" spans="1:18" ht="15.75" x14ac:dyDescent="0.25">
      <c r="A352" s="1">
        <v>127.03959999999999</v>
      </c>
      <c r="B352" s="1">
        <v>127.0391</v>
      </c>
      <c r="C352" s="1">
        <v>127.0382</v>
      </c>
      <c r="D352" s="1">
        <v>127.0376</v>
      </c>
      <c r="E352" s="1">
        <f t="shared" si="24"/>
        <v>127.0386</v>
      </c>
      <c r="F352" s="1">
        <f t="shared" si="25"/>
        <v>126.0313</v>
      </c>
      <c r="G352" s="1" t="str">
        <f>IF(INDEX('[1]Main v4'!C$2:C$3363,MATCH($E352,'[1]Main v4'!$A$2:$A$3363,0),0)=0,"",INDEX('[1]Main v4'!C$2:C$3363,MATCH($E352,'[1]Main v4'!$A$2:$A$3363,0),0))</f>
        <v>C6H6O3</v>
      </c>
      <c r="H352" s="1" t="str">
        <f>IF(INDEX('[1]Main v4'!D$2:D$3363,MATCH($E352,'[1]Main v4'!$A$2:$A$3363,0),0)=0,"",INDEX('[1]Main v4'!D$2:D$3363,MATCH($E352,'[1]Main v4'!$A$2:$A$3363,0),0))</f>
        <v>5-Hydroxymethyl, 2-furfural</v>
      </c>
      <c r="I352" s="1">
        <f>INDEX('[1]Main v4'!K$2:K$3363,MATCH($E352,'[1]Main v4'!$A$2:$A$3363,0),0)</f>
        <v>44368676</v>
      </c>
      <c r="J352" s="1">
        <f>INDEX('[1]Main v4'!L$2:L$3363,MATCH($E352,'[1]Main v4'!$A$2:$A$3363,0),0)</f>
        <v>8439137</v>
      </c>
      <c r="K352" s="4">
        <f>INDEX('[1]Main v4'!M$2:M$3363,MATCH($E352,'[1]Main v4'!$A$2:$A$3363,0),0)</f>
        <v>5.2574897172542645</v>
      </c>
      <c r="L352" s="2">
        <f>IFERROR(INDEX('[2]r2 analysis primary smoke main'!$J$2:$J$2058,MATCH(D352,'[2]r2 analysis primary smoke main'!$A$2:$A$2058,0),0),"")</f>
        <v>0.89721820616054049</v>
      </c>
      <c r="M352" s="2">
        <f>IFERROR(INDEX('[2]r2 analysis primary smoke main'!$T$2:$T$2058,MATCH(D352,'[2]r2 analysis primary smoke main'!$A$2:$A$2058,0),0),"")</f>
        <v>0.70193962074693506</v>
      </c>
      <c r="N352" s="1" t="s">
        <v>11</v>
      </c>
      <c r="O352" s="1"/>
      <c r="P352" s="1"/>
      <c r="Q352" t="s">
        <v>72</v>
      </c>
      <c r="R352" t="s">
        <v>85</v>
      </c>
    </row>
    <row r="353" spans="1:18" ht="15.75" x14ac:dyDescent="0.25">
      <c r="A353" s="1">
        <v>129.05500000000001</v>
      </c>
      <c r="B353" s="1">
        <v>129.05449999999999</v>
      </c>
      <c r="C353" s="1">
        <v>129.054</v>
      </c>
      <c r="D353" s="1">
        <v>129.05350000000001</v>
      </c>
      <c r="E353" s="1">
        <f t="shared" si="24"/>
        <v>129.05430000000001</v>
      </c>
      <c r="F353" s="1">
        <f t="shared" si="25"/>
        <v>128.047</v>
      </c>
      <c r="G353" s="1" t="str">
        <f>IF(INDEX('[1]Main v4'!C$2:C$3363,MATCH($E353,'[1]Main v4'!$A$2:$A$3363,0),0)=0,"",INDEX('[1]Main v4'!C$2:C$3363,MATCH($E353,'[1]Main v4'!$A$2:$A$3363,0),0))</f>
        <v>C6H8O3</v>
      </c>
      <c r="H353" s="1" t="str">
        <f>IF(INDEX('[1]Main v4'!D$2:D$3363,MATCH($E353,'[1]Main v4'!$A$2:$A$3363,0),0)=0,"",INDEX('[1]Main v4'!D$2:D$3363,MATCH($E353,'[1]Main v4'!$A$2:$A$3363,0),0))</f>
        <v/>
      </c>
      <c r="I353" s="1">
        <f>INDEX('[1]Main v4'!K$2:K$3363,MATCH($E353,'[1]Main v4'!$A$2:$A$3363,0),0)</f>
        <v>33918444</v>
      </c>
      <c r="J353" s="1">
        <f>INDEX('[1]Main v4'!L$2:L$3363,MATCH($E353,'[1]Main v4'!$A$2:$A$3363,0),0)</f>
        <v>4674688</v>
      </c>
      <c r="K353" s="4">
        <f>INDEX('[1]Main v4'!M$2:M$3363,MATCH($E353,'[1]Main v4'!$A$2:$A$3363,0),0)</f>
        <v>7.2557663741409053</v>
      </c>
      <c r="L353" s="2">
        <f>IFERROR(INDEX('[2]r2 analysis primary smoke main'!$J$2:$J$2058,MATCH(D353,'[2]r2 analysis primary smoke main'!$A$2:$A$2058,0),0),"")</f>
        <v>0.90439457806951851</v>
      </c>
      <c r="M353" s="2">
        <f>IFERROR(INDEX('[2]r2 analysis primary smoke main'!$T$2:$T$2058,MATCH(D353,'[2]r2 analysis primary smoke main'!$A$2:$A$2058,0),0),"")</f>
        <v>0.51438800302883803</v>
      </c>
      <c r="N353" s="1" t="s">
        <v>12</v>
      </c>
      <c r="O353" s="1"/>
      <c r="P353" s="1"/>
      <c r="Q353" t="s">
        <v>72</v>
      </c>
      <c r="R353" t="s">
        <v>85</v>
      </c>
    </row>
    <row r="354" spans="1:18" ht="15.75" x14ac:dyDescent="0.25">
      <c r="A354" s="1">
        <v>131.07079999999999</v>
      </c>
      <c r="B354" s="1">
        <v>131.06979999999999</v>
      </c>
      <c r="C354" s="1">
        <v>131.06870000000001</v>
      </c>
      <c r="D354" s="1">
        <v>131.0686</v>
      </c>
      <c r="E354" s="1">
        <f t="shared" si="24"/>
        <v>131.06950000000001</v>
      </c>
      <c r="F354" s="1">
        <f t="shared" si="25"/>
        <v>130.06219999999999</v>
      </c>
      <c r="G354" s="1" t="str">
        <f>IF(INDEX('[1]Main v4'!C$2:C$3363,MATCH($E354,'[1]Main v4'!$A$2:$A$3363,0),0)=0,"",INDEX('[1]Main v4'!C$2:C$3363,MATCH($E354,'[1]Main v4'!$A$2:$A$3363,0),0))</f>
        <v>C6H10O3</v>
      </c>
      <c r="H354" s="1" t="str">
        <f>IF(INDEX('[1]Main v4'!D$2:D$3363,MATCH($E354,'[1]Main v4'!$A$2:$A$3363,0),0)=0,"",INDEX('[1]Main v4'!D$2:D$3363,MATCH($E354,'[1]Main v4'!$A$2:$A$3363,0),0))</f>
        <v/>
      </c>
      <c r="I354" s="1">
        <f>INDEX('[1]Main v4'!K$2:K$3363,MATCH($E354,'[1]Main v4'!$A$2:$A$3363,0),0)</f>
        <v>33133188</v>
      </c>
      <c r="J354" s="1">
        <f>INDEX('[1]Main v4'!L$2:L$3363,MATCH($E354,'[1]Main v4'!$A$2:$A$3363,0),0)</f>
        <v>5320010</v>
      </c>
      <c r="K354" s="4">
        <f>INDEX('[1]Main v4'!M$2:M$3363,MATCH($E354,'[1]Main v4'!$A$2:$A$3363,0),0)</f>
        <v>6.2280311503173866</v>
      </c>
      <c r="L354" s="2">
        <f>IFERROR(INDEX('[2]r2 analysis primary smoke main'!$J$2:$J$2058,MATCH(D354,'[2]r2 analysis primary smoke main'!$A$2:$A$2058,0),0),"")</f>
        <v>0.977296588518764</v>
      </c>
      <c r="M354" s="2">
        <f>IFERROR(INDEX('[2]r2 analysis primary smoke main'!$T$2:$T$2058,MATCH(D354,'[2]r2 analysis primary smoke main'!$A$2:$A$2058,0),0),"")</f>
        <v>0.64600019845721657</v>
      </c>
      <c r="N354" s="1" t="s">
        <v>11</v>
      </c>
      <c r="O354" s="1"/>
      <c r="P354" s="1"/>
      <c r="Q354" t="s">
        <v>72</v>
      </c>
      <c r="R354" t="s">
        <v>85</v>
      </c>
    </row>
    <row r="355" spans="1:18" ht="15.75" x14ac:dyDescent="0.25">
      <c r="A355" s="1">
        <v>183.09979999999999</v>
      </c>
      <c r="B355" s="1">
        <v>183.10220000000001</v>
      </c>
      <c r="C355" s="1">
        <v>183.09700000000001</v>
      </c>
      <c r="D355" s="1">
        <v>183.09800000000001</v>
      </c>
      <c r="E355" s="1">
        <f t="shared" si="24"/>
        <v>183.0993</v>
      </c>
      <c r="F355" s="1">
        <f t="shared" si="25"/>
        <v>182.09200000000001</v>
      </c>
      <c r="G355" s="1" t="str">
        <f>IF(INDEX('[1]Main v4'!C$2:C$3363,MATCH($E355,'[1]Main v4'!$A$2:$A$3363,0),0)=0,"",INDEX('[1]Main v4'!C$2:C$3363,MATCH($E355,'[1]Main v4'!$A$2:$A$3363,0),0))</f>
        <v>C10H14O3</v>
      </c>
      <c r="H355" s="1" t="str">
        <f>IF(INDEX('[1]Main v4'!D$2:D$3363,MATCH($E355,'[1]Main v4'!$A$2:$A$3363,0),0)=0,"",INDEX('[1]Main v4'!D$2:D$3363,MATCH($E355,'[1]Main v4'!$A$2:$A$3363,0),0))</f>
        <v/>
      </c>
      <c r="I355" s="1">
        <f>INDEX('[1]Main v4'!K$2:K$3363,MATCH($E355,'[1]Main v4'!$A$2:$A$3363,0),0)</f>
        <v>2207603.75</v>
      </c>
      <c r="J355" s="1">
        <f>INDEX('[1]Main v4'!L$2:L$3363,MATCH($E355,'[1]Main v4'!$A$2:$A$3363,0),0)</f>
        <v>2047751.5</v>
      </c>
      <c r="K355" s="4">
        <f>INDEX('[1]Main v4'!M$2:M$3363,MATCH($E355,'[1]Main v4'!$A$2:$A$3363,0),0)</f>
        <v>1.0780623283635735</v>
      </c>
      <c r="L355" s="2">
        <f>IFERROR(INDEX('[2]r2 analysis primary smoke main'!$J$2:$J$2058,MATCH(D355,'[2]r2 analysis primary smoke main'!$A$2:$A$2058,0),0),"")</f>
        <v>0.84424126983559855</v>
      </c>
      <c r="M355" s="2">
        <f>IFERROR(INDEX('[2]r2 analysis primary smoke main'!$T$2:$T$2058,MATCH(D355,'[2]r2 analysis primary smoke main'!$A$2:$A$2058,0),0),"")</f>
        <v>0.82527143017897053</v>
      </c>
      <c r="N355" s="1"/>
      <c r="O355" s="1"/>
      <c r="P355" s="1"/>
    </row>
    <row r="356" spans="1:18" ht="15.75" x14ac:dyDescent="0.25">
      <c r="A356" s="1">
        <v>145.0505</v>
      </c>
      <c r="B356" s="1">
        <v>145.05009999999999</v>
      </c>
      <c r="C356" s="1">
        <v>145.0489</v>
      </c>
      <c r="D356" s="1">
        <v>145.04839999999999</v>
      </c>
      <c r="E356" s="1">
        <f t="shared" si="24"/>
        <v>145.04949999999999</v>
      </c>
      <c r="F356" s="1">
        <f t="shared" si="25"/>
        <v>144.04220000000001</v>
      </c>
      <c r="G356" s="1" t="str">
        <f>IF(INDEX('[1]Main v4'!C$2:C$3363,MATCH($E356,'[1]Main v4'!$A$2:$A$3363,0),0)=0,"",INDEX('[1]Main v4'!C$2:C$3363,MATCH($E356,'[1]Main v4'!$A$2:$A$3363,0),0))</f>
        <v>C6H8O4</v>
      </c>
      <c r="H356" s="1" t="str">
        <f>IF(INDEX('[1]Main v4'!D$2:D$3363,MATCH($E356,'[1]Main v4'!$A$2:$A$3363,0),0)=0,"",INDEX('[1]Main v4'!D$2:D$3363,MATCH($E356,'[1]Main v4'!$A$2:$A$3363,0),0))</f>
        <v/>
      </c>
      <c r="I356" s="1">
        <f>INDEX('[1]Main v4'!K$2:K$3363,MATCH($E356,'[1]Main v4'!$A$2:$A$3363,0),0)</f>
        <v>40714188</v>
      </c>
      <c r="J356" s="1">
        <f>INDEX('[1]Main v4'!L$2:L$3363,MATCH($E356,'[1]Main v4'!$A$2:$A$3363,0),0)</f>
        <v>6010868</v>
      </c>
      <c r="K356" s="4">
        <f>INDEX('[1]Main v4'!M$2:M$3363,MATCH($E356,'[1]Main v4'!$A$2:$A$3363,0),0)</f>
        <v>6.7734290621587432</v>
      </c>
      <c r="L356" s="2">
        <f>IFERROR(INDEX('[2]r2 analysis primary smoke main'!$J$2:$J$2058,MATCH(D356,'[2]r2 analysis primary smoke main'!$A$2:$A$2058,0),0),"")</f>
        <v>0.92991134445974299</v>
      </c>
      <c r="M356" s="2">
        <f>IFERROR(INDEX('[2]r2 analysis primary smoke main'!$T$2:$T$2058,MATCH(D356,'[2]r2 analysis primary smoke main'!$A$2:$A$2058,0),0),"")</f>
        <v>0.74354801640459844</v>
      </c>
      <c r="N356" s="1"/>
      <c r="O356" s="1"/>
      <c r="P356" s="1"/>
      <c r="Q356" t="s">
        <v>72</v>
      </c>
      <c r="R356" t="s">
        <v>86</v>
      </c>
    </row>
    <row r="357" spans="1:18" ht="15.75" x14ac:dyDescent="0.25">
      <c r="A357" s="1">
        <v>159.06620000000001</v>
      </c>
      <c r="B357" s="1">
        <v>159.0677</v>
      </c>
      <c r="C357" s="1">
        <v>159.0643</v>
      </c>
      <c r="D357" s="1">
        <v>159.06399999999999</v>
      </c>
      <c r="E357" s="1">
        <f t="shared" si="24"/>
        <v>159.06559999999999</v>
      </c>
      <c r="F357" s="1">
        <f t="shared" si="25"/>
        <v>158.0583</v>
      </c>
      <c r="G357" s="1" t="str">
        <f>IF(INDEX('[1]Main v4'!C$2:C$3363,MATCH($E357,'[1]Main v4'!$A$2:$A$3363,0),0)=0,"",INDEX('[1]Main v4'!C$2:C$3363,MATCH($E357,'[1]Main v4'!$A$2:$A$3363,0),0))</f>
        <v>C8H6N4 or C7H10O4</v>
      </c>
      <c r="H357" s="1" t="str">
        <f>IF(INDEX('[1]Main v4'!D$2:D$3363,MATCH($E357,'[1]Main v4'!$A$2:$A$3363,0),0)=0,"",INDEX('[1]Main v4'!D$2:D$3363,MATCH($E357,'[1]Main v4'!$A$2:$A$3363,0),0))</f>
        <v>Bipyrimidines or Triacetin fragment</v>
      </c>
      <c r="I357" s="1">
        <f>INDEX('[1]Main v4'!K$2:K$3363,MATCH($E357,'[1]Main v4'!$A$2:$A$3363,0),0)</f>
        <v>77255384</v>
      </c>
      <c r="J357" s="1">
        <f>INDEX('[1]Main v4'!L$2:L$3363,MATCH($E357,'[1]Main v4'!$A$2:$A$3363,0),0)</f>
        <v>6649249.5</v>
      </c>
      <c r="K357" s="4">
        <f>INDEX('[1]Main v4'!M$2:M$3363,MATCH($E357,'[1]Main v4'!$A$2:$A$3363,0),0)</f>
        <v>11.618662226466311</v>
      </c>
      <c r="L357" s="2">
        <f>IFERROR(INDEX('[2]r2 analysis primary smoke main'!$J$2:$J$2058,MATCH(D357,'[2]r2 analysis primary smoke main'!$A$2:$A$2058,0),0),"")</f>
        <v>0.23509686453630449</v>
      </c>
      <c r="M357" s="2">
        <f>IFERROR(INDEX('[2]r2 analysis primary smoke main'!$T$2:$T$2058,MATCH(D357,'[2]r2 analysis primary smoke main'!$A$2:$A$2058,0),0),"")</f>
        <v>0.515705497185311</v>
      </c>
      <c r="N357" s="1"/>
      <c r="O357" s="1"/>
      <c r="P357" s="1"/>
      <c r="Q357" t="s">
        <v>72</v>
      </c>
      <c r="R357" t="s">
        <v>86</v>
      </c>
    </row>
    <row r="358" spans="1:18" ht="15.75" x14ac:dyDescent="0.25">
      <c r="A358" s="1">
        <v>279.16050000000001</v>
      </c>
      <c r="B358" s="1"/>
      <c r="C358" s="1">
        <v>279.1576</v>
      </c>
      <c r="D358" s="1">
        <v>279.15629999999999</v>
      </c>
      <c r="E358" s="1">
        <f t="shared" si="24"/>
        <v>279.15809999999999</v>
      </c>
      <c r="F358" s="1">
        <f t="shared" si="25"/>
        <v>278.1508</v>
      </c>
      <c r="G358" s="1" t="str">
        <f>IF(INDEX('[1]Main v4'!C$2:C$3363,MATCH($E358,'[1]Main v4'!$A$2:$A$3363,0),0)=0,"",INDEX('[1]Main v4'!C$2:C$3363,MATCH($E358,'[1]Main v4'!$A$2:$A$3363,0),0))</f>
        <v>C16H22O4</v>
      </c>
      <c r="H358" s="1" t="str">
        <f>IF(INDEX('[1]Main v4'!D$2:D$3363,MATCH($E358,'[1]Main v4'!$A$2:$A$3363,0),0)=0,"",INDEX('[1]Main v4'!D$2:D$3363,MATCH($E358,'[1]Main v4'!$A$2:$A$3363,0),0))</f>
        <v>Dibutyl phthalate</v>
      </c>
      <c r="I358" s="1">
        <f>INDEX('[1]Main v4'!K$2:K$3363,MATCH($E358,'[1]Main v4'!$A$2:$A$3363,0),0)</f>
        <v>375436.75</v>
      </c>
      <c r="J358" s="1">
        <f>INDEX('[1]Main v4'!L$2:L$3363,MATCH($E358,'[1]Main v4'!$A$2:$A$3363,0),0)</f>
        <v>55762.37890625</v>
      </c>
      <c r="K358" s="4">
        <f>INDEX('[1]Main v4'!M$2:M$3363,MATCH($E358,'[1]Main v4'!$A$2:$A$3363,0),0)</f>
        <v>6.7327965083986046</v>
      </c>
      <c r="L358" s="2">
        <f>IFERROR(INDEX('[2]r2 analysis primary smoke main'!$J$2:$J$2058,MATCH(D358,'[2]r2 analysis primary smoke main'!$A$2:$A$2058,0),0),"")</f>
        <v>5.5763123221770549E-3</v>
      </c>
      <c r="M358" s="2">
        <f>IFERROR(INDEX('[2]r2 analysis primary smoke main'!$T$2:$T$2058,MATCH(D358,'[2]r2 analysis primary smoke main'!$A$2:$A$2058,0),0),"")</f>
        <v>2.587300429146535E-2</v>
      </c>
      <c r="N358" s="1"/>
      <c r="O358" s="1"/>
      <c r="P358" s="1"/>
      <c r="Q358" t="s">
        <v>72</v>
      </c>
      <c r="R358" t="s">
        <v>86</v>
      </c>
    </row>
    <row r="359" spans="1:18" ht="15.75" x14ac:dyDescent="0.25">
      <c r="A359" s="1">
        <v>313.14710000000002</v>
      </c>
      <c r="B359" s="1"/>
      <c r="C359" s="1">
        <v>313.1379</v>
      </c>
      <c r="D359" s="1">
        <v>313.14940000000001</v>
      </c>
      <c r="E359" s="1">
        <f t="shared" si="24"/>
        <v>313.14479999999998</v>
      </c>
      <c r="F359" s="1">
        <f t="shared" si="25"/>
        <v>312.13749999999999</v>
      </c>
      <c r="G359" s="1" t="str">
        <f>IF(INDEX('[1]Main v4'!C$2:C$3363,MATCH($E359,'[1]Main v4'!$A$2:$A$3363,0),0)=0,"",INDEX('[1]Main v4'!C$2:C$3363,MATCH($E359,'[1]Main v4'!$A$2:$A$3363,0),0))</f>
        <v>C19H20O4</v>
      </c>
      <c r="H359" s="1" t="str">
        <f>IF(INDEX('[1]Main v4'!D$2:D$3363,MATCH($E359,'[1]Main v4'!$A$2:$A$3363,0),0)=0,"",INDEX('[1]Main v4'!D$2:D$3363,MATCH($E359,'[1]Main v4'!$A$2:$A$3363,0),0))</f>
        <v>Butyl benzyl phthalate</v>
      </c>
      <c r="I359" s="1">
        <f>INDEX('[1]Main v4'!K$2:K$3363,MATCH($E359,'[1]Main v4'!$A$2:$A$3363,0),0)</f>
        <v>8943.5986328125</v>
      </c>
      <c r="J359" s="1">
        <f>INDEX('[1]Main v4'!L$2:L$3363,MATCH($E359,'[1]Main v4'!$A$2:$A$3363,0),0)</f>
        <v>11315.771484375</v>
      </c>
      <c r="K359" s="4">
        <f>INDEX('[1]Main v4'!M$2:M$3363,MATCH($E359,'[1]Main v4'!$A$2:$A$3363,0),0)</f>
        <v>0.79036578682787695</v>
      </c>
      <c r="L359" s="2">
        <f>IFERROR(INDEX('[2]r2 analysis primary smoke main'!$J$2:$J$2058,MATCH(D359,'[2]r2 analysis primary smoke main'!$A$2:$A$2058,0),0),"")</f>
        <v>5.0577571018053949E-2</v>
      </c>
      <c r="M359" s="2">
        <f>IFERROR(INDEX('[2]r2 analysis primary smoke main'!$T$2:$T$2058,MATCH(D359,'[2]r2 analysis primary smoke main'!$A$2:$A$2058,0),0),"")</f>
        <v>2.6304731797743501E-2</v>
      </c>
      <c r="N359" s="1"/>
      <c r="O359" s="1"/>
      <c r="P359" s="1"/>
      <c r="Q359" t="s">
        <v>72</v>
      </c>
      <c r="R359" t="s">
        <v>86</v>
      </c>
    </row>
    <row r="360" spans="1:18" ht="15.75" x14ac:dyDescent="0.25">
      <c r="A360" s="1">
        <v>391.28660000000002</v>
      </c>
      <c r="B360" s="1">
        <v>391.28460000000001</v>
      </c>
      <c r="C360" s="1">
        <v>391.27809999999999</v>
      </c>
      <c r="D360" s="1">
        <v>391.28140000000002</v>
      </c>
      <c r="E360" s="1">
        <f t="shared" si="24"/>
        <v>391.28269999999998</v>
      </c>
      <c r="F360" s="1">
        <f t="shared" si="25"/>
        <v>390.27539999999999</v>
      </c>
      <c r="G360" s="1" t="str">
        <f>IF(INDEX('[1]Main v4'!C$2:C$3363,MATCH($E360,'[1]Main v4'!$A$2:$A$3363,0),0)=0,"",INDEX('[1]Main v4'!C$2:C$3363,MATCH($E360,'[1]Main v4'!$A$2:$A$3363,0),0))</f>
        <v>C24H38O4</v>
      </c>
      <c r="H360" s="1" t="str">
        <f>IF(INDEX('[1]Main v4'!D$2:D$3363,MATCH($E360,'[1]Main v4'!$A$2:$A$3363,0),0)=0,"",INDEX('[1]Main v4'!D$2:D$3363,MATCH($E360,'[1]Main v4'!$A$2:$A$3363,0),0))</f>
        <v>Bis(2-ethylhexyl) phthalate</v>
      </c>
      <c r="I360" s="1">
        <f>INDEX('[1]Main v4'!K$2:K$3363,MATCH($E360,'[1]Main v4'!$A$2:$A$3363,0),0)</f>
        <v>31287.478515625</v>
      </c>
      <c r="J360" s="1">
        <f>INDEX('[1]Main v4'!L$2:L$3363,MATCH($E360,'[1]Main v4'!$A$2:$A$3363,0),0)</f>
        <v>2200.32055664062</v>
      </c>
      <c r="K360" s="4">
        <f>INDEX('[1]Main v4'!M$2:M$3363,MATCH($E360,'[1]Main v4'!$A$2:$A$3363,0),0)</f>
        <v>14.219509253412483</v>
      </c>
      <c r="L360" s="2">
        <f>IFERROR(INDEX('[2]r2 analysis primary smoke main'!$J$2:$J$2058,MATCH(D360,'[2]r2 analysis primary smoke main'!$A$2:$A$2058,0),0),"")</f>
        <v>0.30343072604559851</v>
      </c>
      <c r="M360" s="2">
        <f>IFERROR(INDEX('[2]r2 analysis primary smoke main'!$T$2:$T$2058,MATCH(D360,'[2]r2 analysis primary smoke main'!$A$2:$A$2058,0),0),"")</f>
        <v>0.2348941287137695</v>
      </c>
      <c r="N360" s="1"/>
      <c r="O360" s="1"/>
      <c r="P360" s="1"/>
      <c r="R360" t="s">
        <v>86</v>
      </c>
    </row>
    <row r="361" spans="1:18" ht="15.75" x14ac:dyDescent="0.25">
      <c r="A361" s="1">
        <v>297.08240000000001</v>
      </c>
      <c r="B361" s="1">
        <v>297.08350000000002</v>
      </c>
      <c r="C361" s="1">
        <v>297.08049999999997</v>
      </c>
      <c r="D361" s="1">
        <v>297.08</v>
      </c>
      <c r="E361" s="1">
        <f t="shared" si="24"/>
        <v>297.08159999999998</v>
      </c>
      <c r="F361" s="1">
        <f t="shared" si="25"/>
        <v>296.07429999999999</v>
      </c>
      <c r="G361" s="1" t="str">
        <f>IF(INDEX('[1]Main v4'!C$2:C$3363,MATCH($E361,'[1]Main v4'!$A$2:$A$3363,0),0)=0,"",INDEX('[1]Main v4'!C$2:C$3363,MATCH($E361,'[1]Main v4'!$A$2:$A$3363,0),0))</f>
        <v>C8H24O4Si4</v>
      </c>
      <c r="H361" s="1" t="str">
        <f>IF(INDEX('[1]Main v4'!D$2:D$3363,MATCH($E361,'[1]Main v4'!$A$2:$A$3363,0),0)=0,"",INDEX('[1]Main v4'!D$2:D$3363,MATCH($E361,'[1]Main v4'!$A$2:$A$3363,0),0))</f>
        <v>D4 Siloxane</v>
      </c>
      <c r="I361" s="1">
        <f>INDEX('[1]Main v4'!K$2:K$3363,MATCH($E361,'[1]Main v4'!$A$2:$A$3363,0),0)</f>
        <v>976583.4375</v>
      </c>
      <c r="J361" s="1">
        <f>INDEX('[1]Main v4'!L$2:L$3363,MATCH($E361,'[1]Main v4'!$A$2:$A$3363,0),0)</f>
        <v>26442.8671875</v>
      </c>
      <c r="K361" s="4">
        <f>INDEX('[1]Main v4'!M$2:M$3363,MATCH($E361,'[1]Main v4'!$A$2:$A$3363,0),0)</f>
        <v>36.931828556082145</v>
      </c>
      <c r="L361" s="2">
        <f>IFERROR(INDEX('[2]r2 analysis primary smoke main'!$J$2:$J$2058,MATCH(D361,'[2]r2 analysis primary smoke main'!$A$2:$A$2058,0),0),"")</f>
        <v>0.23066747962227049</v>
      </c>
      <c r="M361" s="2">
        <f>IFERROR(INDEX('[2]r2 analysis primary smoke main'!$T$2:$T$2058,MATCH(D361,'[2]r2 analysis primary smoke main'!$A$2:$A$2058,0),0),"")</f>
        <v>0.12772987187117701</v>
      </c>
      <c r="N361" s="1"/>
      <c r="O361" s="1"/>
      <c r="P361" s="1"/>
    </row>
    <row r="362" spans="1:18" ht="15.75" x14ac:dyDescent="0.25">
      <c r="A362" s="1"/>
      <c r="B362" s="1">
        <v>299.08269999999999</v>
      </c>
      <c r="C362" s="1">
        <v>299.07060000000001</v>
      </c>
      <c r="D362" s="1">
        <v>299.07600000000002</v>
      </c>
      <c r="E362" s="1">
        <f t="shared" si="24"/>
        <v>299.07639999999998</v>
      </c>
      <c r="F362" s="1">
        <f t="shared" si="25"/>
        <v>298.06909999999999</v>
      </c>
      <c r="G362" s="1" t="str">
        <f>IF(INDEX('[1]Main v4'!C$2:C$3363,MATCH($E362,'[1]Main v4'!$A$2:$A$3363,0),0)=0,"",INDEX('[1]Main v4'!C$2:C$3363,MATCH($E362,'[1]Main v4'!$A$2:$A$3363,0),0))</f>
        <v>C8H24O4Si4</v>
      </c>
      <c r="H362" s="1" t="str">
        <f>IF(INDEX('[1]Main v4'!D$2:D$3363,MATCH($E362,'[1]Main v4'!$A$2:$A$3363,0),0)=0,"",INDEX('[1]Main v4'!D$2:D$3363,MATCH($E362,'[1]Main v4'!$A$2:$A$3363,0),0))</f>
        <v>D4 Siloxane isotope</v>
      </c>
      <c r="I362" s="1">
        <f>INDEX('[1]Main v4'!K$2:K$3363,MATCH($E362,'[1]Main v4'!$A$2:$A$3363,0),0)</f>
        <v>297455.78125</v>
      </c>
      <c r="J362" s="1">
        <f>INDEX('[1]Main v4'!L$2:L$3363,MATCH($E362,'[1]Main v4'!$A$2:$A$3363,0),0)</f>
        <v>25103.185546875</v>
      </c>
      <c r="K362" s="4">
        <f>INDEX('[1]Main v4'!M$2:M$3363,MATCH($E362,'[1]Main v4'!$A$2:$A$3363,0),0)</f>
        <v>11.849324090544721</v>
      </c>
      <c r="L362" s="2">
        <f>IFERROR(INDEX('[2]r2 analysis primary smoke main'!$J$2:$J$2058,MATCH(D362,'[2]r2 analysis primary smoke main'!$A$2:$A$2058,0),0),"")</f>
        <v>0.135485228563128</v>
      </c>
      <c r="M362" s="2">
        <f>IFERROR(INDEX('[2]r2 analysis primary smoke main'!$T$2:$T$2058,MATCH(D362,'[2]r2 analysis primary smoke main'!$A$2:$A$2058,0),0),"")</f>
        <v>7.9860002105201389E-2</v>
      </c>
      <c r="N362" s="1"/>
      <c r="O362" s="1"/>
      <c r="P362" s="1"/>
    </row>
    <row r="363" spans="1:18" ht="15.75" x14ac:dyDescent="0.25">
      <c r="A363" s="1">
        <v>371.10210000000001</v>
      </c>
      <c r="B363" s="1">
        <v>371.10140000000001</v>
      </c>
      <c r="C363" s="1">
        <v>371.09879999999998</v>
      </c>
      <c r="D363" s="1">
        <v>371.09690000000001</v>
      </c>
      <c r="E363" s="1">
        <f t="shared" si="24"/>
        <v>371.09980000000002</v>
      </c>
      <c r="F363" s="1">
        <f t="shared" si="25"/>
        <v>370.09249999999997</v>
      </c>
      <c r="G363" s="1" t="str">
        <f>IF(INDEX('[1]Main v4'!C$2:C$3363,MATCH($E363,'[1]Main v4'!$A$2:$A$3363,0),0)=0,"",INDEX('[1]Main v4'!C$2:C$3363,MATCH($E363,'[1]Main v4'!$A$2:$A$3363,0),0))</f>
        <v>C10H30O5Si5</v>
      </c>
      <c r="H363" s="1" t="str">
        <f>IF(INDEX('[1]Main v4'!D$2:D$3363,MATCH($E363,'[1]Main v4'!$A$2:$A$3363,0),0)=0,"",INDEX('[1]Main v4'!D$2:D$3363,MATCH($E363,'[1]Main v4'!$A$2:$A$3363,0),0))</f>
        <v>D5 Siloxane</v>
      </c>
      <c r="I363" s="1">
        <f>INDEX('[1]Main v4'!K$2:K$3363,MATCH($E363,'[1]Main v4'!$A$2:$A$3363,0),0)</f>
        <v>360071.53125</v>
      </c>
      <c r="J363" s="1">
        <f>INDEX('[1]Main v4'!L$2:L$3363,MATCH($E363,'[1]Main v4'!$A$2:$A$3363,0),0)</f>
        <v>1690.90283203125</v>
      </c>
      <c r="K363" s="4">
        <f>INDEX('[1]Main v4'!M$2:M$3363,MATCH($E363,'[1]Main v4'!$A$2:$A$3363,0),0)</f>
        <v>212.94631745187439</v>
      </c>
      <c r="L363" s="2">
        <f>IFERROR(INDEX('[2]r2 analysis primary smoke main'!$J$2:$J$2058,MATCH(D363,'[2]r2 analysis primary smoke main'!$A$2:$A$2058,0),0),"")</f>
        <v>0.12984795988454501</v>
      </c>
      <c r="M363" s="2">
        <f>IFERROR(INDEX('[2]r2 analysis primary smoke main'!$T$2:$T$2058,MATCH(D363,'[2]r2 analysis primary smoke main'!$A$2:$A$2058,0),0),"")</f>
        <v>2.4711230604173404E-3</v>
      </c>
      <c r="N363" s="1"/>
      <c r="O363" s="1"/>
      <c r="P363" s="1"/>
    </row>
    <row r="364" spans="1:18" ht="15.75" x14ac:dyDescent="0.25">
      <c r="A364" s="1">
        <v>373.08780000000002</v>
      </c>
      <c r="B364" s="1">
        <v>373.07600000000002</v>
      </c>
      <c r="C364" s="1">
        <v>373.07889999999998</v>
      </c>
      <c r="D364" s="1">
        <v>373.07709999999997</v>
      </c>
      <c r="E364" s="1">
        <f t="shared" si="24"/>
        <v>373.08</v>
      </c>
      <c r="F364" s="1">
        <f t="shared" si="25"/>
        <v>372.0727</v>
      </c>
      <c r="G364" s="1" t="str">
        <f>IF(INDEX('[1]Main v4'!C$2:C$3363,MATCH($E364,'[1]Main v4'!$A$2:$A$3363,0),0)=0,"",INDEX('[1]Main v4'!C$2:C$3363,MATCH($E364,'[1]Main v4'!$A$2:$A$3363,0),0))</f>
        <v>C10H30O5Si5</v>
      </c>
      <c r="H364" s="1" t="str">
        <f>IF(INDEX('[1]Main v4'!D$2:D$3363,MATCH($E364,'[1]Main v4'!$A$2:$A$3363,0),0)=0,"",INDEX('[1]Main v4'!D$2:D$3363,MATCH($E364,'[1]Main v4'!$A$2:$A$3363,0),0))</f>
        <v>D5 Siloxane isotope</v>
      </c>
      <c r="I364" s="1">
        <f>INDEX('[1]Main v4'!K$2:K$3363,MATCH($E364,'[1]Main v4'!$A$2:$A$3363,0),0)</f>
        <v>134507.75</v>
      </c>
      <c r="J364" s="1">
        <f>INDEX('[1]Main v4'!L$2:L$3363,MATCH($E364,'[1]Main v4'!$A$2:$A$3363,0),0)</f>
        <v>1739.58837890625</v>
      </c>
      <c r="K364" s="4">
        <f>INDEX('[1]Main v4'!M$2:M$3363,MATCH($E364,'[1]Main v4'!$A$2:$A$3363,0),0)</f>
        <v>77.321596091927503</v>
      </c>
      <c r="L364" s="2">
        <f>IFERROR(INDEX('[2]r2 analysis primary smoke main'!$J$2:$J$2058,MATCH(D364,'[2]r2 analysis primary smoke main'!$A$2:$A$2058,0),0),"")</f>
        <v>2.516710910661105E-2</v>
      </c>
      <c r="M364" s="2">
        <f>IFERROR(INDEX('[2]r2 analysis primary smoke main'!$T$2:$T$2058,MATCH(D364,'[2]r2 analysis primary smoke main'!$A$2:$A$2058,0),0),"")</f>
        <v>3.4686845171396148E-2</v>
      </c>
      <c r="N364" s="2" t="str">
        <f>IFERROR(INDEX('[2]r2 analysis primary smoke main'!$T$2:$T$2058,MATCH(G364,'[2]r2 analysis primary smoke main'!$A$2:$A$2058,0),0),"")</f>
        <v/>
      </c>
      <c r="O364" s="1"/>
      <c r="P364" s="1"/>
    </row>
    <row r="365" spans="1:18" ht="15.75" x14ac:dyDescent="0.25">
      <c r="A365" s="1">
        <v>374.09179999999998</v>
      </c>
      <c r="B365" s="1">
        <v>374.08350000000002</v>
      </c>
      <c r="C365" s="1">
        <v>374.07799999999997</v>
      </c>
      <c r="D365" s="1">
        <v>374.07799999999997</v>
      </c>
      <c r="E365" s="1">
        <f t="shared" si="24"/>
        <v>374.08280000000002</v>
      </c>
      <c r="F365" s="1">
        <f t="shared" si="25"/>
        <v>373.07549999999998</v>
      </c>
      <c r="G365" s="1" t="str">
        <f>IF(INDEX('[1]Main v4'!C$2:C$3363,MATCH($E365,'[1]Main v4'!$A$2:$A$3363,0),0)=0,"",INDEX('[1]Main v4'!C$2:C$3363,MATCH($E365,'[1]Main v4'!$A$2:$A$3363,0),0))</f>
        <v>C10H30O5Si5</v>
      </c>
      <c r="H365" s="1" t="str">
        <f>IF(INDEX('[1]Main v4'!D$2:D$3363,MATCH($E365,'[1]Main v4'!$A$2:$A$3363,0),0)=0,"",INDEX('[1]Main v4'!D$2:D$3363,MATCH($E365,'[1]Main v4'!$A$2:$A$3363,0),0))</f>
        <v>D5 Siloxane isotope</v>
      </c>
      <c r="I365" s="1">
        <f>INDEX('[1]Main v4'!K$2:K$3363,MATCH($E365,'[1]Main v4'!$A$2:$A$3363,0),0)</f>
        <v>47495.94140625</v>
      </c>
      <c r="J365" s="1">
        <f>INDEX('[1]Main v4'!L$2:L$3363,MATCH($E365,'[1]Main v4'!$A$2:$A$3363,0),0)</f>
        <v>1882.74938964843</v>
      </c>
      <c r="K365" s="4">
        <f>INDEX('[1]Main v4'!M$2:M$3363,MATCH($E365,'[1]Main v4'!$A$2:$A$3363,0),0)</f>
        <v>25.226905751444182</v>
      </c>
      <c r="L365" s="2">
        <f>IFERROR(INDEX('[2]r2 analysis primary smoke main'!$J$2:$J$2058,MATCH(D365,'[2]r2 analysis primary smoke main'!$A$2:$A$2058,0),0),"")</f>
        <v>4.7769571846771101E-2</v>
      </c>
      <c r="M365" s="2">
        <f>IFERROR(INDEX('[2]r2 analysis primary smoke main'!$T$2:$T$2058,MATCH(D365,'[2]r2 analysis primary smoke main'!$A$2:$A$2058,0),0),"")</f>
        <v>5.2383516296245144E-3</v>
      </c>
      <c r="N365" s="2"/>
      <c r="O365" s="1"/>
      <c r="P365" s="1"/>
    </row>
    <row r="366" spans="1:18" ht="15.75" x14ac:dyDescent="0.25">
      <c r="A366" s="1">
        <v>445.11989999999997</v>
      </c>
      <c r="B366" s="1">
        <v>445.12560000000002</v>
      </c>
      <c r="C366" s="4">
        <v>445.11649999999997</v>
      </c>
      <c r="D366" s="2">
        <v>445.11590000000001</v>
      </c>
      <c r="E366" s="1">
        <f t="shared" si="24"/>
        <v>445.11950000000002</v>
      </c>
      <c r="F366" s="1">
        <f t="shared" si="25"/>
        <v>444.11219999999997</v>
      </c>
      <c r="G366" s="1" t="str">
        <f>IF(INDEX('[1]Main v4'!C$2:C$3363,MATCH($E366,'[1]Main v4'!$A$2:$A$3363,0),0)=0,"",INDEX('[1]Main v4'!C$2:C$3363,MATCH($E366,'[1]Main v4'!$A$2:$A$3363,0),0))</f>
        <v>C12H36O6Si6</v>
      </c>
      <c r="H366" s="1" t="str">
        <f>IF(INDEX('[1]Main v4'!D$2:D$3363,MATCH($E366,'[1]Main v4'!$A$2:$A$3363,0),0)=0,"",INDEX('[1]Main v4'!D$2:D$3363,MATCH($E366,'[1]Main v4'!$A$2:$A$3363,0),0))</f>
        <v>D6 Siloxane</v>
      </c>
      <c r="I366" s="1">
        <f>INDEX('[1]Main v4'!K$2:K$3363,MATCH($E366,'[1]Main v4'!$A$2:$A$3363,0),0)</f>
        <v>151992.984375</v>
      </c>
      <c r="J366" s="1">
        <f>INDEX('[1]Main v4'!L$2:L$3363,MATCH($E366,'[1]Main v4'!$A$2:$A$3363,0),0)</f>
        <v>3071.3994140625</v>
      </c>
      <c r="K366" s="4">
        <f>INDEX('[1]Main v4'!M$2:M$3363,MATCH($E366,'[1]Main v4'!$A$2:$A$3363,0),0)</f>
        <v>49.486557716686171</v>
      </c>
      <c r="L366" s="2">
        <f>IFERROR(INDEX('[2]r2 analysis primary smoke main'!$J$2:$J$2058,MATCH(D366,'[2]r2 analysis primary smoke main'!$A$2:$A$2058,0),0),"")</f>
        <v>0.16917960176442198</v>
      </c>
      <c r="M366" s="2">
        <f>IFERROR(INDEX('[2]r2 analysis primary smoke main'!$T$2:$T$2058,MATCH(D366,'[2]r2 analysis primary smoke main'!$A$2:$A$2058,0),0),"")</f>
        <v>2.7281765085506648E-3</v>
      </c>
      <c r="N366" s="1" t="s">
        <v>11</v>
      </c>
      <c r="O366" s="1"/>
      <c r="P366" s="1"/>
    </row>
    <row r="367" spans="1:18" ht="15.75" x14ac:dyDescent="0.25">
      <c r="A367" s="1">
        <v>446.1268</v>
      </c>
      <c r="B367" s="1">
        <v>446.12639999999999</v>
      </c>
      <c r="C367" s="1">
        <v>446.11759999999998</v>
      </c>
      <c r="D367" s="1">
        <v>446.11660000000001</v>
      </c>
      <c r="E367" s="1">
        <f t="shared" si="24"/>
        <v>446.12189999999998</v>
      </c>
      <c r="F367" s="1">
        <f t="shared" si="25"/>
        <v>445.1146</v>
      </c>
      <c r="G367" s="1" t="str">
        <f>IF(INDEX('[1]Main v4'!C$2:C$3363,MATCH($E367,'[1]Main v4'!$A$2:$A$3363,0),0)=0,"",INDEX('[1]Main v4'!C$2:C$3363,MATCH($E367,'[1]Main v4'!$A$2:$A$3363,0),0))</f>
        <v>C12H36O6Si6</v>
      </c>
      <c r="H367" s="1" t="str">
        <f>IF(INDEX('[1]Main v4'!D$2:D$3363,MATCH($E367,'[1]Main v4'!$A$2:$A$3363,0),0)=0,"",INDEX('[1]Main v4'!D$2:D$3363,MATCH($E367,'[1]Main v4'!$A$2:$A$3363,0),0))</f>
        <v>D6 Siloxane isotope</v>
      </c>
      <c r="I367" s="1">
        <f>INDEX('[1]Main v4'!K$2:K$3363,MATCH($E367,'[1]Main v4'!$A$2:$A$3363,0),0)</f>
        <v>66164.171875</v>
      </c>
      <c r="J367" s="1">
        <f>INDEX('[1]Main v4'!L$2:L$3363,MATCH($E367,'[1]Main v4'!$A$2:$A$3363,0),0)</f>
        <v>3071.3994140625</v>
      </c>
      <c r="K367" s="4">
        <f>INDEX('[1]Main v4'!M$2:M$3363,MATCH($E367,'[1]Main v4'!$A$2:$A$3363,0),0)</f>
        <v>21.542027901700195</v>
      </c>
      <c r="L367" s="2">
        <f>IFERROR(INDEX('[2]r2 analysis primary smoke main'!$J$2:$J$2058,MATCH(D367,'[2]r2 analysis primary smoke main'!$A$2:$A$2058,0),0),"")</f>
        <v>0.16167192875907949</v>
      </c>
      <c r="M367" s="2">
        <f>IFERROR(INDEX('[2]r2 analysis primary smoke main'!$T$2:$T$2058,MATCH(D367,'[2]r2 analysis primary smoke main'!$A$2:$A$2058,0),0),"")</f>
        <v>2.7989903657570521E-3</v>
      </c>
      <c r="N367" s="1"/>
      <c r="O367" s="1"/>
      <c r="P367" s="1"/>
    </row>
    <row r="368" spans="1:18" ht="15.75" x14ac:dyDescent="0.25">
      <c r="A368" s="1">
        <v>447.11090000000002</v>
      </c>
      <c r="B368" s="1"/>
      <c r="C368" s="1">
        <v>447.11470000000003</v>
      </c>
      <c r="D368" s="1">
        <v>447.10829999999999</v>
      </c>
      <c r="E368" s="1">
        <f t="shared" si="24"/>
        <v>447.11130000000003</v>
      </c>
      <c r="F368" s="1">
        <f t="shared" si="25"/>
        <v>446.10399999999998</v>
      </c>
      <c r="G368" s="1" t="str">
        <f>IF(INDEX('[1]Main v4'!C$2:C$3363,MATCH($E368,'[1]Main v4'!$A$2:$A$3363,0),0)=0,"",INDEX('[1]Main v4'!C$2:C$3363,MATCH($E368,'[1]Main v4'!$A$2:$A$3363,0),0))</f>
        <v>C12H36O6Si6</v>
      </c>
      <c r="H368" s="1" t="str">
        <f>IF(INDEX('[1]Main v4'!D$2:D$3363,MATCH($E368,'[1]Main v4'!$A$2:$A$3363,0),0)=0,"",INDEX('[1]Main v4'!D$2:D$3363,MATCH($E368,'[1]Main v4'!$A$2:$A$3363,0),0))</f>
        <v>D6 Siloxane isotope</v>
      </c>
      <c r="I368" s="1">
        <f>INDEX('[1]Main v4'!K$2:K$3363,MATCH($E368,'[1]Main v4'!$A$2:$A$3363,0),0)</f>
        <v>72385.6640625</v>
      </c>
      <c r="J368" s="1">
        <f>INDEX('[1]Main v4'!L$2:L$3363,MATCH($E368,'[1]Main v4'!$A$2:$A$3363,0),0)</f>
        <v>3255.05590820312</v>
      </c>
      <c r="K368" s="4">
        <f>INDEX('[1]Main v4'!M$2:M$3363,MATCH($E368,'[1]Main v4'!$A$2:$A$3363,0),0)</f>
        <v>22.23791729047716</v>
      </c>
      <c r="L368" s="2">
        <f>IFERROR(INDEX('[2]r2 analysis primary smoke main'!$J$2:$J$2058,MATCH(D368,'[2]r2 analysis primary smoke main'!$A$2:$A$2058,0),0),"")</f>
        <v>0.14086104158846549</v>
      </c>
      <c r="M368" s="2">
        <f>IFERROR(INDEX('[2]r2 analysis primary smoke main'!$T$2:$T$2058,MATCH(D368,'[2]r2 analysis primary smoke main'!$A$2:$A$2058,0),0),"")</f>
        <v>2.4017073802850954E-3</v>
      </c>
      <c r="N368" s="1"/>
      <c r="O368" s="1"/>
      <c r="P368" s="1"/>
    </row>
    <row r="369" spans="1:17" ht="15.75" x14ac:dyDescent="0.25">
      <c r="A369" s="1"/>
      <c r="B369" s="1"/>
      <c r="C369" s="1">
        <v>519.13059999999996</v>
      </c>
      <c r="D369" s="1">
        <v>519.13210000000004</v>
      </c>
      <c r="E369" s="1">
        <f t="shared" si="24"/>
        <v>519.13139999999999</v>
      </c>
      <c r="F369" s="1">
        <f t="shared" si="25"/>
        <v>518.1241</v>
      </c>
      <c r="G369" s="1" t="str">
        <f>IF(INDEX('[1]Main v4'!C$2:C$3363,MATCH($E369,'[1]Main v4'!$A$2:$A$3363,0),0)=0,"",INDEX('[1]Main v4'!C$2:C$3363,MATCH($E369,'[1]Main v4'!$A$2:$A$3363,0),0))</f>
        <v>C14H42O7Si7</v>
      </c>
      <c r="H369" s="1" t="str">
        <f>IF(INDEX('[1]Main v4'!D$2:D$3363,MATCH($E369,'[1]Main v4'!$A$2:$A$3363,0),0)=0,"",INDEX('[1]Main v4'!D$2:D$3363,MATCH($E369,'[1]Main v4'!$A$2:$A$3363,0),0))</f>
        <v>D7 Siloxane</v>
      </c>
      <c r="I369" s="1">
        <f>INDEX('[1]Main v4'!K$2:K$3363,MATCH($E369,'[1]Main v4'!$A$2:$A$3363,0),0)</f>
        <v>67584.2265625</v>
      </c>
      <c r="J369" s="1">
        <f>INDEX('[1]Main v4'!L$2:L$3363,MATCH($E369,'[1]Main v4'!$A$2:$A$3363,0),0)</f>
        <v>3241.3853759765602</v>
      </c>
      <c r="K369" s="4">
        <f>INDEX('[1]Main v4'!M$2:M$3363,MATCH($E369,'[1]Main v4'!$A$2:$A$3363,0),0)</f>
        <v>20.850413858036955</v>
      </c>
      <c r="L369" s="2">
        <f>IFERROR(INDEX('[2]r2 analysis primary smoke main'!$J$2:$J$2058,MATCH(D369,'[2]r2 analysis primary smoke main'!$A$2:$A$2058,0),0),"")</f>
        <v>8.1381233397584407E-2</v>
      </c>
      <c r="M369" s="2">
        <f>IFERROR(INDEX('[2]r2 analysis primary smoke main'!$T$2:$T$2058,MATCH(D369,'[2]r2 analysis primary smoke main'!$A$2:$A$2058,0),0),"")</f>
        <v>3.0752056516889253E-2</v>
      </c>
      <c r="N369" s="1"/>
      <c r="O369" s="1"/>
      <c r="P369" s="1"/>
    </row>
    <row r="370" spans="1:17" ht="15.75" x14ac:dyDescent="0.25">
      <c r="A370" s="1" t="s">
        <v>12</v>
      </c>
      <c r="B370" s="1">
        <v>44.019399999999997</v>
      </c>
      <c r="C370" s="1">
        <v>44.0212</v>
      </c>
      <c r="D370" s="1">
        <v>44.021000000000001</v>
      </c>
      <c r="E370" s="1">
        <f t="shared" si="24"/>
        <v>44.020499999999998</v>
      </c>
      <c r="F370" s="1">
        <f t="shared" si="25"/>
        <v>43.013199999999998</v>
      </c>
      <c r="G370" s="1" t="str">
        <f>IF(INDEX('[1]Main v4'!C$2:C$3363,MATCH($E370,'[1]Main v4'!$A$2:$A$3363,0),0)=0,"",INDEX('[1]Main v4'!C$2:C$3363,MATCH($E370,'[1]Main v4'!$A$2:$A$3363,0),0))</f>
        <v>C2H2O (1x 13C)</v>
      </c>
      <c r="H370" s="1" t="str">
        <f>IF(INDEX('[1]Main v4'!D$2:D$3363,MATCH($E370,'[1]Main v4'!$A$2:$A$3363,0),0)=0,"",INDEX('[1]Main v4'!D$2:D$3363,MATCH($E370,'[1]Main v4'!$A$2:$A$3363,0),0))</f>
        <v>Acetic Acid fragment isotope</v>
      </c>
      <c r="I370" s="1">
        <f>INDEX('[1]Main v4'!K$2:K$3363,MATCH($E370,'[1]Main v4'!$A$2:$A$3363,0),0)</f>
        <v>4185436</v>
      </c>
      <c r="J370" s="1">
        <f>INDEX('[1]Main v4'!L$2:L$3363,MATCH($E370,'[1]Main v4'!$A$2:$A$3363,0),0)</f>
        <v>2181530.75</v>
      </c>
      <c r="K370" s="4">
        <f>INDEX('[1]Main v4'!M$2:M$3363,MATCH($E370,'[1]Main v4'!$A$2:$A$3363,0),0)</f>
        <v>1.9185775859450984</v>
      </c>
      <c r="L370" s="2">
        <f>IFERROR(INDEX('[2]r2 analysis primary smoke main'!$J$2:$J$2058,MATCH(D370,'[2]r2 analysis primary smoke main'!$A$2:$A$2058,0),0),"")</f>
        <v>0.91595637589985857</v>
      </c>
      <c r="M370" s="2">
        <f>IFERROR(INDEX('[2]r2 analysis primary smoke main'!$T$2:$T$2058,MATCH(D370,'[2]r2 analysis primary smoke main'!$A$2:$A$2058,0),0),"")</f>
        <v>0.46793401005576202</v>
      </c>
      <c r="N370" s="1" t="s">
        <v>12</v>
      </c>
      <c r="O370" s="1"/>
      <c r="P370" s="1"/>
    </row>
    <row r="371" spans="1:17" ht="15.75" x14ac:dyDescent="0.25">
      <c r="A371" s="1">
        <v>51.043799999999997</v>
      </c>
      <c r="B371" s="1">
        <v>51.043300000000002</v>
      </c>
      <c r="C371" s="1">
        <v>51.043700000000001</v>
      </c>
      <c r="D371" s="1">
        <v>51.043100000000003</v>
      </c>
      <c r="E371" s="1">
        <f t="shared" ref="E371:E402" si="26">VALUE(FIXED(AVERAGE(A371:D371),4))</f>
        <v>51.043500000000002</v>
      </c>
      <c r="F371" s="1">
        <f t="shared" si="25"/>
        <v>50.036200000000001</v>
      </c>
      <c r="G371" s="1" t="str">
        <f>IF(INDEX('[1]Main v4'!C$2:C$3363,MATCH($E371,'[1]Main v4'!$A$2:$A$3363,0),0)=0,"",INDEX('[1]Main v4'!C$2:C$3363,MATCH($E371,'[1]Main v4'!$A$2:$A$3363,0),0))</f>
        <v>CH4O(H2O)</v>
      </c>
      <c r="H371" s="1" t="str">
        <f>IF(INDEX('[1]Main v4'!D$2:D$3363,MATCH($E371,'[1]Main v4'!$A$2:$A$3363,0),0)=0,"",INDEX('[1]Main v4'!D$2:D$3363,MATCH($E371,'[1]Main v4'!$A$2:$A$3363,0),0))</f>
        <v>Methanol-water adduct</v>
      </c>
      <c r="I371" s="1">
        <f>INDEX('[1]Main v4'!K$2:K$3363,MATCH($E371,'[1]Main v4'!$A$2:$A$3363,0),0)</f>
        <v>96878960</v>
      </c>
      <c r="J371" s="1">
        <f>INDEX('[1]Main v4'!L$2:L$3363,MATCH($E371,'[1]Main v4'!$A$2:$A$3363,0),0)</f>
        <v>4614792.5</v>
      </c>
      <c r="K371" s="4">
        <f>INDEX('[1]Main v4'!M$2:M$3363,MATCH($E371,'[1]Main v4'!$A$2:$A$3363,0),0)</f>
        <v>20.993134577556845</v>
      </c>
      <c r="L371" s="2">
        <f>IFERROR(INDEX('[2]r2 analysis primary smoke main'!$J$2:$J$2058,MATCH(D371,'[2]r2 analysis primary smoke main'!$A$2:$A$2058,0),0),"")</f>
        <v>0.99183972578897506</v>
      </c>
      <c r="M371" s="2">
        <f>IFERROR(INDEX('[2]r2 analysis primary smoke main'!$T$2:$T$2058,MATCH(D371,'[2]r2 analysis primary smoke main'!$A$2:$A$2058,0),0),"")</f>
        <v>0.68634182908803543</v>
      </c>
      <c r="N371" s="1" t="s">
        <v>12</v>
      </c>
      <c r="O371" s="1"/>
      <c r="P371" s="1"/>
    </row>
    <row r="372" spans="1:17" ht="15.75" x14ac:dyDescent="0.25">
      <c r="A372" s="1">
        <v>53.002000000000002</v>
      </c>
      <c r="B372" s="1">
        <v>53.0015</v>
      </c>
      <c r="C372" s="1">
        <v>53.001399999999997</v>
      </c>
      <c r="D372" s="1">
        <v>53.001300000000001</v>
      </c>
      <c r="E372" s="1">
        <f t="shared" si="26"/>
        <v>53.001600000000003</v>
      </c>
      <c r="F372" s="1">
        <f t="shared" si="25"/>
        <v>51.994300000000003</v>
      </c>
      <c r="G372" s="1" t="str">
        <f>IF(INDEX('[1]Main v4'!C$2:C$3363,MATCH($E372,'[1]Main v4'!$A$2:$A$3363,0),0)=0,"",INDEX('[1]Main v4'!C$2:C$3363,MATCH($E372,'[1]Main v4'!$A$2:$A$3363,0),0))</f>
        <v/>
      </c>
      <c r="H372" s="1" t="str">
        <f>IF(INDEX('[1]Main v4'!D$2:D$3363,MATCH($E372,'[1]Main v4'!$A$2:$A$3363,0),0)=0,"",INDEX('[1]Main v4'!D$2:D$3363,MATCH($E372,'[1]Main v4'!$A$2:$A$3363,0),0))</f>
        <v/>
      </c>
      <c r="I372" s="1">
        <f>INDEX('[1]Main v4'!K$2:K$3363,MATCH($E372,'[1]Main v4'!$A$2:$A$3363,0),0)</f>
        <v>11243014</v>
      </c>
      <c r="J372" s="1">
        <f>INDEX('[1]Main v4'!L$2:L$3363,MATCH($E372,'[1]Main v4'!$A$2:$A$3363,0),0)</f>
        <v>5603009</v>
      </c>
      <c r="K372" s="4">
        <f>INDEX('[1]Main v4'!M$2:M$3363,MATCH($E372,'[1]Main v4'!$A$2:$A$3363,0),0)</f>
        <v>2.006602880702137</v>
      </c>
      <c r="L372" s="2">
        <f>IFERROR(INDEX('[2]r2 analysis primary smoke main'!$J$2:$J$2058,MATCH(D372,'[2]r2 analysis primary smoke main'!$A$2:$A$2058,0),0),"")</f>
        <v>0.88277242511892351</v>
      </c>
      <c r="M372" s="2">
        <f>IFERROR(INDEX('[2]r2 analysis primary smoke main'!$T$2:$T$2058,MATCH(D372,'[2]r2 analysis primary smoke main'!$A$2:$A$2058,0),0),"")</f>
        <v>0.68217893054490897</v>
      </c>
      <c r="N372" s="1" t="s">
        <v>12</v>
      </c>
      <c r="O372" s="1"/>
      <c r="P372" s="1"/>
    </row>
    <row r="373" spans="1:17" ht="15.75" x14ac:dyDescent="0.25">
      <c r="A373" s="1">
        <v>56.061</v>
      </c>
      <c r="B373" s="1">
        <v>56.058</v>
      </c>
      <c r="C373" s="1">
        <v>56.0608</v>
      </c>
      <c r="D373" s="1">
        <v>56.0623</v>
      </c>
      <c r="E373" s="1">
        <f t="shared" si="26"/>
        <v>56.060499999999998</v>
      </c>
      <c r="F373" s="1">
        <f t="shared" si="25"/>
        <v>55.053199999999997</v>
      </c>
      <c r="G373" s="1" t="str">
        <f>IF(INDEX('[1]Main v4'!C$2:C$3363,MATCH($E373,'[1]Main v4'!$A$2:$A$3363,0),0)=0,"",INDEX('[1]Main v4'!C$2:C$3363,MATCH($E373,'[1]Main v4'!$A$2:$A$3363,0),0))</f>
        <v/>
      </c>
      <c r="H373" s="1" t="str">
        <f>IF(INDEX('[1]Main v4'!D$2:D$3363,MATCH($E373,'[1]Main v4'!$A$2:$A$3363,0),0)=0,"",INDEX('[1]Main v4'!D$2:D$3363,MATCH($E373,'[1]Main v4'!$A$2:$A$3363,0),0))</f>
        <v/>
      </c>
      <c r="I373" s="1">
        <f>INDEX('[1]Main v4'!K$2:K$3363,MATCH($E373,'[1]Main v4'!$A$2:$A$3363,0),0)</f>
        <v>4547860</v>
      </c>
      <c r="J373" s="1">
        <f>INDEX('[1]Main v4'!L$2:L$3363,MATCH($E373,'[1]Main v4'!$A$2:$A$3363,0),0)</f>
        <v>2276171.25</v>
      </c>
      <c r="K373" s="4">
        <f>INDEX('[1]Main v4'!M$2:M$3363,MATCH($E373,'[1]Main v4'!$A$2:$A$3363,0),0)</f>
        <v>1.9980306842026934</v>
      </c>
      <c r="L373" s="2">
        <f>IFERROR(INDEX('[2]r2 analysis primary smoke main'!$J$2:$J$2058,MATCH(D373,'[2]r2 analysis primary smoke main'!$A$2:$A$2058,0),0),"")</f>
        <v>0.91031234057899746</v>
      </c>
      <c r="M373" s="2">
        <f>IFERROR(INDEX('[2]r2 analysis primary smoke main'!$T$2:$T$2058,MATCH(D373,'[2]r2 analysis primary smoke main'!$A$2:$A$2058,0),0),"")</f>
        <v>0.71474614621983501</v>
      </c>
      <c r="N373" s="1" t="s">
        <v>12</v>
      </c>
      <c r="O373" s="1"/>
      <c r="P373" s="1"/>
    </row>
    <row r="374" spans="1:17" ht="15.75" x14ac:dyDescent="0.25">
      <c r="A374" s="1">
        <v>58.037700000000001</v>
      </c>
      <c r="B374" s="1">
        <v>58.037599999999998</v>
      </c>
      <c r="C374" s="1">
        <v>58.036700000000003</v>
      </c>
      <c r="D374" s="1">
        <v>58.036700000000003</v>
      </c>
      <c r="E374" s="1">
        <f t="shared" si="26"/>
        <v>58.037199999999999</v>
      </c>
      <c r="F374" s="1">
        <f t="shared" si="25"/>
        <v>57.029899999999998</v>
      </c>
      <c r="G374" s="1" t="str">
        <f>IF(INDEX('[1]Main v4'!C$2:C$3363,MATCH($E374,'[1]Main v4'!$A$2:$A$3363,0),0)=0,"",INDEX('[1]Main v4'!C$2:C$3363,MATCH($E374,'[1]Main v4'!$A$2:$A$3363,0),0))</f>
        <v>C3H4O (1x 13C)</v>
      </c>
      <c r="H374" s="1" t="str">
        <f>IF(INDEX('[1]Main v4'!D$2:D$3363,MATCH($E374,'[1]Main v4'!$A$2:$A$3363,0),0)=0,"",INDEX('[1]Main v4'!D$2:D$3363,MATCH($E374,'[1]Main v4'!$A$2:$A$3363,0),0))</f>
        <v>Acrolein isotope</v>
      </c>
      <c r="I374" s="1">
        <f>INDEX('[1]Main v4'!K$2:K$3363,MATCH($E374,'[1]Main v4'!$A$2:$A$3363,0),0)</f>
        <v>14478849</v>
      </c>
      <c r="J374" s="1">
        <f>INDEX('[1]Main v4'!L$2:L$3363,MATCH($E374,'[1]Main v4'!$A$2:$A$3363,0),0)</f>
        <v>4547860</v>
      </c>
      <c r="K374" s="4">
        <f>INDEX('[1]Main v4'!M$2:M$3363,MATCH($E374,'[1]Main v4'!$A$2:$A$3363,0),0)</f>
        <v>3.1836619860769679</v>
      </c>
      <c r="L374" s="2">
        <f>IFERROR(INDEX('[2]r2 analysis primary smoke main'!$J$2:$J$2058,MATCH(D374,'[2]r2 analysis primary smoke main'!$A$2:$A$2058,0),0),"")</f>
        <v>0.982529030394658</v>
      </c>
      <c r="M374" s="2">
        <f>IFERROR(INDEX('[2]r2 analysis primary smoke main'!$T$2:$T$2058,MATCH(D374,'[2]r2 analysis primary smoke main'!$A$2:$A$2058,0),0),"")</f>
        <v>0.74518870471210952</v>
      </c>
      <c r="N374" s="1" t="s">
        <v>12</v>
      </c>
      <c r="O374" s="1"/>
      <c r="P374" s="1"/>
    </row>
    <row r="375" spans="1:17" ht="15.75" x14ac:dyDescent="0.25">
      <c r="A375" s="1" t="s">
        <v>12</v>
      </c>
      <c r="B375" s="1">
        <v>59.077599999999997</v>
      </c>
      <c r="C375" s="1">
        <v>59.077500000000001</v>
      </c>
      <c r="D375" s="1">
        <v>59.077500000000001</v>
      </c>
      <c r="E375" s="1">
        <f t="shared" si="26"/>
        <v>59.077500000000001</v>
      </c>
      <c r="F375" s="1">
        <f t="shared" si="25"/>
        <v>58.0702</v>
      </c>
      <c r="G375" s="1" t="str">
        <f>IF(INDEX('[1]Main v4'!C$2:C$3363,MATCH($E375,'[1]Main v4'!$A$2:$A$3363,0),0)=0,"",INDEX('[1]Main v4'!C$2:C$3363,MATCH($E375,'[1]Main v4'!$A$2:$A$3363,0),0))</f>
        <v/>
      </c>
      <c r="H375" s="1" t="str">
        <f>IF(INDEX('[1]Main v4'!D$2:D$3363,MATCH($E375,'[1]Main v4'!$A$2:$A$3363,0),0)=0,"",INDEX('[1]Main v4'!D$2:D$3363,MATCH($E375,'[1]Main v4'!$A$2:$A$3363,0),0))</f>
        <v/>
      </c>
      <c r="I375" s="1">
        <f>INDEX('[1]Main v4'!K$2:K$3363,MATCH($E375,'[1]Main v4'!$A$2:$A$3363,0),0)</f>
        <v>24681418</v>
      </c>
      <c r="J375" s="1">
        <f>INDEX('[1]Main v4'!L$2:L$3363,MATCH($E375,'[1]Main v4'!$A$2:$A$3363,0),0)</f>
        <v>1792311.5</v>
      </c>
      <c r="K375" s="4">
        <f>INDEX('[1]Main v4'!M$2:M$3363,MATCH($E375,'[1]Main v4'!$A$2:$A$3363,0),0)</f>
        <v>13.770718984953229</v>
      </c>
      <c r="L375" s="2">
        <f>IFERROR(INDEX('[2]r2 analysis primary smoke main'!$J$2:$J$2058,MATCH(D375,'[2]r2 analysis primary smoke main'!$A$2:$A$2058,0),0),"")</f>
        <v>0.93790623596457201</v>
      </c>
      <c r="M375" s="2">
        <f>IFERROR(INDEX('[2]r2 analysis primary smoke main'!$T$2:$T$2058,MATCH(D375,'[2]r2 analysis primary smoke main'!$A$2:$A$2058,0),0),"")</f>
        <v>0.761220011758446</v>
      </c>
      <c r="N375" s="1" t="s">
        <v>12</v>
      </c>
      <c r="O375" s="1"/>
      <c r="P375" s="1"/>
      <c r="Q375" t="s">
        <v>12</v>
      </c>
    </row>
    <row r="376" spans="1:17" ht="15.75" x14ac:dyDescent="0.25">
      <c r="A376" s="1" t="s">
        <v>12</v>
      </c>
      <c r="B376" s="1">
        <v>61.0533</v>
      </c>
      <c r="C376" s="1" t="s">
        <v>12</v>
      </c>
      <c r="D376" s="1">
        <v>61.052799999999998</v>
      </c>
      <c r="E376" s="1">
        <f t="shared" si="26"/>
        <v>61.053100000000001</v>
      </c>
      <c r="F376" s="1">
        <f t="shared" si="25"/>
        <v>60.0458</v>
      </c>
      <c r="G376" s="1" t="str">
        <f>IF(INDEX('[1]Main v4'!C$2:C$3363,MATCH($E376,'[1]Main v4'!$A$2:$A$3363,0),0)=0,"",INDEX('[1]Main v4'!C$2:C$3363,MATCH($E376,'[1]Main v4'!$A$2:$A$3363,0),0))</f>
        <v>C3H6O (2x 13C)</v>
      </c>
      <c r="H376" s="1" t="str">
        <f>IF(INDEX('[1]Main v4'!D$2:D$3363,MATCH($E376,'[1]Main v4'!$A$2:$A$3363,0),0)=0,"",INDEX('[1]Main v4'!D$2:D$3363,MATCH($E376,'[1]Main v4'!$A$2:$A$3363,0),0))</f>
        <v>Acetone isotope</v>
      </c>
      <c r="I376" s="1">
        <f>INDEX('[1]Main v4'!K$2:K$3363,MATCH($E376,'[1]Main v4'!$A$2:$A$3363,0),0)</f>
        <v>7770731</v>
      </c>
      <c r="J376" s="1">
        <f>INDEX('[1]Main v4'!L$2:L$3363,MATCH($E376,'[1]Main v4'!$A$2:$A$3363,0),0)</f>
        <v>4547860</v>
      </c>
      <c r="K376" s="4">
        <f>INDEX('[1]Main v4'!M$2:M$3363,MATCH($E376,'[1]Main v4'!$A$2:$A$3363,0),0)</f>
        <v>1.7086565989278475</v>
      </c>
      <c r="L376" s="2">
        <f>IFERROR(INDEX('[2]r2 analysis primary smoke main'!$J$2:$J$2058,MATCH(D376,'[2]r2 analysis primary smoke main'!$A$2:$A$2058,0),0),"")</f>
        <v>0.92130402840864156</v>
      </c>
      <c r="M376" s="2">
        <f>IFERROR(INDEX('[2]r2 analysis primary smoke main'!$T$2:$T$2058,MATCH(D376,'[2]r2 analysis primary smoke main'!$A$2:$A$2058,0),0),"")</f>
        <v>0.55606886872057104</v>
      </c>
      <c r="N376" s="1" t="s">
        <v>12</v>
      </c>
      <c r="O376" s="1"/>
      <c r="P376" s="1"/>
      <c r="Q376" t="s">
        <v>12</v>
      </c>
    </row>
    <row r="377" spans="1:17" ht="15.75" x14ac:dyDescent="0.25">
      <c r="A377" s="1">
        <v>67.041600000000003</v>
      </c>
      <c r="B377" s="1">
        <v>67.040999999999997</v>
      </c>
      <c r="C377" s="1">
        <v>67.040599999999998</v>
      </c>
      <c r="D377" s="1">
        <v>67.040700000000001</v>
      </c>
      <c r="E377" s="1">
        <f t="shared" si="26"/>
        <v>67.040999999999997</v>
      </c>
      <c r="F377" s="1">
        <f t="shared" si="25"/>
        <v>66.033699999999996</v>
      </c>
      <c r="G377" s="1" t="str">
        <f>IF(INDEX('[1]Main v4'!C$2:C$3363,MATCH($E377,'[1]Main v4'!$A$2:$A$3363,0),0)=0,"",INDEX('[1]Main v4'!C$2:C$3363,MATCH($E377,'[1]Main v4'!$A$2:$A$3363,0),0))</f>
        <v>CH2O(H2O)2</v>
      </c>
      <c r="H377" s="1" t="str">
        <f>IF(INDEX('[1]Main v4'!D$2:D$3363,MATCH($E377,'[1]Main v4'!$A$2:$A$3363,0),0)=0,"",INDEX('[1]Main v4'!D$2:D$3363,MATCH($E377,'[1]Main v4'!$A$2:$A$3363,0),0))</f>
        <v>Formaldehyde-water Adduct</v>
      </c>
      <c r="I377" s="1">
        <f>INDEX('[1]Main v4'!K$2:K$3363,MATCH($E377,'[1]Main v4'!$A$2:$A$3363,0),0)</f>
        <v>15209229</v>
      </c>
      <c r="J377" s="1">
        <f>INDEX('[1]Main v4'!L$2:L$3363,MATCH($E377,'[1]Main v4'!$A$2:$A$3363,0),0)</f>
        <v>2799012.75</v>
      </c>
      <c r="K377" s="4">
        <f>INDEX('[1]Main v4'!M$2:M$3363,MATCH($E377,'[1]Main v4'!$A$2:$A$3363,0),0)</f>
        <v>5.4337833938055482</v>
      </c>
      <c r="L377" s="2">
        <f>IFERROR(INDEX('[2]r2 analysis primary smoke main'!$J$2:$J$2058,MATCH(D377,'[2]r2 analysis primary smoke main'!$A$2:$A$2058,0),0),"")</f>
        <v>0.9405093885253375</v>
      </c>
      <c r="M377" s="2">
        <f>IFERROR(INDEX('[2]r2 analysis primary smoke main'!$T$2:$T$2058,MATCH(D377,'[2]r2 analysis primary smoke main'!$A$2:$A$2058,0),0),"")</f>
        <v>0.71650136569859946</v>
      </c>
      <c r="N377" s="1" t="s">
        <v>12</v>
      </c>
      <c r="O377" s="1"/>
      <c r="P377" s="1"/>
      <c r="Q377" t="s">
        <v>12</v>
      </c>
    </row>
    <row r="378" spans="1:17" ht="15.75" x14ac:dyDescent="0.25">
      <c r="A378" s="1">
        <v>68.025700000000001</v>
      </c>
      <c r="B378" s="1">
        <v>68.025199999999998</v>
      </c>
      <c r="C378" s="1">
        <v>68.025000000000006</v>
      </c>
      <c r="D378" s="1">
        <v>68.024699999999996</v>
      </c>
      <c r="E378" s="1">
        <f t="shared" si="26"/>
        <v>68.025199999999998</v>
      </c>
      <c r="F378" s="1">
        <f t="shared" si="25"/>
        <v>67.017899999999997</v>
      </c>
      <c r="G378" s="1" t="str">
        <f>IF(INDEX('[1]Main v4'!C$2:C$3363,MATCH($E378,'[1]Main v4'!$A$2:$A$3363,0),0)=0,"",INDEX('[1]Main v4'!C$2:C$3363,MATCH($E378,'[1]Main v4'!$A$2:$A$3363,0),0))</f>
        <v/>
      </c>
      <c r="H378" s="1" t="str">
        <f>IF(INDEX('[1]Main v4'!D$2:D$3363,MATCH($E378,'[1]Main v4'!$A$2:$A$3363,0),0)=0,"",INDEX('[1]Main v4'!D$2:D$3363,MATCH($E378,'[1]Main v4'!$A$2:$A$3363,0),0))</f>
        <v/>
      </c>
      <c r="I378" s="1">
        <f>INDEX('[1]Main v4'!K$2:K$3363,MATCH($E378,'[1]Main v4'!$A$2:$A$3363,0),0)</f>
        <v>3282455</v>
      </c>
      <c r="J378" s="1">
        <f>INDEX('[1]Main v4'!L$2:L$3363,MATCH($E378,'[1]Main v4'!$A$2:$A$3363,0),0)</f>
        <v>2799012.75</v>
      </c>
      <c r="K378" s="4">
        <f>INDEX('[1]Main v4'!M$2:M$3363,MATCH($E378,'[1]Main v4'!$A$2:$A$3363,0),0)</f>
        <v>1.172718845242845</v>
      </c>
      <c r="L378" s="2">
        <f>IFERROR(INDEX('[2]r2 analysis primary smoke main'!$J$2:$J$2058,MATCH(D378,'[2]r2 analysis primary smoke main'!$A$2:$A$2058,0),0),"")</f>
        <v>0.8947665922827075</v>
      </c>
      <c r="M378" s="2">
        <f>IFERROR(INDEX('[2]r2 analysis primary smoke main'!$T$2:$T$2058,MATCH(D378,'[2]r2 analysis primary smoke main'!$A$2:$A$2058,0),0),"")</f>
        <v>0.76230562513846856</v>
      </c>
      <c r="N378" s="1" t="s">
        <v>12</v>
      </c>
      <c r="O378" s="1"/>
      <c r="P378" s="1"/>
      <c r="Q378" t="s">
        <v>12</v>
      </c>
    </row>
    <row r="379" spans="1:17" ht="15.75" x14ac:dyDescent="0.25">
      <c r="A379" s="1">
        <v>69.054699999999997</v>
      </c>
      <c r="B379" s="1" t="s">
        <v>12</v>
      </c>
      <c r="C379" s="1">
        <v>69.052099999999996</v>
      </c>
      <c r="D379" s="1">
        <v>69.052499999999995</v>
      </c>
      <c r="E379" s="1">
        <f t="shared" si="26"/>
        <v>69.053100000000001</v>
      </c>
      <c r="F379" s="1">
        <f t="shared" si="25"/>
        <v>68.0458</v>
      </c>
      <c r="G379" s="1" t="str">
        <f>IF(INDEX('[1]Main v4'!C$2:C$3363,MATCH($E379,'[1]Main v4'!$A$2:$A$3363,0),0)=0,"",INDEX('[1]Main v4'!C$2:C$3363,MATCH($E379,'[1]Main v4'!$A$2:$A$3363,0),0))</f>
        <v>C4H5N (1x 13C)</v>
      </c>
      <c r="H379" s="1" t="str">
        <f>IF(INDEX('[1]Main v4'!D$2:D$3363,MATCH($E379,'[1]Main v4'!$A$2:$A$3363,0),0)=0,"",INDEX('[1]Main v4'!D$2:D$3363,MATCH($E379,'[1]Main v4'!$A$2:$A$3363,0),0))</f>
        <v>Pyrrole isotope</v>
      </c>
      <c r="I379" s="1">
        <f>INDEX('[1]Main v4'!K$2:K$3363,MATCH($E379,'[1]Main v4'!$A$2:$A$3363,0),0)</f>
        <v>14892747</v>
      </c>
      <c r="J379" s="1">
        <f>INDEX('[1]Main v4'!L$2:L$3363,MATCH($E379,'[1]Main v4'!$A$2:$A$3363,0),0)</f>
        <v>4432781.5</v>
      </c>
      <c r="K379" s="4">
        <f>INDEX('[1]Main v4'!M$2:M$3363,MATCH($E379,'[1]Main v4'!$A$2:$A$3363,0),0)</f>
        <v>3.3596844329006514</v>
      </c>
      <c r="L379" s="2">
        <f>IFERROR(INDEX('[2]r2 analysis primary smoke main'!$J$2:$J$2058,MATCH(D379,'[2]r2 analysis primary smoke main'!$A$2:$A$2058,0),0),"")</f>
        <v>0.97397695921632299</v>
      </c>
      <c r="M379" s="2">
        <f>IFERROR(INDEX('[2]r2 analysis primary smoke main'!$T$2:$T$2058,MATCH(D379,'[2]r2 analysis primary smoke main'!$A$2:$A$2058,0),0),"")</f>
        <v>0.73136059099815753</v>
      </c>
      <c r="N379" s="1" t="s">
        <v>12</v>
      </c>
      <c r="O379" s="1"/>
      <c r="P379" s="1"/>
      <c r="Q379" t="s">
        <v>12</v>
      </c>
    </row>
    <row r="380" spans="1:17" ht="15.75" x14ac:dyDescent="0.25">
      <c r="A380" s="1">
        <v>76.047700000000006</v>
      </c>
      <c r="B380" s="1">
        <v>76.047200000000004</v>
      </c>
      <c r="C380" s="1">
        <v>76.046700000000001</v>
      </c>
      <c r="D380" s="1">
        <v>76.046599999999998</v>
      </c>
      <c r="E380" s="1">
        <f t="shared" si="26"/>
        <v>76.0471</v>
      </c>
      <c r="F380" s="1">
        <f t="shared" si="25"/>
        <v>75.0398</v>
      </c>
      <c r="G380" s="1" t="str">
        <f>IF(INDEX('[1]Main v4'!C$2:C$3363,MATCH($E380,'[1]Main v4'!$A$2:$A$3363,0),0)=0,"",INDEX('[1]Main v4'!C$2:C$3363,MATCH($E380,'[1]Main v4'!$A$2:$A$3363,0),0))</f>
        <v>C3H6O2 (1x 13C)</v>
      </c>
      <c r="H380" s="1" t="str">
        <f>IF(INDEX('[1]Main v4'!D$2:D$3363,MATCH($E380,'[1]Main v4'!$A$2:$A$3363,0),0)=0,"",INDEX('[1]Main v4'!D$2:D$3363,MATCH($E380,'[1]Main v4'!$A$2:$A$3363,0),0))</f>
        <v>C3 ester, acid, or hydroxyacetone isotope</v>
      </c>
      <c r="I380" s="1">
        <f>INDEX('[1]Main v4'!K$2:K$3363,MATCH($E380,'[1]Main v4'!$A$2:$A$3363,0),0)</f>
        <v>48657648</v>
      </c>
      <c r="J380" s="1">
        <f>INDEX('[1]Main v4'!L$2:L$3363,MATCH($E380,'[1]Main v4'!$A$2:$A$3363,0),0)</f>
        <v>8848983</v>
      </c>
      <c r="K380" s="4">
        <f>INDEX('[1]Main v4'!M$2:M$3363,MATCH($E380,'[1]Main v4'!$A$2:$A$3363,0),0)</f>
        <v>5.4986712032331848</v>
      </c>
      <c r="L380" s="2">
        <f>IFERROR(INDEX('[2]r2 analysis primary smoke main'!$J$2:$J$2058,MATCH(D380,'[2]r2 analysis primary smoke main'!$A$2:$A$2058,0),0),"")</f>
        <v>0.87572316757880153</v>
      </c>
      <c r="M380" s="2">
        <f>IFERROR(INDEX('[2]r2 analysis primary smoke main'!$T$2:$T$2058,MATCH(D380,'[2]r2 analysis primary smoke main'!$A$2:$A$2058,0),0),"")</f>
        <v>0.41022921847032051</v>
      </c>
      <c r="N380" s="1" t="s">
        <v>12</v>
      </c>
      <c r="O380" s="1"/>
      <c r="P380" s="1"/>
      <c r="Q380" t="s">
        <v>12</v>
      </c>
    </row>
    <row r="381" spans="1:17" ht="15.75" x14ac:dyDescent="0.25">
      <c r="A381" s="1">
        <v>81.052099999999996</v>
      </c>
      <c r="B381" s="1">
        <v>81.052099999999996</v>
      </c>
      <c r="C381" s="1">
        <v>81.051400000000001</v>
      </c>
      <c r="D381" s="1">
        <v>81.052700000000002</v>
      </c>
      <c r="E381" s="1">
        <f t="shared" si="26"/>
        <v>81.052099999999996</v>
      </c>
      <c r="F381" s="1">
        <f t="shared" ref="F381:F410" si="27">VALUE(FIXED(E381-1.007276,4))</f>
        <v>80.044799999999995</v>
      </c>
      <c r="G381" s="1" t="str">
        <f>IF(INDEX('[1]Main v4'!C$2:C$3363,MATCH($E381,'[1]Main v4'!$A$2:$A$3363,0),0)=0,"",INDEX('[1]Main v4'!C$2:C$3363,MATCH($E381,'[1]Main v4'!$A$2:$A$3363,0),0))</f>
        <v>C5H5N (1x 13C)</v>
      </c>
      <c r="H381" s="1" t="str">
        <f>IF(INDEX('[1]Main v4'!D$2:D$3363,MATCH($E381,'[1]Main v4'!$A$2:$A$3363,0),0)=0,"",INDEX('[1]Main v4'!D$2:D$3363,MATCH($E381,'[1]Main v4'!$A$2:$A$3363,0),0))</f>
        <v>Pyridine isotope</v>
      </c>
      <c r="I381" s="1">
        <f>INDEX('[1]Main v4'!K$2:K$3363,MATCH($E381,'[1]Main v4'!$A$2:$A$3363,0),0)</f>
        <v>23576948</v>
      </c>
      <c r="J381" s="1">
        <f>INDEX('[1]Main v4'!L$2:L$3363,MATCH($E381,'[1]Main v4'!$A$2:$A$3363,0),0)</f>
        <v>8369416</v>
      </c>
      <c r="K381" s="4">
        <f>INDEX('[1]Main v4'!M$2:M$3363,MATCH($E381,'[1]Main v4'!$A$2:$A$3363,0),0)</f>
        <v>2.817036218536634</v>
      </c>
      <c r="L381" s="2">
        <f>IFERROR(INDEX('[2]r2 analysis primary smoke main'!$J$2:$J$2058,MATCH(D381,'[2]r2 analysis primary smoke main'!$A$2:$A$2058,0),0),"")</f>
        <v>0.92344590151482997</v>
      </c>
      <c r="M381" s="2">
        <f>IFERROR(INDEX('[2]r2 analysis primary smoke main'!$T$2:$T$2058,MATCH(D381,'[2]r2 analysis primary smoke main'!$A$2:$A$2058,0),0),"")</f>
        <v>0.81054191636235795</v>
      </c>
      <c r="N381" s="1" t="s">
        <v>12</v>
      </c>
      <c r="O381" s="1"/>
      <c r="P381" s="1"/>
      <c r="Q381" t="s">
        <v>12</v>
      </c>
    </row>
    <row r="382" spans="1:17" ht="15.75" x14ac:dyDescent="0.25">
      <c r="A382" s="1">
        <v>82.038799999999995</v>
      </c>
      <c r="B382" s="1">
        <v>82.038899999999998</v>
      </c>
      <c r="C382" s="1">
        <v>82.039199999999994</v>
      </c>
      <c r="D382" s="1">
        <v>82.036600000000007</v>
      </c>
      <c r="E382" s="1">
        <f t="shared" si="26"/>
        <v>82.038399999999996</v>
      </c>
      <c r="F382" s="1">
        <f t="shared" si="27"/>
        <v>81.031099999999995</v>
      </c>
      <c r="G382" s="1" t="str">
        <f>IF(INDEX('[1]Main v4'!C$2:C$3363,MATCH($E382,'[1]Main v4'!$A$2:$A$3363,0),0)=0,"",INDEX('[1]Main v4'!C$2:C$3363,MATCH($E382,'[1]Main v4'!$A$2:$A$3363,0),0))</f>
        <v>C5H4O (1x 13C)</v>
      </c>
      <c r="H382" s="1" t="str">
        <f>IF(INDEX('[1]Main v4'!D$2:D$3363,MATCH($E382,'[1]Main v4'!$A$2:$A$3363,0),0)=0,"",INDEX('[1]Main v4'!D$2:D$3363,MATCH($E382,'[1]Main v4'!$A$2:$A$3363,0),0))</f>
        <v>2,4-Cyclopentadiene-1-one isotope</v>
      </c>
      <c r="I382" s="1">
        <f>INDEX('[1]Main v4'!K$2:K$3363,MATCH($E382,'[1]Main v4'!$A$2:$A$3363,0),0)</f>
        <v>7868284.5</v>
      </c>
      <c r="J382" s="1">
        <f>INDEX('[1]Main v4'!L$2:L$3363,MATCH($E382,'[1]Main v4'!$A$2:$A$3363,0),0)</f>
        <v>7868284.5</v>
      </c>
      <c r="K382" s="4">
        <f>INDEX('[1]Main v4'!M$2:M$3363,MATCH($E382,'[1]Main v4'!$A$2:$A$3363,0),0)</f>
        <v>1</v>
      </c>
      <c r="L382" s="2">
        <f>IFERROR(INDEX('[2]r2 analysis primary smoke main'!$J$2:$J$2058,MATCH(D382,'[2]r2 analysis primary smoke main'!$A$2:$A$2058,0),0),"")</f>
        <v>0.93902432235558497</v>
      </c>
      <c r="M382" s="2">
        <f>IFERROR(INDEX('[2]r2 analysis primary smoke main'!$T$2:$T$2058,MATCH(D382,'[2]r2 analysis primary smoke main'!$A$2:$A$2058,0),0),"")</f>
        <v>0.53966747003721904</v>
      </c>
      <c r="N382" s="1" t="s">
        <v>12</v>
      </c>
      <c r="O382" s="1"/>
      <c r="P382" s="1"/>
      <c r="Q382" t="s">
        <v>12</v>
      </c>
    </row>
    <row r="383" spans="1:17" ht="15.75" x14ac:dyDescent="0.25">
      <c r="A383" s="1" t="s">
        <v>12</v>
      </c>
      <c r="B383" s="1" t="s">
        <v>12</v>
      </c>
      <c r="C383" s="1">
        <v>84.0518</v>
      </c>
      <c r="D383" s="1">
        <v>84.0518</v>
      </c>
      <c r="E383" s="1">
        <f t="shared" si="26"/>
        <v>84.0518</v>
      </c>
      <c r="F383" s="1">
        <f t="shared" si="27"/>
        <v>83.044499999999999</v>
      </c>
      <c r="G383" s="1" t="str">
        <f>IF(INDEX('[1]Main v4'!C$2:C$3363,MATCH($E383,'[1]Main v4'!$A$2:$A$3363,0),0)=0,"",INDEX('[1]Main v4'!C$2:C$3363,MATCH($E383,'[1]Main v4'!$A$2:$A$3363,0),0))</f>
        <v>C5H6O (1x 13C)</v>
      </c>
      <c r="H383" s="1" t="str">
        <f>IF(INDEX('[1]Main v4'!D$2:D$3363,MATCH($E383,'[1]Main v4'!$A$2:$A$3363,0),0)=0,"",INDEX('[1]Main v4'!D$2:D$3363,MATCH($E383,'[1]Main v4'!$A$2:$A$3363,0),0))</f>
        <v>2-Methylfuran isotope</v>
      </c>
      <c r="I383" s="1">
        <f>INDEX('[1]Main v4'!K$2:K$3363,MATCH($E383,'[1]Main v4'!$A$2:$A$3363,0),0)</f>
        <v>16825096</v>
      </c>
      <c r="J383" s="1">
        <f>INDEX('[1]Main v4'!L$2:L$3363,MATCH($E383,'[1]Main v4'!$A$2:$A$3363,0),0)</f>
        <v>9416709</v>
      </c>
      <c r="K383" s="4">
        <f>INDEX('[1]Main v4'!M$2:M$3363,MATCH($E383,'[1]Main v4'!$A$2:$A$3363,0),0)</f>
        <v>1.7867278260377377</v>
      </c>
      <c r="L383" s="2">
        <f>IFERROR(INDEX('[2]r2 analysis primary smoke main'!$J$2:$J$2058,MATCH(D383,'[2]r2 analysis primary smoke main'!$A$2:$A$2058,0),0),"")</f>
        <v>0.99095903306667554</v>
      </c>
      <c r="M383" s="2">
        <f>IFERROR(INDEX('[2]r2 analysis primary smoke main'!$T$2:$T$2058,MATCH(D383,'[2]r2 analysis primary smoke main'!$A$2:$A$2058,0),0),"")</f>
        <v>0.67031218426249906</v>
      </c>
      <c r="N383" s="1" t="s">
        <v>12</v>
      </c>
      <c r="O383" s="1"/>
      <c r="P383" s="1"/>
      <c r="Q383" t="s">
        <v>12</v>
      </c>
    </row>
    <row r="384" spans="1:17" ht="15.75" x14ac:dyDescent="0.25">
      <c r="A384" s="1">
        <v>88.047899999999998</v>
      </c>
      <c r="B384" s="1">
        <v>88.046999999999997</v>
      </c>
      <c r="C384" s="1">
        <v>88.046499999999995</v>
      </c>
      <c r="D384" s="1">
        <v>88.046000000000006</v>
      </c>
      <c r="E384" s="1">
        <f t="shared" si="26"/>
        <v>88.046899999999994</v>
      </c>
      <c r="F384" s="1">
        <f t="shared" si="27"/>
        <v>87.039599999999993</v>
      </c>
      <c r="G384" s="1" t="str">
        <f>IF(INDEX('[1]Main v4'!C$2:C$3363,MATCH($E384,'[1]Main v4'!$A$2:$A$3363,0),0)=0,"",INDEX('[1]Main v4'!C$2:C$3363,MATCH($E384,'[1]Main v4'!$A$2:$A$3363,0),0))</f>
        <v>C4H6O2 (1x 13C)</v>
      </c>
      <c r="H384" s="1" t="str">
        <f>IF(INDEX('[1]Main v4'!D$2:D$3363,MATCH($E384,'[1]Main v4'!$A$2:$A$3363,0),0)=0,"",INDEX('[1]Main v4'!D$2:D$3363,MATCH($E384,'[1]Main v4'!$A$2:$A$3363,0),0))</f>
        <v>2,3-Butanedione, Butyrolactone isotopes</v>
      </c>
      <c r="I384" s="1">
        <f>INDEX('[1]Main v4'!K$2:K$3363,MATCH($E384,'[1]Main v4'!$A$2:$A$3363,0),0)</f>
        <v>11375125</v>
      </c>
      <c r="J384" s="1">
        <f>INDEX('[1]Main v4'!L$2:L$3363,MATCH($E384,'[1]Main v4'!$A$2:$A$3363,0),0)</f>
        <v>8636384</v>
      </c>
      <c r="K384" s="4">
        <f>INDEX('[1]Main v4'!M$2:M$3363,MATCH($E384,'[1]Main v4'!$A$2:$A$3363,0),0)</f>
        <v>1.3171166312197327</v>
      </c>
      <c r="L384" s="2">
        <f>IFERROR(INDEX('[2]r2 analysis primary smoke main'!$J$2:$J$2058,MATCH(D384,'[2]r2 analysis primary smoke main'!$A$2:$A$2058,0),0),"")</f>
        <v>0.91949434925672846</v>
      </c>
      <c r="M384" s="2">
        <f>IFERROR(INDEX('[2]r2 analysis primary smoke main'!$T$2:$T$2058,MATCH(D384,'[2]r2 analysis primary smoke main'!$A$2:$A$2058,0),0),"")</f>
        <v>0.4926101402434705</v>
      </c>
      <c r="N384" s="1" t="s">
        <v>12</v>
      </c>
      <c r="O384" s="1"/>
      <c r="P384" s="1"/>
      <c r="Q384" t="s">
        <v>12</v>
      </c>
    </row>
    <row r="385" spans="1:17" ht="15.75" x14ac:dyDescent="0.25">
      <c r="A385" s="1">
        <v>96.055700000000002</v>
      </c>
      <c r="B385" s="1">
        <v>96.052000000000007</v>
      </c>
      <c r="C385" s="1">
        <v>96.052599999999998</v>
      </c>
      <c r="D385" s="1">
        <v>96.052000000000007</v>
      </c>
      <c r="E385" s="1">
        <f t="shared" si="26"/>
        <v>96.053100000000001</v>
      </c>
      <c r="F385" s="1">
        <f t="shared" si="27"/>
        <v>95.0458</v>
      </c>
      <c r="G385" s="1" t="str">
        <f>IF(INDEX('[1]Main v4'!C$2:C$3363,MATCH($E385,'[1]Main v4'!$A$2:$A$3363,0),0)=0,"",INDEX('[1]Main v4'!C$2:C$3363,MATCH($E385,'[1]Main v4'!$A$2:$A$3363,0),0))</f>
        <v>C6H6O (1x 13C)</v>
      </c>
      <c r="H385" s="1" t="str">
        <f>IF(INDEX('[1]Main v4'!D$2:D$3363,MATCH($E385,'[1]Main v4'!$A$2:$A$3363,0),0)=0,"",INDEX('[1]Main v4'!D$2:D$3363,MATCH($E385,'[1]Main v4'!$A$2:$A$3363,0),0))</f>
        <v>Phenol isotope</v>
      </c>
      <c r="I385" s="1">
        <f>INDEX('[1]Main v4'!K$2:K$3363,MATCH($E385,'[1]Main v4'!$A$2:$A$3363,0),0)</f>
        <v>18659600</v>
      </c>
      <c r="J385" s="1">
        <f>INDEX('[1]Main v4'!L$2:L$3363,MATCH($E385,'[1]Main v4'!$A$2:$A$3363,0),0)</f>
        <v>9940499</v>
      </c>
      <c r="K385" s="4">
        <f>INDEX('[1]Main v4'!M$2:M$3363,MATCH($E385,'[1]Main v4'!$A$2:$A$3363,0),0)</f>
        <v>1.8771291058929738</v>
      </c>
      <c r="L385" s="2">
        <f>IFERROR(INDEX('[2]r2 analysis primary smoke main'!$J$2:$J$2058,MATCH(D385,'[2]r2 analysis primary smoke main'!$A$2:$A$2058,0),0),"")</f>
        <v>0.98100418077485707</v>
      </c>
      <c r="M385" s="2">
        <f>IFERROR(INDEX('[2]r2 analysis primary smoke main'!$T$2:$T$2058,MATCH(D385,'[2]r2 analysis primary smoke main'!$A$2:$A$2058,0),0),"")</f>
        <v>0.66791133935482905</v>
      </c>
      <c r="N385" s="1" t="s">
        <v>12</v>
      </c>
      <c r="O385" s="1"/>
      <c r="P385" s="1"/>
      <c r="Q385" t="s">
        <v>12</v>
      </c>
    </row>
    <row r="386" spans="1:17" ht="15.75" x14ac:dyDescent="0.25">
      <c r="A386" s="1">
        <v>98.031899999999993</v>
      </c>
      <c r="B386" s="1">
        <v>98.033900000000003</v>
      </c>
      <c r="C386" s="1">
        <v>98.031300000000002</v>
      </c>
      <c r="D386" s="1">
        <v>98.030199999999994</v>
      </c>
      <c r="E386" s="1">
        <f t="shared" si="26"/>
        <v>98.031800000000004</v>
      </c>
      <c r="F386" s="1">
        <f t="shared" si="27"/>
        <v>97.024500000000003</v>
      </c>
      <c r="G386" s="1" t="str">
        <f>IF(INDEX('[1]Main v4'!C$2:C$3363,MATCH($E386,'[1]Main v4'!$A$2:$A$3363,0),0)=0,"",INDEX('[1]Main v4'!C$2:C$3363,MATCH($E386,'[1]Main v4'!$A$2:$A$3363,0),0))</f>
        <v>C5H4O2 (1x 13C)</v>
      </c>
      <c r="H386" s="1" t="str">
        <f>IF(INDEX('[1]Main v4'!D$2:D$3363,MATCH($E386,'[1]Main v4'!$A$2:$A$3363,0),0)=0,"",INDEX('[1]Main v4'!D$2:D$3363,MATCH($E386,'[1]Main v4'!$A$2:$A$3363,0),0))</f>
        <v>Furfural isotope</v>
      </c>
      <c r="I386" s="1">
        <f>INDEX('[1]Main v4'!K$2:K$3363,MATCH($E386,'[1]Main v4'!$A$2:$A$3363,0),0)</f>
        <v>26079368</v>
      </c>
      <c r="J386" s="1">
        <f>INDEX('[1]Main v4'!L$2:L$3363,MATCH($E386,'[1]Main v4'!$A$2:$A$3363,0),0)</f>
        <v>12630928</v>
      </c>
      <c r="K386" s="4">
        <f>INDEX('[1]Main v4'!M$2:M$3363,MATCH($E386,'[1]Main v4'!$A$2:$A$3363,0),0)</f>
        <v>2.0647230353937571</v>
      </c>
      <c r="L386" s="2">
        <f>IFERROR(INDEX('[2]r2 analysis primary smoke main'!$J$2:$J$2058,MATCH(D386,'[2]r2 analysis primary smoke main'!$A$2:$A$2058,0),0),"")</f>
        <v>0.97088243063769297</v>
      </c>
      <c r="M386" s="2">
        <f>IFERROR(INDEX('[2]r2 analysis primary smoke main'!$T$2:$T$2058,MATCH(D386,'[2]r2 analysis primary smoke main'!$A$2:$A$2058,0),0),"")</f>
        <v>0.6444241536854145</v>
      </c>
      <c r="N386" s="1" t="s">
        <v>12</v>
      </c>
      <c r="O386" s="1"/>
      <c r="P386" s="1"/>
      <c r="Q386" t="s">
        <v>12</v>
      </c>
    </row>
    <row r="387" spans="1:17" ht="15.75" x14ac:dyDescent="0.25">
      <c r="A387" s="1" t="s">
        <v>12</v>
      </c>
      <c r="B387" s="1" t="s">
        <v>12</v>
      </c>
      <c r="C387" s="1">
        <v>98.066800000000001</v>
      </c>
      <c r="D387" s="1">
        <v>98.066900000000004</v>
      </c>
      <c r="E387" s="1">
        <f t="shared" si="26"/>
        <v>98.066900000000004</v>
      </c>
      <c r="F387" s="1">
        <f t="shared" si="27"/>
        <v>97.059600000000003</v>
      </c>
      <c r="G387" s="1" t="str">
        <f>IF(INDEX('[1]Main v4'!C$2:C$3363,MATCH($E387,'[1]Main v4'!$A$2:$A$3363,0),0)=0,"",INDEX('[1]Main v4'!C$2:C$3363,MATCH($E387,'[1]Main v4'!$A$2:$A$3363,0),0))</f>
        <v>C6H8O (1x 13C)</v>
      </c>
      <c r="H387" s="1" t="str">
        <f>IF(INDEX('[1]Main v4'!D$2:D$3363,MATCH($E387,'[1]Main v4'!$A$2:$A$3363,0),0)=0,"",INDEX('[1]Main v4'!D$2:D$3363,MATCH($E387,'[1]Main v4'!$A$2:$A$3363,0),0))</f>
        <v>2,5-Dimethylfuran isotope</v>
      </c>
      <c r="I387" s="1">
        <f>INDEX('[1]Main v4'!K$2:K$3363,MATCH($E387,'[1]Main v4'!$A$2:$A$3363,0),0)</f>
        <v>18203504</v>
      </c>
      <c r="J387" s="1">
        <f>INDEX('[1]Main v4'!L$2:L$3363,MATCH($E387,'[1]Main v4'!$A$2:$A$3363,0),0)</f>
        <v>15276894</v>
      </c>
      <c r="K387" s="4">
        <f>INDEX('[1]Main v4'!M$2:M$3363,MATCH($E387,'[1]Main v4'!$A$2:$A$3363,0),0)</f>
        <v>1.1915710091331393</v>
      </c>
      <c r="L387" s="2">
        <f>IFERROR(INDEX('[2]r2 analysis primary smoke main'!$J$2:$J$2058,MATCH(D387,'[2]r2 analysis primary smoke main'!$A$2:$A$2058,0),0),"")</f>
        <v>0.98606388477159546</v>
      </c>
      <c r="M387" s="2">
        <f>IFERROR(INDEX('[2]r2 analysis primary smoke main'!$T$2:$T$2058,MATCH(D387,'[2]r2 analysis primary smoke main'!$A$2:$A$2058,0),0),"")</f>
        <v>0.67551355609424046</v>
      </c>
      <c r="N387" s="1" t="s">
        <v>12</v>
      </c>
      <c r="O387" s="1"/>
      <c r="P387" s="1"/>
      <c r="Q387" t="s">
        <v>12</v>
      </c>
    </row>
    <row r="388" spans="1:17" ht="15.75" x14ac:dyDescent="0.25">
      <c r="A388" s="1">
        <v>102.06610000000001</v>
      </c>
      <c r="B388" s="1">
        <v>102.063</v>
      </c>
      <c r="C388" s="1">
        <v>102.0624</v>
      </c>
      <c r="D388" s="1">
        <v>102.0621</v>
      </c>
      <c r="E388" s="1">
        <f t="shared" si="26"/>
        <v>102.0634</v>
      </c>
      <c r="F388" s="1">
        <f t="shared" si="27"/>
        <v>101.0561</v>
      </c>
      <c r="G388" s="1" t="str">
        <f>IF(INDEX('[1]Main v4'!C$2:C$3363,MATCH($E388,'[1]Main v4'!$A$2:$A$3363,0),0)=0,"",INDEX('[1]Main v4'!C$2:C$3363,MATCH($E388,'[1]Main v4'!$A$2:$A$3363,0),0))</f>
        <v>C5H8O2  (1x 13C)</v>
      </c>
      <c r="H388" s="1" t="str">
        <f>IF(INDEX('[1]Main v4'!D$2:D$3363,MATCH($E388,'[1]Main v4'!$A$2:$A$3363,0),0)=0,"",INDEX('[1]Main v4'!D$2:D$3363,MATCH($E388,'[1]Main v4'!$A$2:$A$3363,0),0))</f>
        <v>Methyl methacrylate isotope</v>
      </c>
      <c r="I388" s="1">
        <f>INDEX('[1]Main v4'!K$2:K$3363,MATCH($E388,'[1]Main v4'!$A$2:$A$3363,0),0)</f>
        <v>30656374</v>
      </c>
      <c r="J388" s="1">
        <f>INDEX('[1]Main v4'!L$2:L$3363,MATCH($E388,'[1]Main v4'!$A$2:$A$3363,0),0)</f>
        <v>13879995</v>
      </c>
      <c r="K388" s="4">
        <f>INDEX('[1]Main v4'!M$2:M$3363,MATCH($E388,'[1]Main v4'!$A$2:$A$3363,0),0)</f>
        <v>2.2086732740177499</v>
      </c>
      <c r="L388" s="2">
        <f>IFERROR(INDEX('[2]r2 analysis primary smoke main'!$J$2:$J$2058,MATCH(D388,'[2]r2 analysis primary smoke main'!$A$2:$A$2058,0),0),"")</f>
        <v>0.93764014053133748</v>
      </c>
      <c r="M388" s="2">
        <f>IFERROR(INDEX('[2]r2 analysis primary smoke main'!$T$2:$T$2058,MATCH(D388,'[2]r2 analysis primary smoke main'!$A$2:$A$2058,0),0),"")</f>
        <v>0.49602123056706898</v>
      </c>
      <c r="N388" s="1"/>
      <c r="O388" s="1"/>
      <c r="P388" s="1"/>
      <c r="Q388" t="s">
        <v>12</v>
      </c>
    </row>
    <row r="389" spans="1:17" ht="15.75" x14ac:dyDescent="0.25">
      <c r="A389" s="1"/>
      <c r="B389" s="1"/>
      <c r="C389" s="1">
        <v>109.0827</v>
      </c>
      <c r="D389" s="1">
        <v>109.0827</v>
      </c>
      <c r="E389" s="1">
        <f t="shared" si="26"/>
        <v>109.0827</v>
      </c>
      <c r="F389" s="1">
        <f t="shared" si="27"/>
        <v>108.0754</v>
      </c>
      <c r="G389" s="1" t="str">
        <f>IF(INDEX('[1]Main v4'!C$2:C$3363,MATCH($E389,'[1]Main v4'!$A$2:$A$3363,0),0)=0,"",INDEX('[1]Main v4'!C$2:C$3363,MATCH($E389,'[1]Main v4'!$A$2:$A$3363,0),0))</f>
        <v>C7H9N  (1x 13C)</v>
      </c>
      <c r="H389" s="1" t="str">
        <f>IF(INDEX('[1]Main v4'!D$2:D$3363,MATCH($E389,'[1]Main v4'!$A$2:$A$3363,0),0)=0,"",INDEX('[1]Main v4'!D$2:D$3363,MATCH($E389,'[1]Main v4'!$A$2:$A$3363,0),0))</f>
        <v>Pyridine + C2 isotope</v>
      </c>
      <c r="I389" s="1">
        <f>INDEX('[1]Main v4'!K$2:K$3363,MATCH($E389,'[1]Main v4'!$A$2:$A$3363,0),0)</f>
        <v>15912004</v>
      </c>
      <c r="J389" s="1">
        <f>INDEX('[1]Main v4'!L$2:L$3363,MATCH($E389,'[1]Main v4'!$A$2:$A$3363,0),0)</f>
        <v>14168982</v>
      </c>
      <c r="K389" s="4">
        <f>INDEX('[1]Main v4'!M$2:M$3363,MATCH($E389,'[1]Main v4'!$A$2:$A$3363,0),0)</f>
        <v>1.1230167417814492</v>
      </c>
      <c r="L389" s="2">
        <f>IFERROR(INDEX('[2]r2 analysis primary smoke main'!$J$2:$J$2058,MATCH(D389,'[2]r2 analysis primary smoke main'!$A$2:$A$2058,0),0),"")</f>
        <v>0.73370914307583157</v>
      </c>
      <c r="M389" s="2">
        <f>IFERROR(INDEX('[2]r2 analysis primary smoke main'!$T$2:$T$2058,MATCH(D389,'[2]r2 analysis primary smoke main'!$A$2:$A$2058,0),0),"")</f>
        <v>0.792180498651333</v>
      </c>
      <c r="N389" s="1"/>
      <c r="O389" s="1"/>
      <c r="P389" s="1"/>
      <c r="Q389" t="s">
        <v>12</v>
      </c>
    </row>
    <row r="390" spans="1:17" ht="15.75" x14ac:dyDescent="0.25">
      <c r="A390" s="1">
        <v>112.0515</v>
      </c>
      <c r="B390" s="1">
        <v>112.04770000000001</v>
      </c>
      <c r="C390" s="1">
        <v>112.04640000000001</v>
      </c>
      <c r="D390" s="1">
        <v>112.0472</v>
      </c>
      <c r="E390" s="1">
        <f t="shared" si="26"/>
        <v>112.04819999999999</v>
      </c>
      <c r="F390" s="1">
        <f t="shared" si="27"/>
        <v>111.04089999999999</v>
      </c>
      <c r="G390" s="1" t="str">
        <f>IF(INDEX('[1]Main v4'!C$2:C$3363,MATCH($E390,'[1]Main v4'!$A$2:$A$3363,0),0)=0,"",INDEX('[1]Main v4'!C$2:C$3363,MATCH($E390,'[1]Main v4'!$A$2:$A$3363,0),0))</f>
        <v>C6H6O2 (1x 13C)</v>
      </c>
      <c r="H390" s="1" t="str">
        <f>IF(INDEX('[1]Main v4'!D$2:D$3363,MATCH($E390,'[1]Main v4'!$A$2:$A$3363,0),0)=0,"",INDEX('[1]Main v4'!D$2:D$3363,MATCH($E390,'[1]Main v4'!$A$2:$A$3363,0),0))</f>
        <v>Furfural, 5-methyl-, 2-Acetylfuran isotopes</v>
      </c>
      <c r="I390" s="1">
        <f>INDEX('[1]Main v4'!K$2:K$3363,MATCH($E390,'[1]Main v4'!$A$2:$A$3363,0),0)</f>
        <v>15138322</v>
      </c>
      <c r="J390" s="1">
        <f>INDEX('[1]Main v4'!L$2:L$3363,MATCH($E390,'[1]Main v4'!$A$2:$A$3363,0),0)</f>
        <v>11853198</v>
      </c>
      <c r="K390" s="4">
        <f>INDEX('[1]Main v4'!M$2:M$3363,MATCH($E390,'[1]Main v4'!$A$2:$A$3363,0),0)</f>
        <v>1.2771508583590689</v>
      </c>
      <c r="L390" s="2">
        <f>IFERROR(INDEX('[2]r2 analysis primary smoke main'!$J$2:$J$2058,MATCH(D390,'[2]r2 analysis primary smoke main'!$A$2:$A$2058,0),0),"")</f>
        <v>0.96521239686462346</v>
      </c>
      <c r="M390" s="2">
        <f>IFERROR(INDEX('[2]r2 analysis primary smoke main'!$T$2:$T$2058,MATCH(D390,'[2]r2 analysis primary smoke main'!$A$2:$A$2058,0),0),"")</f>
        <v>0.58877752877160794</v>
      </c>
      <c r="N390" s="1" t="s">
        <v>12</v>
      </c>
      <c r="O390" s="1"/>
      <c r="P390" s="1"/>
      <c r="Q390" t="s">
        <v>12</v>
      </c>
    </row>
    <row r="391" spans="1:17" ht="15.75" x14ac:dyDescent="0.25">
      <c r="A391" s="1" t="s">
        <v>12</v>
      </c>
      <c r="B391" s="1">
        <v>112.0851</v>
      </c>
      <c r="C391" s="1">
        <v>112.08320000000001</v>
      </c>
      <c r="D391" s="1">
        <v>112.0829</v>
      </c>
      <c r="E391" s="1">
        <f t="shared" si="26"/>
        <v>112.08369999999999</v>
      </c>
      <c r="F391" s="1">
        <f t="shared" si="27"/>
        <v>111.07640000000001</v>
      </c>
      <c r="G391" s="1" t="str">
        <f>IF(INDEX('[1]Main v4'!C$2:C$3363,MATCH($E391,'[1]Main v4'!$A$2:$A$3363,0),0)=0,"",INDEX('[1]Main v4'!C$2:C$3363,MATCH($E391,'[1]Main v4'!$A$2:$A$3363,0),0))</f>
        <v>C7H10O (1x 13C)</v>
      </c>
      <c r="H391" s="1" t="str">
        <f>IF(INDEX('[1]Main v4'!D$2:D$3363,MATCH($E391,'[1]Main v4'!$A$2:$A$3363,0),0)=0,"",INDEX('[1]Main v4'!D$2:D$3363,MATCH($E391,'[1]Main v4'!$A$2:$A$3363,0),0))</f>
        <v>C3 saturated furan isotope</v>
      </c>
      <c r="I391" s="1">
        <f>INDEX('[1]Main v4'!K$2:K$3363,MATCH($E391,'[1]Main v4'!$A$2:$A$3363,0),0)</f>
        <v>12044583</v>
      </c>
      <c r="J391" s="1">
        <f>INDEX('[1]Main v4'!L$2:L$3363,MATCH($E391,'[1]Main v4'!$A$2:$A$3363,0),0)</f>
        <v>11457859</v>
      </c>
      <c r="K391" s="4">
        <f>INDEX('[1]Main v4'!M$2:M$3363,MATCH($E391,'[1]Main v4'!$A$2:$A$3363,0),0)</f>
        <v>1.0512071234250657</v>
      </c>
      <c r="L391" s="2">
        <f>IFERROR(INDEX('[2]r2 analysis primary smoke main'!$J$2:$J$2058,MATCH(D391,'[2]r2 analysis primary smoke main'!$A$2:$A$2058,0),0),"")</f>
        <v>0.97725158738065399</v>
      </c>
      <c r="M391" s="2">
        <f>IFERROR(INDEX('[2]r2 analysis primary smoke main'!$T$2:$T$2058,MATCH(D391,'[2]r2 analysis primary smoke main'!$A$2:$A$2058,0),0),"")</f>
        <v>0.62647501851826448</v>
      </c>
      <c r="N391" s="1" t="s">
        <v>12</v>
      </c>
      <c r="O391" s="1"/>
      <c r="P391" s="1"/>
      <c r="Q391" t="s">
        <v>12</v>
      </c>
    </row>
    <row r="392" spans="1:17" ht="15.75" x14ac:dyDescent="0.25">
      <c r="A392" s="1" t="s">
        <v>12</v>
      </c>
      <c r="B392" s="1" t="s">
        <v>12</v>
      </c>
      <c r="C392" s="1">
        <v>120.09</v>
      </c>
      <c r="D392" s="1">
        <v>120.08839999999999</v>
      </c>
      <c r="E392" s="1">
        <f t="shared" si="26"/>
        <v>120.08920000000001</v>
      </c>
      <c r="F392" s="1">
        <f t="shared" si="27"/>
        <v>119.0819</v>
      </c>
      <c r="G392" s="1" t="str">
        <f>IF(INDEX('[1]Main v4'!C$2:C$3363,MATCH($E392,'[1]Main v4'!$A$2:$A$3363,0),0)=0,"",INDEX('[1]Main v4'!C$2:C$3363,MATCH($E392,'[1]Main v4'!$A$2:$A$3363,0),0))</f>
        <v/>
      </c>
      <c r="H392" s="1" t="str">
        <f>IF(INDEX('[1]Main v4'!D$2:D$3363,MATCH($E392,'[1]Main v4'!$A$2:$A$3363,0),0)=0,"",INDEX('[1]Main v4'!D$2:D$3363,MATCH($E392,'[1]Main v4'!$A$2:$A$3363,0),0))</f>
        <v/>
      </c>
      <c r="I392" s="1">
        <f>INDEX('[1]Main v4'!K$2:K$3363,MATCH($E392,'[1]Main v4'!$A$2:$A$3363,0),0)</f>
        <v>10865348</v>
      </c>
      <c r="J392" s="1">
        <f>INDEX('[1]Main v4'!L$2:L$3363,MATCH($E392,'[1]Main v4'!$A$2:$A$3363,0),0)</f>
        <v>9363615</v>
      </c>
      <c r="K392" s="4">
        <f>INDEX('[1]Main v4'!M$2:M$3363,MATCH($E392,'[1]Main v4'!$A$2:$A$3363,0),0)</f>
        <v>1.1603796183418478</v>
      </c>
      <c r="L392" s="2">
        <f>IFERROR(INDEX('[2]r2 analysis primary smoke main'!$J$2:$J$2058,MATCH(D392,'[2]r2 analysis primary smoke main'!$A$2:$A$2058,0),0),"")</f>
        <v>0.89221790289109149</v>
      </c>
      <c r="M392" s="2">
        <f>IFERROR(INDEX('[2]r2 analysis primary smoke main'!$T$2:$T$2058,MATCH(D392,'[2]r2 analysis primary smoke main'!$A$2:$A$2058,0),0),"")</f>
        <v>0.82442951066146208</v>
      </c>
      <c r="N392" s="1" t="s">
        <v>12</v>
      </c>
      <c r="O392" s="1"/>
      <c r="P392" s="1"/>
      <c r="Q392" t="s">
        <v>12</v>
      </c>
    </row>
    <row r="393" spans="1:17" ht="15.75" x14ac:dyDescent="0.25">
      <c r="A393" s="1">
        <v>128.06110000000001</v>
      </c>
      <c r="B393" s="1">
        <v>128.05770000000001</v>
      </c>
      <c r="C393" s="1">
        <v>128.0591</v>
      </c>
      <c r="D393" s="1">
        <v>128.06100000000001</v>
      </c>
      <c r="E393" s="1">
        <f t="shared" si="26"/>
        <v>128.05969999999999</v>
      </c>
      <c r="F393" s="1">
        <f t="shared" si="27"/>
        <v>127.05240000000001</v>
      </c>
      <c r="G393" s="1" t="str">
        <f>IF(INDEX('[1]Main v4'!C$2:C$3363,MATCH($E393,'[1]Main v4'!$A$2:$A$3363,0),0)=0,"",INDEX('[1]Main v4'!C$2:C$3363,MATCH($E393,'[1]Main v4'!$A$2:$A$3363,0),0))</f>
        <v>C10H8</v>
      </c>
      <c r="H393" s="1" t="str">
        <f>IF(INDEX('[1]Main v4'!D$2:D$3363,MATCH($E393,'[1]Main v4'!$A$2:$A$3363,0),0)=0,"",INDEX('[1]Main v4'!D$2:D$3363,MATCH($E393,'[1]Main v4'!$A$2:$A$3363,0),0))</f>
        <v>Naphthalene (no H+)</v>
      </c>
      <c r="I393" s="1">
        <f>INDEX('[1]Main v4'!K$2:K$3363,MATCH($E393,'[1]Main v4'!$A$2:$A$3363,0),0)</f>
        <v>17714262</v>
      </c>
      <c r="J393" s="1">
        <f>INDEX('[1]Main v4'!L$2:L$3363,MATCH($E393,'[1]Main v4'!$A$2:$A$3363,0),0)</f>
        <v>7343112</v>
      </c>
      <c r="K393" s="4">
        <f>INDEX('[1]Main v4'!M$2:M$3363,MATCH($E393,'[1]Main v4'!$A$2:$A$3363,0),0)</f>
        <v>2.41236440353899</v>
      </c>
      <c r="L393" s="2">
        <f>IFERROR(INDEX('[2]r2 analysis primary smoke main'!$J$2:$J$2058,MATCH(D393,'[2]r2 analysis primary smoke main'!$A$2:$A$2058,0),0),"")</f>
        <v>0.94298438217889946</v>
      </c>
      <c r="M393" s="2">
        <f>IFERROR(INDEX('[2]r2 analysis primary smoke main'!$T$2:$T$2058,MATCH(D393,'[2]r2 analysis primary smoke main'!$A$2:$A$2058,0),0),"")</f>
        <v>0.83399214570430047</v>
      </c>
      <c r="N393" s="1"/>
      <c r="O393" s="1"/>
      <c r="P393" s="1"/>
      <c r="Q393" t="s">
        <v>12</v>
      </c>
    </row>
    <row r="394" spans="1:17" ht="15.75" x14ac:dyDescent="0.25">
      <c r="A394" s="1" t="s">
        <v>12</v>
      </c>
      <c r="B394" s="1">
        <v>136.12270000000001</v>
      </c>
      <c r="C394" s="1" t="s">
        <v>12</v>
      </c>
      <c r="D394" s="1">
        <v>136.11930000000001</v>
      </c>
      <c r="E394" s="1">
        <f t="shared" si="26"/>
        <v>136.12100000000001</v>
      </c>
      <c r="F394" s="1">
        <f t="shared" si="27"/>
        <v>135.11369999999999</v>
      </c>
      <c r="G394" s="1" t="str">
        <f>IF(INDEX('[1]Main v4'!C$2:C$3363,MATCH($E394,'[1]Main v4'!$A$2:$A$3363,0),0)=0,"",INDEX('[1]Main v4'!C$2:C$3363,MATCH($E394,'[1]Main v4'!$A$2:$A$3363,0),0))</f>
        <v/>
      </c>
      <c r="H394" s="1" t="str">
        <f>IF(INDEX('[1]Main v4'!D$2:D$3363,MATCH($E394,'[1]Main v4'!$A$2:$A$3363,0),0)=0,"",INDEX('[1]Main v4'!D$2:D$3363,MATCH($E394,'[1]Main v4'!$A$2:$A$3363,0),0))</f>
        <v/>
      </c>
      <c r="I394" s="1">
        <f>INDEX('[1]Main v4'!K$2:K$3363,MATCH($E394,'[1]Main v4'!$A$2:$A$3363,0),0)</f>
        <v>11737020</v>
      </c>
      <c r="J394" s="1">
        <f>INDEX('[1]Main v4'!L$2:L$3363,MATCH($E394,'[1]Main v4'!$A$2:$A$3363,0),0)</f>
        <v>8634165</v>
      </c>
      <c r="K394" s="4">
        <f>INDEX('[1]Main v4'!M$2:M$3363,MATCH($E394,'[1]Main v4'!$A$2:$A$3363,0),0)</f>
        <v>1.3593694352609662</v>
      </c>
      <c r="L394" s="2">
        <f>IFERROR(INDEX('[2]r2 analysis primary smoke main'!$J$2:$J$2058,MATCH(D394,'[2]r2 analysis primary smoke main'!$A$2:$A$2058,0),0),"")</f>
        <v>0.94305301495069349</v>
      </c>
      <c r="M394" s="2">
        <f>IFERROR(INDEX('[2]r2 analysis primary smoke main'!$T$2:$T$2058,MATCH(D394,'[2]r2 analysis primary smoke main'!$A$2:$A$2058,0),0),"")</f>
        <v>0.72689005618742697</v>
      </c>
      <c r="N394" s="1" t="s">
        <v>12</v>
      </c>
      <c r="O394" s="1"/>
      <c r="P394" s="1"/>
      <c r="Q394" t="s">
        <v>12</v>
      </c>
    </row>
    <row r="395" spans="1:17" ht="15.75" x14ac:dyDescent="0.25">
      <c r="A395" s="1">
        <v>138.13560000000001</v>
      </c>
      <c r="B395" s="1">
        <v>138.1378</v>
      </c>
      <c r="C395" s="1">
        <v>138.13399999999999</v>
      </c>
      <c r="D395" s="1">
        <v>138.13229999999999</v>
      </c>
      <c r="E395" s="1">
        <f t="shared" si="26"/>
        <v>138.13489999999999</v>
      </c>
      <c r="F395" s="1">
        <f t="shared" si="27"/>
        <v>137.1276</v>
      </c>
      <c r="G395" s="1" t="str">
        <f>IF(INDEX('[1]Main v4'!C$2:C$3363,MATCH($E395,'[1]Main v4'!$A$2:$A$3363,0),0)=0,"",INDEX('[1]Main v4'!C$2:C$3363,MATCH($E395,'[1]Main v4'!$A$2:$A$3363,0),0))</f>
        <v>C10H16 (1x 13C)</v>
      </c>
      <c r="H395" s="1" t="str">
        <f>IF(INDEX('[1]Main v4'!D$2:D$3363,MATCH($E395,'[1]Main v4'!$A$2:$A$3363,0),0)=0,"",INDEX('[1]Main v4'!D$2:D$3363,MATCH($E395,'[1]Main v4'!$A$2:$A$3363,0),0))</f>
        <v>Monoterpenes isotope</v>
      </c>
      <c r="I395" s="1">
        <f>INDEX('[1]Main v4'!K$2:K$3363,MATCH($E395,'[1]Main v4'!$A$2:$A$3363,0),0)</f>
        <v>9580938</v>
      </c>
      <c r="J395" s="1">
        <f>INDEX('[1]Main v4'!L$2:L$3363,MATCH($E395,'[1]Main v4'!$A$2:$A$3363,0),0)</f>
        <v>6779712.5</v>
      </c>
      <c r="K395" s="4">
        <f>INDEX('[1]Main v4'!M$2:M$3363,MATCH($E395,'[1]Main v4'!$A$2:$A$3363,0),0)</f>
        <v>1.4131776236824201</v>
      </c>
      <c r="L395" s="2">
        <f>IFERROR(INDEX('[2]r2 analysis primary smoke main'!$J$2:$J$2058,MATCH(D395,'[2]r2 analysis primary smoke main'!$A$2:$A$2058,0),0),"")</f>
        <v>0.98812241433701309</v>
      </c>
      <c r="M395" s="2">
        <f>IFERROR(INDEX('[2]r2 analysis primary smoke main'!$T$2:$T$2058,MATCH(D395,'[2]r2 analysis primary smoke main'!$A$2:$A$2058,0),0),"")</f>
        <v>0.67144486452125451</v>
      </c>
      <c r="N395" s="1" t="s">
        <v>12</v>
      </c>
      <c r="O395" s="1"/>
      <c r="P395" s="1"/>
      <c r="Q395" t="s">
        <v>12</v>
      </c>
    </row>
    <row r="396" spans="1:17" ht="15.75" x14ac:dyDescent="0.25">
      <c r="A396" s="1"/>
      <c r="B396" s="1"/>
      <c r="C396" s="1"/>
      <c r="D396" s="1">
        <v>158.1026</v>
      </c>
      <c r="E396" s="1">
        <f t="shared" si="26"/>
        <v>158.1026</v>
      </c>
      <c r="F396" s="1">
        <f t="shared" si="27"/>
        <v>157.09530000000001</v>
      </c>
      <c r="G396" s="1" t="str">
        <f>IF(INDEX('[1]Main v4'!C$2:C$3363,MATCH($E396,'[1]Main v4'!$A$2:$A$3363,0),0)=0,"",INDEX('[1]Main v4'!C$2:C$3363,MATCH($E396,'[1]Main v4'!$A$2:$A$3363,0),0))</f>
        <v>C12H12 (1x 13C)</v>
      </c>
      <c r="H396" s="1" t="str">
        <f>IF(INDEX('[1]Main v4'!D$2:D$3363,MATCH($E396,'[1]Main v4'!$A$2:$A$3363,0),0)=0,"",INDEX('[1]Main v4'!D$2:D$3363,MATCH($E396,'[1]Main v4'!$A$2:$A$3363,0),0))</f>
        <v>Naphthalenes + C2 isotope</v>
      </c>
      <c r="I396" s="1">
        <f>INDEX('[1]Main v4'!K$2:K$3363,MATCH($E396,'[1]Main v4'!$A$2:$A$3363,0),0)</f>
        <v>16194584</v>
      </c>
      <c r="J396" s="1">
        <f>INDEX('[1]Main v4'!L$2:L$3363,MATCH($E396,'[1]Main v4'!$A$2:$A$3363,0),0)</f>
        <v>6864851</v>
      </c>
      <c r="K396" s="4">
        <f>INDEX('[1]Main v4'!M$2:M$3363,MATCH($E396,'[1]Main v4'!$A$2:$A$3363,0),0)</f>
        <v>2.3590583393579845</v>
      </c>
      <c r="L396" s="2">
        <f>IFERROR(INDEX('[2]r2 analysis primary smoke main'!$J$2:$J$2058,MATCH(D396,'[2]r2 analysis primary smoke main'!$A$2:$A$2058,0),0),"")</f>
        <v>0.87110573206599606</v>
      </c>
      <c r="M396" s="2">
        <f>IFERROR(INDEX('[2]r2 analysis primary smoke main'!$T$2:$T$2058,MATCH(D396,'[2]r2 analysis primary smoke main'!$A$2:$A$2058,0),0),"")</f>
        <v>0.87301690034833701</v>
      </c>
      <c r="N396" s="1"/>
      <c r="O396" s="1"/>
      <c r="P396" s="1"/>
      <c r="Q396" t="s">
        <v>12</v>
      </c>
    </row>
    <row r="397" spans="1:17" ht="15.75" x14ac:dyDescent="0.25">
      <c r="A397" s="1">
        <v>202.16470000000001</v>
      </c>
      <c r="B397" s="1">
        <v>202.16759999999999</v>
      </c>
      <c r="C397" s="1">
        <v>202.16659999999999</v>
      </c>
      <c r="D397" s="1">
        <v>202.16650000000001</v>
      </c>
      <c r="E397" s="1">
        <f t="shared" si="26"/>
        <v>202.16640000000001</v>
      </c>
      <c r="F397" s="1">
        <f t="shared" si="27"/>
        <v>201.1591</v>
      </c>
      <c r="G397" s="1" t="str">
        <f>IF(INDEX('[1]Main v4'!C$2:C$3363,MATCH($E397,'[1]Main v4'!$A$2:$A$3363,0),0)=0,"",INDEX('[1]Main v4'!C$2:C$3363,MATCH($E397,'[1]Main v4'!$A$2:$A$3363,0),0))</f>
        <v>C15H20 (1x 13C)</v>
      </c>
      <c r="H397" s="1" t="str">
        <f>IF(INDEX('[1]Main v4'!D$2:D$3363,MATCH($E397,'[1]Main v4'!$A$2:$A$3363,0),0)=0,"",INDEX('[1]Main v4'!D$2:D$3363,MATCH($E397,'[1]Main v4'!$A$2:$A$3363,0),0))</f>
        <v/>
      </c>
      <c r="I397" s="1">
        <f>INDEX('[1]Main v4'!K$2:K$3363,MATCH($E397,'[1]Main v4'!$A$2:$A$3363,0),0)</f>
        <v>3433202.25</v>
      </c>
      <c r="J397" s="1">
        <f>INDEX('[1]Main v4'!L$2:L$3363,MATCH($E397,'[1]Main v4'!$A$2:$A$3363,0),0)</f>
        <v>1713827.125</v>
      </c>
      <c r="K397" s="4">
        <f>INDEX('[1]Main v4'!M$2:M$3363,MATCH($E397,'[1]Main v4'!$A$2:$A$3363,0),0)</f>
        <v>2.0032371993178715</v>
      </c>
      <c r="L397" s="2">
        <f>IFERROR(INDEX('[2]r2 analysis primary smoke main'!$J$2:$J$2058,MATCH(D397,'[2]r2 analysis primary smoke main'!$A$2:$A$2058,0),0),"")</f>
        <v>0.89099152129658299</v>
      </c>
      <c r="M397" s="2">
        <f>IFERROR(INDEX('[2]r2 analysis primary smoke main'!$T$2:$T$2058,MATCH(D397,'[2]r2 analysis primary smoke main'!$A$2:$A$2058,0),0),"")</f>
        <v>0.85128794729677548</v>
      </c>
      <c r="N397" s="1" t="s">
        <v>12</v>
      </c>
      <c r="O397" s="1"/>
      <c r="P397" s="1"/>
      <c r="Q397" t="s">
        <v>12</v>
      </c>
    </row>
    <row r="398" spans="1:17" ht="15.75" x14ac:dyDescent="0.25">
      <c r="A398" s="1">
        <v>204.1825</v>
      </c>
      <c r="B398" s="1">
        <v>204.18299999999999</v>
      </c>
      <c r="C398" s="1">
        <v>204.18100000000001</v>
      </c>
      <c r="D398" s="1">
        <v>204.18109999999999</v>
      </c>
      <c r="E398" s="1">
        <f t="shared" si="26"/>
        <v>204.18190000000001</v>
      </c>
      <c r="F398" s="1">
        <f t="shared" si="27"/>
        <v>203.1746</v>
      </c>
      <c r="G398" s="1" t="str">
        <f>IF(INDEX('[1]Main v4'!C$2:C$3363,MATCH($E398,'[1]Main v4'!$A$2:$A$3363,0),0)=0,"",INDEX('[1]Main v4'!C$2:C$3363,MATCH($E398,'[1]Main v4'!$A$2:$A$3363,0),0))</f>
        <v>C15H22 (1x 13C)</v>
      </c>
      <c r="H398" s="1" t="str">
        <f>IF(INDEX('[1]Main v4'!D$2:D$3363,MATCH($E398,'[1]Main v4'!$A$2:$A$3363,0),0)=0,"",INDEX('[1]Main v4'!D$2:D$3363,MATCH($E398,'[1]Main v4'!$A$2:$A$3363,0),0))</f>
        <v/>
      </c>
      <c r="I398" s="1">
        <f>INDEX('[1]Main v4'!K$2:K$3363,MATCH($E398,'[1]Main v4'!$A$2:$A$3363,0),0)</f>
        <v>5473042.5</v>
      </c>
      <c r="J398" s="1">
        <f>INDEX('[1]Main v4'!L$2:L$3363,MATCH($E398,'[1]Main v4'!$A$2:$A$3363,0),0)</f>
        <v>1713484.5</v>
      </c>
      <c r="K398" s="4">
        <f>INDEX('[1]Main v4'!M$2:M$3363,MATCH($E398,'[1]Main v4'!$A$2:$A$3363,0),0)</f>
        <v>3.1941009679398911</v>
      </c>
      <c r="L398" s="2">
        <f>IFERROR(INDEX('[2]r2 analysis primary smoke main'!$J$2:$J$2058,MATCH(D398,'[2]r2 analysis primary smoke main'!$A$2:$A$2058,0),0),"")</f>
        <v>0.94888807756229543</v>
      </c>
      <c r="M398" s="2">
        <f>IFERROR(INDEX('[2]r2 analysis primary smoke main'!$T$2:$T$2058,MATCH(D398,'[2]r2 analysis primary smoke main'!$A$2:$A$2058,0),0),"")</f>
        <v>0.74622853999137551</v>
      </c>
      <c r="N398" s="1" t="s">
        <v>12</v>
      </c>
      <c r="O398" s="1"/>
      <c r="P398" s="1"/>
      <c r="Q398" t="s">
        <v>12</v>
      </c>
    </row>
    <row r="399" spans="1:17" ht="15.75" x14ac:dyDescent="0.25">
      <c r="A399" s="1">
        <v>206.19800000000001</v>
      </c>
      <c r="B399" s="1">
        <v>206.19829999999999</v>
      </c>
      <c r="C399" s="1">
        <v>206.19649999999999</v>
      </c>
      <c r="D399" s="1">
        <v>206.19630000000001</v>
      </c>
      <c r="E399" s="1">
        <f t="shared" si="26"/>
        <v>206.19730000000001</v>
      </c>
      <c r="F399" s="1">
        <f t="shared" si="27"/>
        <v>205.19</v>
      </c>
      <c r="G399" s="1" t="str">
        <f>IF(INDEX('[1]Main v4'!C$2:C$3363,MATCH($E399,'[1]Main v4'!$A$2:$A$3363,0),0)=0,"",INDEX('[1]Main v4'!C$2:C$3363,MATCH($E399,'[1]Main v4'!$A$2:$A$3363,0),0))</f>
        <v>C15H24 (1x 13C)</v>
      </c>
      <c r="H399" s="1" t="str">
        <f>IF(INDEX('[1]Main v4'!D$2:D$3363,MATCH($E399,'[1]Main v4'!$A$2:$A$3363,0),0)=0,"",INDEX('[1]Main v4'!D$2:D$3363,MATCH($E399,'[1]Main v4'!$A$2:$A$3363,0),0))</f>
        <v>Sesquiterpenes and C15 Aromatics isotopes</v>
      </c>
      <c r="I399" s="1">
        <f>INDEX('[1]Main v4'!K$2:K$3363,MATCH($E399,'[1]Main v4'!$A$2:$A$3363,0),0)</f>
        <v>8899192</v>
      </c>
      <c r="J399" s="1">
        <f>INDEX('[1]Main v4'!L$2:L$3363,MATCH($E399,'[1]Main v4'!$A$2:$A$3363,0),0)</f>
        <v>1713827.125</v>
      </c>
      <c r="K399" s="4">
        <f>INDEX('[1]Main v4'!M$2:M$3363,MATCH($E399,'[1]Main v4'!$A$2:$A$3363,0),0)</f>
        <v>5.1925844037507574</v>
      </c>
      <c r="L399" s="2">
        <f>IFERROR(INDEX('[2]r2 analysis primary smoke main'!$J$2:$J$2058,MATCH(D399,'[2]r2 analysis primary smoke main'!$A$2:$A$2058,0),0),"")</f>
        <v>0.96766857464797651</v>
      </c>
      <c r="M399" s="2">
        <f>IFERROR(INDEX('[2]r2 analysis primary smoke main'!$T$2:$T$2058,MATCH(D399,'[2]r2 analysis primary smoke main'!$A$2:$A$2058,0),0),"")</f>
        <v>0.65079855119910046</v>
      </c>
      <c r="N399" s="1" t="s">
        <v>12</v>
      </c>
      <c r="O399" s="1"/>
      <c r="P399" s="1"/>
      <c r="Q399" t="s">
        <v>12</v>
      </c>
    </row>
    <row r="400" spans="1:17" ht="15.75" x14ac:dyDescent="0.25">
      <c r="A400" s="1">
        <v>208.21260000000001</v>
      </c>
      <c r="B400" s="1">
        <v>208.21809999999999</v>
      </c>
      <c r="C400" s="1">
        <v>208.21369999999999</v>
      </c>
      <c r="D400" s="1">
        <v>208.21190000000001</v>
      </c>
      <c r="E400" s="1">
        <f t="shared" si="26"/>
        <v>208.2141</v>
      </c>
      <c r="F400" s="1">
        <f t="shared" si="27"/>
        <v>207.20679999999999</v>
      </c>
      <c r="G400" s="1" t="str">
        <f>IF(INDEX('[1]Main v4'!C$2:C$3363,MATCH($E400,'[1]Main v4'!$A$2:$A$3363,0),0)=0,"",INDEX('[1]Main v4'!C$2:C$3363,MATCH($E400,'[1]Main v4'!$A$2:$A$3363,0),0))</f>
        <v>C15H26 (1x 13C)</v>
      </c>
      <c r="H400" s="1" t="str">
        <f>IF(INDEX('[1]Main v4'!D$2:D$3363,MATCH($E400,'[1]Main v4'!$A$2:$A$3363,0),0)=0,"",INDEX('[1]Main v4'!D$2:D$3363,MATCH($E400,'[1]Main v4'!$A$2:$A$3363,0),0))</f>
        <v/>
      </c>
      <c r="I400" s="1">
        <f>INDEX('[1]Main v4'!K$2:K$3363,MATCH($E400,'[1]Main v4'!$A$2:$A$3363,0),0)</f>
        <v>2089742.875</v>
      </c>
      <c r="J400" s="1">
        <f>INDEX('[1]Main v4'!L$2:L$3363,MATCH($E400,'[1]Main v4'!$A$2:$A$3363,0),0)</f>
        <v>1130344.875</v>
      </c>
      <c r="K400" s="4">
        <f>INDEX('[1]Main v4'!M$2:M$3363,MATCH($E400,'[1]Main v4'!$A$2:$A$3363,0),0)</f>
        <v>1.8487657362094909</v>
      </c>
      <c r="L400" s="2">
        <f>IFERROR(INDEX('[2]r2 analysis primary smoke main'!$J$2:$J$2058,MATCH(D400,'[2]r2 analysis primary smoke main'!$A$2:$A$2058,0),0),"")</f>
        <v>0.95858567879182144</v>
      </c>
      <c r="M400" s="2">
        <f>IFERROR(INDEX('[2]r2 analysis primary smoke main'!$T$2:$T$2058,MATCH(D400,'[2]r2 analysis primary smoke main'!$A$2:$A$2058,0),0),"")</f>
        <v>0.61495358556897695</v>
      </c>
      <c r="N400" s="1" t="s">
        <v>12</v>
      </c>
      <c r="O400" s="1"/>
      <c r="P400" s="1"/>
      <c r="Q400" t="s">
        <v>12</v>
      </c>
    </row>
    <row r="401" spans="1:17" ht="15.75" x14ac:dyDescent="0.25">
      <c r="A401" s="1">
        <v>216.1808</v>
      </c>
      <c r="B401" s="1">
        <v>216.18119999999999</v>
      </c>
      <c r="C401" s="1">
        <v>216.17910000000001</v>
      </c>
      <c r="D401" s="1">
        <v>216.1807</v>
      </c>
      <c r="E401" s="1">
        <f t="shared" si="26"/>
        <v>216.18049999999999</v>
      </c>
      <c r="F401" s="1">
        <f t="shared" si="27"/>
        <v>215.17320000000001</v>
      </c>
      <c r="G401" s="1" t="str">
        <f>IF(INDEX('[1]Main v4'!C$2:C$3363,MATCH($E401,'[1]Main v4'!$A$2:$A$3363,0),0)=0,"",INDEX('[1]Main v4'!C$2:C$3363,MATCH($E401,'[1]Main v4'!$A$2:$A$3363,0),0))</f>
        <v>C16H22 (1x 13C)</v>
      </c>
      <c r="H401" s="1" t="str">
        <f>IF(INDEX('[1]Main v4'!D$2:D$3363,MATCH($E401,'[1]Main v4'!$A$2:$A$3363,0),0)=0,"",INDEX('[1]Main v4'!D$2:D$3363,MATCH($E401,'[1]Main v4'!$A$2:$A$3363,0),0))</f>
        <v/>
      </c>
      <c r="I401" s="1">
        <f>INDEX('[1]Main v4'!K$2:K$3363,MATCH($E401,'[1]Main v4'!$A$2:$A$3363,0),0)</f>
        <v>1314681.125</v>
      </c>
      <c r="J401" s="1">
        <f>INDEX('[1]Main v4'!L$2:L$3363,MATCH($E401,'[1]Main v4'!$A$2:$A$3363,0),0)</f>
        <v>774930.75</v>
      </c>
      <c r="K401" s="4">
        <f>INDEX('[1]Main v4'!M$2:M$3363,MATCH($E401,'[1]Main v4'!$A$2:$A$3363,0),0)</f>
        <v>1.6965143337001403</v>
      </c>
      <c r="L401" s="2">
        <f>IFERROR(INDEX('[2]r2 analysis primary smoke main'!$J$2:$J$2058,MATCH(D401,'[2]r2 analysis primary smoke main'!$A$2:$A$2058,0),0),"")</f>
        <v>0.8055159146825801</v>
      </c>
      <c r="M401" s="2">
        <f>IFERROR(INDEX('[2]r2 analysis primary smoke main'!$T$2:$T$2058,MATCH(D401,'[2]r2 analysis primary smoke main'!$A$2:$A$2058,0),0),"")</f>
        <v>0.89465914198384899</v>
      </c>
      <c r="N401" s="1" t="s">
        <v>12</v>
      </c>
      <c r="O401" s="1"/>
      <c r="P401" s="1"/>
      <c r="Q401" t="s">
        <v>12</v>
      </c>
    </row>
    <row r="402" spans="1:17" ht="15.75" x14ac:dyDescent="0.25">
      <c r="A402" s="1">
        <v>218.19649999999999</v>
      </c>
      <c r="B402" s="1">
        <v>218.19829999999999</v>
      </c>
      <c r="C402" s="1">
        <v>218.19390000000001</v>
      </c>
      <c r="D402" s="1">
        <v>218.19479999999999</v>
      </c>
      <c r="E402" s="1">
        <f t="shared" si="26"/>
        <v>218.19589999999999</v>
      </c>
      <c r="F402" s="1">
        <f t="shared" si="27"/>
        <v>217.18860000000001</v>
      </c>
      <c r="G402" s="1" t="str">
        <f>IF(INDEX('[1]Main v4'!C$2:C$3363,MATCH($E402,'[1]Main v4'!$A$2:$A$3363,0),0)=0,"",INDEX('[1]Main v4'!C$2:C$3363,MATCH($E402,'[1]Main v4'!$A$2:$A$3363,0),0))</f>
        <v>C16H24 (1x 13C)</v>
      </c>
      <c r="H402" s="1" t="str">
        <f>IF(INDEX('[1]Main v4'!D$2:D$3363,MATCH($E402,'[1]Main v4'!$A$2:$A$3363,0),0)=0,"",INDEX('[1]Main v4'!D$2:D$3363,MATCH($E402,'[1]Main v4'!$A$2:$A$3363,0),0))</f>
        <v/>
      </c>
      <c r="I402" s="1">
        <f>INDEX('[1]Main v4'!K$2:K$3363,MATCH($E402,'[1]Main v4'!$A$2:$A$3363,0),0)</f>
        <v>1355046.375</v>
      </c>
      <c r="J402" s="1">
        <f>INDEX('[1]Main v4'!L$2:L$3363,MATCH($E402,'[1]Main v4'!$A$2:$A$3363,0),0)</f>
        <v>757320.8125</v>
      </c>
      <c r="K402" s="4">
        <f>INDEX('[1]Main v4'!M$2:M$3363,MATCH($E402,'[1]Main v4'!$A$2:$A$3363,0),0)</f>
        <v>1.7892633513224621</v>
      </c>
      <c r="L402" s="2">
        <f>IFERROR(INDEX('[2]r2 analysis primary smoke main'!$J$2:$J$2058,MATCH(D402,'[2]r2 analysis primary smoke main'!$A$2:$A$2058,0),0),"")</f>
        <v>0.855128665141764</v>
      </c>
      <c r="M402" s="2">
        <f>IFERROR(INDEX('[2]r2 analysis primary smoke main'!$T$2:$T$2058,MATCH(D402,'[2]r2 analysis primary smoke main'!$A$2:$A$2058,0),0),"")</f>
        <v>0.8124765309648021</v>
      </c>
      <c r="N402" s="1" t="s">
        <v>12</v>
      </c>
      <c r="O402" s="1"/>
      <c r="P402" s="1"/>
      <c r="Q402" t="s">
        <v>12</v>
      </c>
    </row>
    <row r="403" spans="1:17" ht="15.75" x14ac:dyDescent="0.25">
      <c r="A403" s="1">
        <v>220.17859999999999</v>
      </c>
      <c r="B403" s="1">
        <v>220.17740000000001</v>
      </c>
      <c r="C403" s="1">
        <v>220.1772</v>
      </c>
      <c r="D403" s="1">
        <v>220.17619999999999</v>
      </c>
      <c r="E403" s="1">
        <f t="shared" ref="E403:E410" si="28">VALUE(FIXED(AVERAGE(A403:D403),4))</f>
        <v>220.17740000000001</v>
      </c>
      <c r="F403" s="1">
        <f t="shared" si="27"/>
        <v>219.17009999999999</v>
      </c>
      <c r="G403" s="1" t="str">
        <f>IF(INDEX('[1]Main v4'!C$2:C$3363,MATCH($E403,'[1]Main v4'!$A$2:$A$3363,0),0)=0,"",INDEX('[1]Main v4'!C$2:C$3363,MATCH($E403,'[1]Main v4'!$A$2:$A$3363,0),0))</f>
        <v>C15H22O (1x 13C)</v>
      </c>
      <c r="H403" s="1" t="str">
        <f>IF(INDEX('[1]Main v4'!D$2:D$3363,MATCH($E403,'[1]Main v4'!$A$2:$A$3363,0),0)=0,"",INDEX('[1]Main v4'!D$2:D$3363,MATCH($E403,'[1]Main v4'!$A$2:$A$3363,0),0))</f>
        <v/>
      </c>
      <c r="I403" s="1">
        <f>INDEX('[1]Main v4'!K$2:K$3363,MATCH($E403,'[1]Main v4'!$A$2:$A$3363,0),0)</f>
        <v>1300775.125</v>
      </c>
      <c r="J403" s="1">
        <f>INDEX('[1]Main v4'!L$2:L$3363,MATCH($E403,'[1]Main v4'!$A$2:$A$3363,0),0)</f>
        <v>576475.625</v>
      </c>
      <c r="K403" s="4">
        <f>INDEX('[1]Main v4'!M$2:M$3363,MATCH($E403,'[1]Main v4'!$A$2:$A$3363,0),0)</f>
        <v>2.2564269304534776</v>
      </c>
      <c r="L403" s="2">
        <f>IFERROR(INDEX('[2]r2 analysis primary smoke main'!$J$2:$J$2058,MATCH(D403,'[2]r2 analysis primary smoke main'!$A$2:$A$2058,0),0),"")</f>
        <v>0.87293324154136043</v>
      </c>
      <c r="M403" s="2">
        <f>IFERROR(INDEX('[2]r2 analysis primary smoke main'!$T$2:$T$2058,MATCH(D403,'[2]r2 analysis primary smoke main'!$A$2:$A$2058,0),0),"")</f>
        <v>0.87033458667910657</v>
      </c>
      <c r="N403" s="1" t="s">
        <v>12</v>
      </c>
      <c r="O403" s="1"/>
      <c r="P403" s="1"/>
      <c r="Q403" t="s">
        <v>12</v>
      </c>
    </row>
    <row r="404" spans="1:17" ht="15.75" x14ac:dyDescent="0.25">
      <c r="A404" s="1">
        <v>220.2097</v>
      </c>
      <c r="B404" s="1">
        <v>220.21530000000001</v>
      </c>
      <c r="C404" s="1">
        <v>220.21</v>
      </c>
      <c r="D404" s="1">
        <v>220.2106</v>
      </c>
      <c r="E404" s="1">
        <f t="shared" si="28"/>
        <v>220.2114</v>
      </c>
      <c r="F404" s="1">
        <f t="shared" si="27"/>
        <v>219.20410000000001</v>
      </c>
      <c r="G404" s="1" t="str">
        <f>IF(INDEX('[1]Main v4'!C$2:C$3363,MATCH($E404,'[1]Main v4'!$A$2:$A$3363,0),0)=0,"",INDEX('[1]Main v4'!C$2:C$3363,MATCH($E404,'[1]Main v4'!$A$2:$A$3363,0),0))</f>
        <v>C16H26 (1x 13C)</v>
      </c>
      <c r="H404" s="1" t="str">
        <f>IF(INDEX('[1]Main v4'!D$2:D$3363,MATCH($E404,'[1]Main v4'!$A$2:$A$3363,0),0)=0,"",INDEX('[1]Main v4'!D$2:D$3363,MATCH($E404,'[1]Main v4'!$A$2:$A$3363,0),0))</f>
        <v>C16 Aromatics isotope</v>
      </c>
      <c r="I404" s="1">
        <f>INDEX('[1]Main v4'!K$2:K$3363,MATCH($E404,'[1]Main v4'!$A$2:$A$3363,0),0)</f>
        <v>1395330.875</v>
      </c>
      <c r="J404" s="1">
        <f>INDEX('[1]Main v4'!L$2:L$3363,MATCH($E404,'[1]Main v4'!$A$2:$A$3363,0),0)</f>
        <v>576475.625</v>
      </c>
      <c r="K404" s="4">
        <f>INDEX('[1]Main v4'!M$2:M$3363,MATCH($E404,'[1]Main v4'!$A$2:$A$3363,0),0)</f>
        <v>2.4204507779491977</v>
      </c>
      <c r="L404" s="2">
        <f>IFERROR(INDEX('[2]r2 analysis primary smoke main'!$J$2:$J$2058,MATCH(D404,'[2]r2 analysis primary smoke main'!$A$2:$A$2058,0),0),"")</f>
        <v>0.91192730412784651</v>
      </c>
      <c r="M404" s="2">
        <f>IFERROR(INDEX('[2]r2 analysis primary smoke main'!$T$2:$T$2058,MATCH(D404,'[2]r2 analysis primary smoke main'!$A$2:$A$2058,0),0),"")</f>
        <v>0.78046500403013452</v>
      </c>
      <c r="N404" s="1" t="s">
        <v>12</v>
      </c>
      <c r="O404" s="1"/>
      <c r="P404" s="1"/>
      <c r="Q404" t="s">
        <v>12</v>
      </c>
    </row>
    <row r="405" spans="1:17" ht="15.75" x14ac:dyDescent="0.25">
      <c r="A405" s="1">
        <v>246.2287</v>
      </c>
      <c r="B405" s="1">
        <v>246.2296</v>
      </c>
      <c r="C405" s="1">
        <v>246.2244</v>
      </c>
      <c r="D405" s="1">
        <v>246.22730000000001</v>
      </c>
      <c r="E405" s="1">
        <f t="shared" si="28"/>
        <v>246.22749999999999</v>
      </c>
      <c r="F405" s="1">
        <f t="shared" si="27"/>
        <v>245.22020000000001</v>
      </c>
      <c r="G405" s="1" t="str">
        <f>IF(INDEX('[1]Main v4'!C$2:C$3363,MATCH($E405,'[1]Main v4'!$A$2:$A$3363,0),0)=0,"",INDEX('[1]Main v4'!C$2:C$3363,MATCH($E405,'[1]Main v4'!$A$2:$A$3363,0),0))</f>
        <v>C18H28 (1x 13C)</v>
      </c>
      <c r="H405" s="1" t="str">
        <f>IF(INDEX('[1]Main v4'!D$2:D$3363,MATCH($E405,'[1]Main v4'!$A$2:$A$3363,0),0)=0,"",INDEX('[1]Main v4'!D$2:D$3363,MATCH($E405,'[1]Main v4'!$A$2:$A$3363,0),0))</f>
        <v/>
      </c>
      <c r="I405" s="1">
        <f>INDEX('[1]Main v4'!K$2:K$3363,MATCH($E405,'[1]Main v4'!$A$2:$A$3363,0),0)</f>
        <v>464180.75</v>
      </c>
      <c r="J405" s="1">
        <f>INDEX('[1]Main v4'!L$2:L$3363,MATCH($E405,'[1]Main v4'!$A$2:$A$3363,0),0)</f>
        <v>159709.125</v>
      </c>
      <c r="K405" s="4">
        <f>INDEX('[1]Main v4'!M$2:M$3363,MATCH($E405,'[1]Main v4'!$A$2:$A$3363,0),0)</f>
        <v>2.9064134563382025</v>
      </c>
      <c r="L405" s="2">
        <f>IFERROR(INDEX('[2]r2 analysis primary smoke main'!$J$2:$J$2058,MATCH(D405,'[2]r2 analysis primary smoke main'!$A$2:$A$2058,0),0),"")</f>
        <v>0.71998404396699045</v>
      </c>
      <c r="M405" s="2">
        <f>IFERROR(INDEX('[2]r2 analysis primary smoke main'!$T$2:$T$2058,MATCH(D405,'[2]r2 analysis primary smoke main'!$A$2:$A$2058,0),0),"")</f>
        <v>0.86770731155952996</v>
      </c>
      <c r="N405" s="1"/>
      <c r="O405" s="1"/>
      <c r="P405" s="1"/>
      <c r="Q405" t="s">
        <v>12</v>
      </c>
    </row>
    <row r="406" spans="1:17" ht="15.75" x14ac:dyDescent="0.25">
      <c r="A406" s="1">
        <v>258.23079999999999</v>
      </c>
      <c r="B406" s="1">
        <v>258.23039999999997</v>
      </c>
      <c r="C406" s="1">
        <v>258.22370000000001</v>
      </c>
      <c r="D406" s="1">
        <v>258.22710000000001</v>
      </c>
      <c r="E406" s="1">
        <f t="shared" si="28"/>
        <v>258.22800000000001</v>
      </c>
      <c r="F406" s="1">
        <f t="shared" si="27"/>
        <v>257.22070000000002</v>
      </c>
      <c r="G406" s="1" t="str">
        <f>IF(INDEX('[1]Main v4'!C$2:C$3363,MATCH($E406,'[1]Main v4'!$A$2:$A$3363,0),0)=0,"",INDEX('[1]Main v4'!C$2:C$3363,MATCH($E406,'[1]Main v4'!$A$2:$A$3363,0),0))</f>
        <v>C19H28 (1x 13C)</v>
      </c>
      <c r="H406" s="1" t="str">
        <f>IF(INDEX('[1]Main v4'!D$2:D$3363,MATCH($E406,'[1]Main v4'!$A$2:$A$3363,0),0)=0,"",INDEX('[1]Main v4'!D$2:D$3363,MATCH($E406,'[1]Main v4'!$A$2:$A$3363,0),0))</f>
        <v/>
      </c>
      <c r="I406" s="1">
        <f>INDEX('[1]Main v4'!K$2:K$3363,MATCH($E406,'[1]Main v4'!$A$2:$A$3363,0),0)</f>
        <v>337619</v>
      </c>
      <c r="J406" s="1">
        <f>INDEX('[1]Main v4'!L$2:L$3363,MATCH($E406,'[1]Main v4'!$A$2:$A$3363,0),0)</f>
        <v>99402.0703125</v>
      </c>
      <c r="K406" s="4">
        <f>INDEX('[1]Main v4'!M$2:M$3363,MATCH($E406,'[1]Main v4'!$A$2:$A$3363,0),0)</f>
        <v>3.3964986739068328</v>
      </c>
      <c r="L406" s="2">
        <f>IFERROR(INDEX('[2]r2 analysis primary smoke main'!$J$2:$J$2058,MATCH(D406,'[2]r2 analysis primary smoke main'!$A$2:$A$2058,0),0),"")</f>
        <v>0.64919470497134957</v>
      </c>
      <c r="M406" s="2">
        <f>IFERROR(INDEX('[2]r2 analysis primary smoke main'!$T$2:$T$2058,MATCH(D406,'[2]r2 analysis primary smoke main'!$A$2:$A$2058,0),0),"")</f>
        <v>0.86822138933498305</v>
      </c>
      <c r="N406" s="1"/>
      <c r="O406" s="1"/>
      <c r="P406" s="1"/>
      <c r="Q406" t="s">
        <v>12</v>
      </c>
    </row>
    <row r="407" spans="1:17" ht="15.75" x14ac:dyDescent="0.25">
      <c r="A407" s="1">
        <v>260.24619999999999</v>
      </c>
      <c r="B407" s="1">
        <v>260.2473</v>
      </c>
      <c r="C407" s="1">
        <v>260.24310000000003</v>
      </c>
      <c r="D407" s="1">
        <v>260.24270000000001</v>
      </c>
      <c r="E407" s="1">
        <f t="shared" si="28"/>
        <v>260.2448</v>
      </c>
      <c r="F407" s="1">
        <f t="shared" si="27"/>
        <v>259.23750000000001</v>
      </c>
      <c r="G407" s="1" t="str">
        <f>IF(INDEX('[1]Main v4'!C$2:C$3363,MATCH($E407,'[1]Main v4'!$A$2:$A$3363,0),0)=0,"",INDEX('[1]Main v4'!C$2:C$3363,MATCH($E407,'[1]Main v4'!$A$2:$A$3363,0),0))</f>
        <v>C19H30 (1x 13C)</v>
      </c>
      <c r="H407" s="1" t="str">
        <f>IF(INDEX('[1]Main v4'!D$2:D$3363,MATCH($E407,'[1]Main v4'!$A$2:$A$3363,0),0)=0,"",INDEX('[1]Main v4'!D$2:D$3363,MATCH($E407,'[1]Main v4'!$A$2:$A$3363,0),0))</f>
        <v/>
      </c>
      <c r="I407" s="1">
        <f>INDEX('[1]Main v4'!K$2:K$3363,MATCH($E407,'[1]Main v4'!$A$2:$A$3363,0),0)</f>
        <v>423288.40625</v>
      </c>
      <c r="J407" s="1">
        <f>INDEX('[1]Main v4'!L$2:L$3363,MATCH($E407,'[1]Main v4'!$A$2:$A$3363,0),0)</f>
        <v>87626.8359375</v>
      </c>
      <c r="K407" s="4">
        <f>INDEX('[1]Main v4'!M$2:M$3363,MATCH($E407,'[1]Main v4'!$A$2:$A$3363,0),0)</f>
        <v>4.8305796018004257</v>
      </c>
      <c r="L407" s="2">
        <f>IFERROR(INDEX('[2]r2 analysis primary smoke main'!$J$2:$J$2058,MATCH(D407,'[2]r2 analysis primary smoke main'!$A$2:$A$2058,0),0),"")</f>
        <v>0.66203071126091551</v>
      </c>
      <c r="M407" s="2">
        <f>IFERROR(INDEX('[2]r2 analysis primary smoke main'!$T$2:$T$2058,MATCH(D407,'[2]r2 analysis primary smoke main'!$A$2:$A$2058,0),0),"")</f>
        <v>0.8382580216669725</v>
      </c>
      <c r="N407" s="1"/>
      <c r="O407" s="1"/>
      <c r="P407" s="1"/>
      <c r="Q407" t="s">
        <v>12</v>
      </c>
    </row>
    <row r="408" spans="1:17" ht="15.75" x14ac:dyDescent="0.25">
      <c r="A408" s="1">
        <v>268.30849999999998</v>
      </c>
      <c r="B408" s="1">
        <v>268.30720000000002</v>
      </c>
      <c r="C408" s="1">
        <v>268.30610000000001</v>
      </c>
      <c r="D408" s="1">
        <v>268.3048</v>
      </c>
      <c r="E408" s="1">
        <f t="shared" si="28"/>
        <v>268.30669999999998</v>
      </c>
      <c r="F408" s="1">
        <f t="shared" si="27"/>
        <v>267.29939999999999</v>
      </c>
      <c r="G408" s="1" t="str">
        <f>IF(INDEX('[1]Main v4'!C$2:C$3363,MATCH($E408,'[1]Main v4'!$A$2:$A$3363,0),0)=0,"",INDEX('[1]Main v4'!C$2:C$3363,MATCH($E408,'[1]Main v4'!$A$2:$A$3363,0),0))</f>
        <v>C19H38 (1x 13C)</v>
      </c>
      <c r="H408" s="1" t="str">
        <f>IF(INDEX('[1]Main v4'!D$2:D$3363,MATCH($E408,'[1]Main v4'!$A$2:$A$3363,0),0)=0,"",INDEX('[1]Main v4'!D$2:D$3363,MATCH($E408,'[1]Main v4'!$A$2:$A$3363,0),0))</f>
        <v/>
      </c>
      <c r="I408" s="1">
        <f>INDEX('[1]Main v4'!K$2:K$3363,MATCH($E408,'[1]Main v4'!$A$2:$A$3363,0),0)</f>
        <v>226384.671875</v>
      </c>
      <c r="J408" s="1">
        <f>INDEX('[1]Main v4'!L$2:L$3363,MATCH($E408,'[1]Main v4'!$A$2:$A$3363,0),0)</f>
        <v>72791.4921875</v>
      </c>
      <c r="K408" s="4">
        <f>INDEX('[1]Main v4'!M$2:M$3363,MATCH($E408,'[1]Main v4'!$A$2:$A$3363,0),0)</f>
        <v>3.1100430156297239</v>
      </c>
      <c r="L408" s="2">
        <f>IFERROR(INDEX('[2]r2 analysis primary smoke main'!$J$2:$J$2058,MATCH(D408,'[2]r2 analysis primary smoke main'!$A$2:$A$2058,0),0),"")</f>
        <v>0.5246457347265685</v>
      </c>
      <c r="M408" s="2">
        <f>IFERROR(INDEX('[2]r2 analysis primary smoke main'!$T$2:$T$2058,MATCH(D408,'[2]r2 analysis primary smoke main'!$A$2:$A$2058,0),0),"")</f>
        <v>0.84683271910069302</v>
      </c>
      <c r="N408" s="1"/>
      <c r="O408" s="1"/>
      <c r="P408" s="1"/>
      <c r="Q408" t="s">
        <v>12</v>
      </c>
    </row>
    <row r="409" spans="1:17" ht="15.75" x14ac:dyDescent="0.25">
      <c r="A409" s="1">
        <v>270.23110000000003</v>
      </c>
      <c r="B409" s="1">
        <v>270.22989999999999</v>
      </c>
      <c r="C409" s="1">
        <v>270.22899999999998</v>
      </c>
      <c r="D409" s="1">
        <v>270.22629999999998</v>
      </c>
      <c r="E409" s="1">
        <f t="shared" si="28"/>
        <v>270.22910000000002</v>
      </c>
      <c r="F409" s="1">
        <f t="shared" si="27"/>
        <v>269.22179999999997</v>
      </c>
      <c r="G409" s="1" t="str">
        <f>IF(INDEX('[1]Main v4'!C$2:C$3363,MATCH($E409,'[1]Main v4'!$A$2:$A$3363,0),0)=0,"",INDEX('[1]Main v4'!C$2:C$3363,MATCH($E409,'[1]Main v4'!$A$2:$A$3363,0),0))</f>
        <v>C20H28 (1x 13C)</v>
      </c>
      <c r="H409" s="1" t="str">
        <f>IF(INDEX('[1]Main v4'!D$2:D$3363,MATCH($E409,'[1]Main v4'!$A$2:$A$3363,0),0)=0,"",INDEX('[1]Main v4'!D$2:D$3363,MATCH($E409,'[1]Main v4'!$A$2:$A$3363,0),0))</f>
        <v/>
      </c>
      <c r="I409" s="1">
        <f>INDEX('[1]Main v4'!K$2:K$3363,MATCH($E409,'[1]Main v4'!$A$2:$A$3363,0),0)</f>
        <v>333503.78125</v>
      </c>
      <c r="J409" s="1">
        <f>INDEX('[1]Main v4'!L$2:L$3363,MATCH($E409,'[1]Main v4'!$A$2:$A$3363,0),0)</f>
        <v>92026.265625</v>
      </c>
      <c r="K409" s="4">
        <f>INDEX('[1]Main v4'!M$2:M$3363,MATCH($E409,'[1]Main v4'!$A$2:$A$3363,0),0)</f>
        <v>3.6240064614704939</v>
      </c>
      <c r="L409" s="2">
        <f>IFERROR(INDEX('[2]r2 analysis primary smoke main'!$J$2:$J$2058,MATCH(D409,'[2]r2 analysis primary smoke main'!$A$2:$A$2058,0),0),"")</f>
        <v>0.54482268084750896</v>
      </c>
      <c r="M409" s="2">
        <f>IFERROR(INDEX('[2]r2 analysis primary smoke main'!$T$2:$T$2058,MATCH(D409,'[2]r2 analysis primary smoke main'!$A$2:$A$2058,0),0),"")</f>
        <v>0.85710014457502304</v>
      </c>
      <c r="N409" s="1"/>
      <c r="O409" s="1"/>
      <c r="P409" s="1"/>
      <c r="Q409" t="s">
        <v>12</v>
      </c>
    </row>
    <row r="410" spans="1:17" ht="15.75" x14ac:dyDescent="0.25">
      <c r="A410" s="1"/>
      <c r="B410" s="1"/>
      <c r="C410" s="1"/>
      <c r="D410" s="1">
        <v>271.24860000000001</v>
      </c>
      <c r="E410" s="1">
        <f t="shared" si="28"/>
        <v>271.24860000000001</v>
      </c>
      <c r="F410" s="1">
        <f t="shared" si="27"/>
        <v>270.24130000000002</v>
      </c>
      <c r="G410" s="1" t="str">
        <f>IF(INDEX('[1]Main v4'!C$2:C$3363,MATCH($E410,'[1]Main v4'!$A$2:$A$3363,0),0)=0,"",INDEX('[1]Main v4'!C$2:C$3363,MATCH($E410,'[1]Main v4'!$A$2:$A$3363,0),0))</f>
        <v>C20H30</v>
      </c>
      <c r="H410" s="1" t="str">
        <f>IF(INDEX('[1]Main v4'!D$2:D$3363,MATCH($E410,'[1]Main v4'!$A$2:$A$3363,0),0)=0,"",INDEX('[1]Main v4'!D$2:D$3363,MATCH($E410,'[1]Main v4'!$A$2:$A$3363,0),0))</f>
        <v/>
      </c>
      <c r="I410" s="1">
        <f>INDEX('[1]Main v4'!K$2:K$3363,MATCH($E410,'[1]Main v4'!$A$2:$A$3363,0),0)</f>
        <v>1979460.875</v>
      </c>
      <c r="J410" s="1">
        <f>INDEX('[1]Main v4'!L$2:L$3363,MATCH($E410,'[1]Main v4'!$A$2:$A$3363,0),0)</f>
        <v>92026.265625</v>
      </c>
      <c r="K410" s="4">
        <f>INDEX('[1]Main v4'!M$2:M$3363,MATCH($E410,'[1]Main v4'!$A$2:$A$3363,0),0)</f>
        <v>21.509738133525399</v>
      </c>
      <c r="L410" s="2">
        <f>IFERROR(INDEX('[2]r2 analysis primary smoke main'!$J$2:$J$2058,MATCH(D410,'[2]r2 analysis primary smoke main'!$A$2:$A$2058,0),0),"")</f>
        <v>0.6228787776736765</v>
      </c>
      <c r="M410" s="2">
        <f>IFERROR(INDEX('[2]r2 analysis primary smoke main'!$T$2:$T$2058,MATCH(D410,'[2]r2 analysis primary smoke main'!$A$2:$A$2058,0),0),"")</f>
        <v>0.854944541465677</v>
      </c>
      <c r="N410" s="1"/>
      <c r="O410" s="1"/>
      <c r="P410" s="1"/>
      <c r="Q410" t="s">
        <v>12</v>
      </c>
    </row>
  </sheetData>
  <autoFilter ref="E1:R410">
    <sortState ref="E2:R394">
      <sortCondition ref="R1:R367"/>
    </sortState>
  </autoFilter>
  <conditionalFormatting sqref="K1:K406">
    <cfRule type="cellIs" dxfId="9" priority="11" operator="lessThan">
      <formula>1</formula>
    </cfRule>
  </conditionalFormatting>
  <conditionalFormatting sqref="L411:M1048576 M410 N409 D409 L1:M406">
    <cfRule type="cellIs" dxfId="8" priority="9" operator="greaterThan">
      <formula>0.8</formula>
    </cfRule>
  </conditionalFormatting>
  <conditionalFormatting sqref="K407">
    <cfRule type="cellIs" dxfId="7" priority="8" operator="lessThan">
      <formula>1</formula>
    </cfRule>
  </conditionalFormatting>
  <conditionalFormatting sqref="L407:M407">
    <cfRule type="cellIs" dxfId="6" priority="7" operator="greaterThan">
      <formula>0.8</formula>
    </cfRule>
  </conditionalFormatting>
  <conditionalFormatting sqref="K408">
    <cfRule type="cellIs" dxfId="5" priority="6" operator="lessThan">
      <formula>1</formula>
    </cfRule>
  </conditionalFormatting>
  <conditionalFormatting sqref="L408:M408">
    <cfRule type="cellIs" dxfId="4" priority="5" operator="greaterThan">
      <formula>0.8</formula>
    </cfRule>
  </conditionalFormatting>
  <conditionalFormatting sqref="C409">
    <cfRule type="cellIs" dxfId="3" priority="4" operator="lessThan">
      <formula>1</formula>
    </cfRule>
  </conditionalFormatting>
  <conditionalFormatting sqref="K409:K410">
    <cfRule type="cellIs" dxfId="2" priority="2" operator="lessThan">
      <formula>1</formula>
    </cfRule>
  </conditionalFormatting>
  <conditionalFormatting sqref="L409:M409 L410">
    <cfRule type="cellIs" dxfId="1" priority="1" operator="greaterThan">
      <formula>0.8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311"/>
  <sheetViews>
    <sheetView workbookViewId="0">
      <selection activeCell="A2" sqref="A2"/>
    </sheetView>
  </sheetViews>
  <sheetFormatPr defaultRowHeight="15" x14ac:dyDescent="0.25"/>
  <cols>
    <col min="1" max="2" width="10.140625" bestFit="1" customWidth="1"/>
    <col min="3" max="3" width="17.5703125" bestFit="1" customWidth="1"/>
    <col min="4" max="4" width="23.7109375" bestFit="1" customWidth="1"/>
    <col min="5" max="8" width="10.85546875" bestFit="1" customWidth="1"/>
    <col min="9" max="9" width="9.7109375" bestFit="1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L1" s="3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10</v>
      </c>
    </row>
    <row r="2" spans="1:20" ht="15.75" x14ac:dyDescent="0.25">
      <c r="A2" s="1" t="e">
        <f>VALUE(FIXED(AVERAGE(E2:H2),4))</f>
        <v>#DIV/0!</v>
      </c>
      <c r="B2" s="1" t="e">
        <f t="shared" ref="B2:B50" si="0">VALUE(FIXED(A2-1.007276,4))</f>
        <v>#DIV/0!</v>
      </c>
      <c r="C2" t="str">
        <f>IF('[2]r2 analysis primary smoke main'!$AC203=1,INDEX('[1]Main v4'!C$2:C$4997,MATCH('[2]r2 analysis primary smoke main'!$A203,'[1]Main v4'!$H$2:$H$4997,0),0),"")</f>
        <v/>
      </c>
      <c r="D2" t="str">
        <f>IF('[2]r2 analysis primary smoke main'!$AC203=1,INDEX('[1]Main v4'!D$2:D$4997,MATCH('[2]r2 analysis primary smoke main'!$A203,'[1]Main v4'!$H$2:$H$4997,0),0),"")</f>
        <v/>
      </c>
      <c r="E2" t="str">
        <f>IF('[2]r2 analysis primary smoke main'!$AC203=1,INDEX('[1]Main v4'!E$2:E$4997,MATCH('[2]r2 analysis primary smoke main'!$A203,'[1]Main v4'!$H$2:$H$4997,0),0),"")</f>
        <v/>
      </c>
      <c r="F2" t="str">
        <f>IF('[2]r2 analysis primary smoke main'!$AC203=1,INDEX('[1]Main v4'!F$2:F$4997,MATCH('[2]r2 analysis primary smoke main'!$A203,'[1]Main v4'!$H$2:$H$4997,0),0),"")</f>
        <v/>
      </c>
      <c r="G2" t="str">
        <f>IF('[2]r2 analysis primary smoke main'!$AC203=1,INDEX('[1]Main v4'!G$2:G$4997,MATCH('[2]r2 analysis primary smoke main'!$A203,'[1]Main v4'!$H$2:$H$4997,0),0),"")</f>
        <v/>
      </c>
      <c r="H2" t="str">
        <f>IF('[2]r2 analysis primary smoke main'!$AC203=1,INDEX('[1]Main v4'!H$2:H$4997,MATCH('[2]r2 analysis primary smoke main'!$A203,'[1]Main v4'!$H$2:$H$4997,0),0),"")</f>
        <v/>
      </c>
      <c r="I2" t="str">
        <f>IF('[2]r2 analysis primary smoke main'!$AC203=1,INDEX('[1]Main v4'!J$2:J$4997,MATCH('[2]r2 analysis primary smoke main'!$A203,'[1]Main v4'!$H$2:$H$4997,0),0),"")</f>
        <v/>
      </c>
      <c r="L2" s="1">
        <f t="shared" ref="L2:L50" si="1">VALUE(FIXED(AVERAGE(P2:S2),4))</f>
        <v>90.090999999999994</v>
      </c>
      <c r="M2" s="1">
        <f t="shared" ref="M2:M50" si="2">VALUE(FIXED(L2-1.007276,4))</f>
        <v>89.083699999999993</v>
      </c>
      <c r="N2" t="s">
        <v>21</v>
      </c>
      <c r="O2" t="s">
        <v>12</v>
      </c>
      <c r="P2">
        <v>90.091800000000006</v>
      </c>
      <c r="Q2">
        <v>90.090900000000005</v>
      </c>
      <c r="R2">
        <v>90.090800000000002</v>
      </c>
      <c r="S2">
        <v>90.090599999999995</v>
      </c>
    </row>
    <row r="3" spans="1:20" ht="15.75" x14ac:dyDescent="0.25">
      <c r="A3" s="1">
        <f t="shared" ref="A3:A50" si="3">VALUE(FIXED(AVERAGE(E3:H3),4))</f>
        <v>225.25630000000001</v>
      </c>
      <c r="B3" s="1">
        <f t="shared" si="0"/>
        <v>224.249</v>
      </c>
      <c r="C3" t="str">
        <f>IF('[2]r2 analysis primary smoke main'!$AC279=1,INDEX('[1]Main v4'!C$2:C$4997,MATCH('[2]r2 analysis primary smoke main'!$A279,'[1]Main v4'!$H$2:$H$4997,0),0),"")</f>
        <v>C16H32</v>
      </c>
      <c r="D3" t="str">
        <f>IF('[2]r2 analysis primary smoke main'!$AC279=1,INDEX('[1]Main v4'!D$2:D$4997,MATCH('[2]r2 analysis primary smoke main'!$A279,'[1]Main v4'!$H$2:$H$4997,0),0),"")</f>
        <v>Hexadecenes</v>
      </c>
      <c r="E3">
        <f>IF('[2]r2 analysis primary smoke main'!$AC279=1,INDEX('[1]Main v4'!E$2:E$4997,MATCH('[2]r2 analysis primary smoke main'!$A279,'[1]Main v4'!$H$2:$H$4997,0),0),"")</f>
        <v>225.2585</v>
      </c>
      <c r="F3">
        <f>IF('[2]r2 analysis primary smoke main'!$AC279=1,INDEX('[1]Main v4'!F$2:F$4997,MATCH('[2]r2 analysis primary smoke main'!$A279,'[1]Main v4'!$H$2:$H$4997,0),0),"")</f>
        <v>225.255</v>
      </c>
      <c r="G3">
        <f>IF('[2]r2 analysis primary smoke main'!$AC279=1,INDEX('[1]Main v4'!G$2:G$4997,MATCH('[2]r2 analysis primary smoke main'!$A279,'[1]Main v4'!$H$2:$H$4997,0),0),"")</f>
        <v>225.25540000000001</v>
      </c>
      <c r="H3">
        <f>IF('[2]r2 analysis primary smoke main'!$AC279=1,INDEX('[1]Main v4'!H$2:H$4997,MATCH('[2]r2 analysis primary smoke main'!$A279,'[1]Main v4'!$H$2:$H$4997,0),0),"")</f>
        <v>225.25620000000001</v>
      </c>
      <c r="I3">
        <f>IF('[2]r2 analysis primary smoke main'!$AC279=1,INDEX('[1]Main v4'!J$2:J$4997,MATCH('[2]r2 analysis primary smoke main'!$A279,'[1]Main v4'!$H$2:$H$4997,0),0),"")</f>
        <v>0</v>
      </c>
      <c r="L3" s="1">
        <f t="shared" si="1"/>
        <v>106.0655</v>
      </c>
      <c r="M3" s="1">
        <f t="shared" si="2"/>
        <v>105.0582</v>
      </c>
      <c r="N3" t="s">
        <v>22</v>
      </c>
      <c r="O3" t="s">
        <v>23</v>
      </c>
      <c r="P3">
        <v>106.06610000000001</v>
      </c>
      <c r="Q3">
        <v>106.0655</v>
      </c>
      <c r="R3">
        <v>106.06570000000001</v>
      </c>
      <c r="S3">
        <v>106.0646</v>
      </c>
      <c r="T3" t="s">
        <v>11</v>
      </c>
    </row>
    <row r="4" spans="1:20" ht="15.75" x14ac:dyDescent="0.25">
      <c r="A4" s="1" t="e">
        <f t="shared" si="3"/>
        <v>#DIV/0!</v>
      </c>
      <c r="B4" s="1" t="e">
        <f t="shared" si="0"/>
        <v>#DIV/0!</v>
      </c>
      <c r="C4" t="str">
        <f>IF('[2]r2 analysis primary smoke main'!$AC424=1,INDEX('[1]Main v4'!C$2:C$4997,MATCH('[2]r2 analysis primary smoke main'!$A424,'[1]Main v4'!$H$2:$H$4997,0),0),"")</f>
        <v/>
      </c>
      <c r="D4" t="str">
        <f>IF('[2]r2 analysis primary smoke main'!$AC424=1,INDEX('[1]Main v4'!D$2:D$4997,MATCH('[2]r2 analysis primary smoke main'!$A424,'[1]Main v4'!$H$2:$H$4997,0),0),"")</f>
        <v/>
      </c>
      <c r="E4" t="str">
        <f>IF('[2]r2 analysis primary smoke main'!$AC424=1,INDEX('[1]Main v4'!E$2:E$4997,MATCH('[2]r2 analysis primary smoke main'!$A424,'[1]Main v4'!$H$2:$H$4997,0),0),"")</f>
        <v/>
      </c>
      <c r="F4" t="str">
        <f>IF('[2]r2 analysis primary smoke main'!$AC424=1,INDEX('[1]Main v4'!F$2:F$4997,MATCH('[2]r2 analysis primary smoke main'!$A424,'[1]Main v4'!$H$2:$H$4997,0),0),"")</f>
        <v/>
      </c>
      <c r="G4" t="str">
        <f>IF('[2]r2 analysis primary smoke main'!$AC424=1,INDEX('[1]Main v4'!G$2:G$4997,MATCH('[2]r2 analysis primary smoke main'!$A424,'[1]Main v4'!$H$2:$H$4997,0),0),"")</f>
        <v/>
      </c>
      <c r="H4" t="str">
        <f>IF('[2]r2 analysis primary smoke main'!$AC424=1,INDEX('[1]Main v4'!H$2:H$4997,MATCH('[2]r2 analysis primary smoke main'!$A424,'[1]Main v4'!$H$2:$H$4997,0),0),"")</f>
        <v/>
      </c>
      <c r="I4" t="str">
        <f>IF('[2]r2 analysis primary smoke main'!$AC424=1,INDEX('[1]Main v4'!J$2:J$4997,MATCH('[2]r2 analysis primary smoke main'!$A424,'[1]Main v4'!$H$2:$H$4997,0),0),"")</f>
        <v/>
      </c>
      <c r="L4" s="1">
        <f t="shared" si="1"/>
        <v>130.06460000000001</v>
      </c>
      <c r="M4" s="1">
        <f t="shared" si="2"/>
        <v>129.0573</v>
      </c>
      <c r="N4" t="s">
        <v>24</v>
      </c>
      <c r="O4" t="s">
        <v>12</v>
      </c>
      <c r="P4">
        <v>130.06549999999999</v>
      </c>
      <c r="Q4">
        <v>130.06540000000001</v>
      </c>
      <c r="R4">
        <v>130.0642</v>
      </c>
      <c r="S4">
        <v>130.0633</v>
      </c>
    </row>
    <row r="5" spans="1:20" ht="15.75" x14ac:dyDescent="0.25">
      <c r="A5" s="1" t="e">
        <f t="shared" si="3"/>
        <v>#DIV/0!</v>
      </c>
      <c r="B5" s="1" t="e">
        <f t="shared" si="0"/>
        <v>#DIV/0!</v>
      </c>
      <c r="C5" t="str">
        <f>IF('[2]r2 analysis primary smoke main'!$AC443=1,INDEX('[1]Main v4'!C$2:C$4997,MATCH('[2]r2 analysis primary smoke main'!$A443,'[1]Main v4'!$H$2:$H$4997,0),0),"")</f>
        <v/>
      </c>
      <c r="D5" t="str">
        <f>IF('[2]r2 analysis primary smoke main'!$AC443=1,INDEX('[1]Main v4'!D$2:D$4997,MATCH('[2]r2 analysis primary smoke main'!$A443,'[1]Main v4'!$H$2:$H$4997,0),0),"")</f>
        <v/>
      </c>
      <c r="E5" t="str">
        <f>IF('[2]r2 analysis primary smoke main'!$AC443=1,INDEX('[1]Main v4'!E$2:E$4997,MATCH('[2]r2 analysis primary smoke main'!$A443,'[1]Main v4'!$H$2:$H$4997,0),0),"")</f>
        <v/>
      </c>
      <c r="F5" t="str">
        <f>IF('[2]r2 analysis primary smoke main'!$AC443=1,INDEX('[1]Main v4'!F$2:F$4997,MATCH('[2]r2 analysis primary smoke main'!$A443,'[1]Main v4'!$H$2:$H$4997,0),0),"")</f>
        <v/>
      </c>
      <c r="G5" t="str">
        <f>IF('[2]r2 analysis primary smoke main'!$AC443=1,INDEX('[1]Main v4'!G$2:G$4997,MATCH('[2]r2 analysis primary smoke main'!$A443,'[1]Main v4'!$H$2:$H$4997,0),0),"")</f>
        <v/>
      </c>
      <c r="H5" t="str">
        <f>IF('[2]r2 analysis primary smoke main'!$AC443=1,INDEX('[1]Main v4'!H$2:H$4997,MATCH('[2]r2 analysis primary smoke main'!$A443,'[1]Main v4'!$H$2:$H$4997,0),0),"")</f>
        <v/>
      </c>
      <c r="I5" t="str">
        <f>IF('[2]r2 analysis primary smoke main'!$AC443=1,INDEX('[1]Main v4'!J$2:J$4997,MATCH('[2]r2 analysis primary smoke main'!$A443,'[1]Main v4'!$H$2:$H$4997,0),0),"")</f>
        <v/>
      </c>
      <c r="L5" s="1">
        <f t="shared" si="1"/>
        <v>133.0771</v>
      </c>
      <c r="M5" s="1">
        <f t="shared" si="2"/>
        <v>132.06979999999999</v>
      </c>
      <c r="N5" t="s">
        <v>25</v>
      </c>
      <c r="O5" t="s">
        <v>12</v>
      </c>
      <c r="P5">
        <v>133.07730000000001</v>
      </c>
      <c r="Q5">
        <v>133.0779</v>
      </c>
      <c r="R5">
        <v>133.07650000000001</v>
      </c>
      <c r="S5">
        <v>133.07669999999999</v>
      </c>
    </row>
    <row r="6" spans="1:20" ht="15.75" x14ac:dyDescent="0.25">
      <c r="A6" s="1" t="e">
        <f t="shared" si="3"/>
        <v>#DIV/0!</v>
      </c>
      <c r="B6" s="1" t="e">
        <f t="shared" si="0"/>
        <v>#DIV/0!</v>
      </c>
      <c r="C6" t="str">
        <f>IF('[2]r2 analysis primary smoke main'!$AC529=1,INDEX('[1]Main v4'!C$2:C$4997,MATCH('[2]r2 analysis primary smoke main'!$A529,'[1]Main v4'!$H$2:$H$4997,0),0),"")</f>
        <v/>
      </c>
      <c r="D6" t="str">
        <f>IF('[2]r2 analysis primary smoke main'!$AC529=1,INDEX('[1]Main v4'!D$2:D$4997,MATCH('[2]r2 analysis primary smoke main'!$A529,'[1]Main v4'!$H$2:$H$4997,0),0),"")</f>
        <v/>
      </c>
      <c r="E6" t="str">
        <f>IF('[2]r2 analysis primary smoke main'!$AC529=1,INDEX('[1]Main v4'!E$2:E$4997,MATCH('[2]r2 analysis primary smoke main'!$A529,'[1]Main v4'!$H$2:$H$4997,0),0),"")</f>
        <v/>
      </c>
      <c r="F6" t="str">
        <f>IF('[2]r2 analysis primary smoke main'!$AC529=1,INDEX('[1]Main v4'!F$2:F$4997,MATCH('[2]r2 analysis primary smoke main'!$A529,'[1]Main v4'!$H$2:$H$4997,0),0),"")</f>
        <v/>
      </c>
      <c r="G6" t="str">
        <f>IF('[2]r2 analysis primary smoke main'!$AC529=1,INDEX('[1]Main v4'!G$2:G$4997,MATCH('[2]r2 analysis primary smoke main'!$A529,'[1]Main v4'!$H$2:$H$4997,0),0),"")</f>
        <v/>
      </c>
      <c r="H6" t="str">
        <f>IF('[2]r2 analysis primary smoke main'!$AC529=1,INDEX('[1]Main v4'!H$2:H$4997,MATCH('[2]r2 analysis primary smoke main'!$A529,'[1]Main v4'!$H$2:$H$4997,0),0),"")</f>
        <v/>
      </c>
      <c r="I6" t="str">
        <f>IF('[2]r2 analysis primary smoke main'!$AC529=1,INDEX('[1]Main v4'!J$2:J$4997,MATCH('[2]r2 analysis primary smoke main'!$A529,'[1]Main v4'!$H$2:$H$4997,0),0),"")</f>
        <v/>
      </c>
      <c r="L6" s="1">
        <f t="shared" si="1"/>
        <v>147.09190000000001</v>
      </c>
      <c r="M6" s="1">
        <f t="shared" si="2"/>
        <v>146.08459999999999</v>
      </c>
      <c r="N6" t="s">
        <v>26</v>
      </c>
      <c r="O6" t="s">
        <v>27</v>
      </c>
      <c r="P6">
        <v>147.09309999999999</v>
      </c>
      <c r="Q6">
        <v>147.09200000000001</v>
      </c>
      <c r="R6">
        <v>147.0915</v>
      </c>
      <c r="S6">
        <v>147.0908</v>
      </c>
    </row>
    <row r="7" spans="1:20" ht="15.75" x14ac:dyDescent="0.25">
      <c r="A7" s="1" t="e">
        <f t="shared" si="3"/>
        <v>#DIV/0!</v>
      </c>
      <c r="B7" s="1" t="e">
        <f t="shared" si="0"/>
        <v>#DIV/0!</v>
      </c>
      <c r="C7" t="str">
        <f>IF('[2]r2 analysis primary smoke main'!$AC607=1,INDEX('[1]Main v4'!C$2:C$4997,MATCH('[2]r2 analysis primary smoke main'!$A607,'[1]Main v4'!$H$2:$H$4997,0),0),"")</f>
        <v/>
      </c>
      <c r="D7" t="str">
        <f>IF('[2]r2 analysis primary smoke main'!$AC607=1,INDEX('[1]Main v4'!D$2:D$4997,MATCH('[2]r2 analysis primary smoke main'!$A607,'[1]Main v4'!$H$2:$H$4997,0),0),"")</f>
        <v/>
      </c>
      <c r="E7" t="str">
        <f>IF('[2]r2 analysis primary smoke main'!$AC607=1,INDEX('[1]Main v4'!E$2:E$4997,MATCH('[2]r2 analysis primary smoke main'!$A607,'[1]Main v4'!$H$2:$H$4997,0),0),"")</f>
        <v/>
      </c>
      <c r="F7" t="str">
        <f>IF('[2]r2 analysis primary smoke main'!$AC607=1,INDEX('[1]Main v4'!F$2:F$4997,MATCH('[2]r2 analysis primary smoke main'!$A607,'[1]Main v4'!$H$2:$H$4997,0),0),"")</f>
        <v/>
      </c>
      <c r="G7" t="str">
        <f>IF('[2]r2 analysis primary smoke main'!$AC607=1,INDEX('[1]Main v4'!G$2:G$4997,MATCH('[2]r2 analysis primary smoke main'!$A607,'[1]Main v4'!$H$2:$H$4997,0),0),"")</f>
        <v/>
      </c>
      <c r="H7" t="str">
        <f>IF('[2]r2 analysis primary smoke main'!$AC607=1,INDEX('[1]Main v4'!H$2:H$4997,MATCH('[2]r2 analysis primary smoke main'!$A607,'[1]Main v4'!$H$2:$H$4997,0),0),"")</f>
        <v/>
      </c>
      <c r="I7" t="str">
        <f>IF('[2]r2 analysis primary smoke main'!$AC607=1,INDEX('[1]Main v4'!J$2:J$4997,MATCH('[2]r2 analysis primary smoke main'!$A607,'[1]Main v4'!$H$2:$H$4997,0),0),"")</f>
        <v/>
      </c>
      <c r="L7" s="1">
        <f t="shared" si="1"/>
        <v>159.07939999999999</v>
      </c>
      <c r="M7" s="1">
        <f t="shared" si="2"/>
        <v>158.07210000000001</v>
      </c>
      <c r="N7" t="s">
        <v>28</v>
      </c>
      <c r="S7">
        <v>159.07939999999999</v>
      </c>
    </row>
    <row r="8" spans="1:20" ht="15.75" x14ac:dyDescent="0.25">
      <c r="A8" s="1" t="e">
        <f t="shared" si="3"/>
        <v>#DIV/0!</v>
      </c>
      <c r="B8" s="1" t="e">
        <f t="shared" si="0"/>
        <v>#DIV/0!</v>
      </c>
      <c r="C8" t="str">
        <f>IF('[2]r2 analysis primary smoke main'!$AC608=1,INDEX('[1]Main v4'!C$2:C$4997,MATCH('[2]r2 analysis primary smoke main'!$A608,'[1]Main v4'!$H$2:$H$4997,0),0),"")</f>
        <v/>
      </c>
      <c r="D8" t="str">
        <f>IF('[2]r2 analysis primary smoke main'!$AC608=1,INDEX('[1]Main v4'!D$2:D$4997,MATCH('[2]r2 analysis primary smoke main'!$A608,'[1]Main v4'!$H$2:$H$4997,0),0),"")</f>
        <v/>
      </c>
      <c r="E8" t="str">
        <f>IF('[2]r2 analysis primary smoke main'!$AC608=1,INDEX('[1]Main v4'!E$2:E$4997,MATCH('[2]r2 analysis primary smoke main'!$A608,'[1]Main v4'!$H$2:$H$4997,0),0),"")</f>
        <v/>
      </c>
      <c r="F8" t="str">
        <f>IF('[2]r2 analysis primary smoke main'!$AC608=1,INDEX('[1]Main v4'!F$2:F$4997,MATCH('[2]r2 analysis primary smoke main'!$A608,'[1]Main v4'!$H$2:$H$4997,0),0),"")</f>
        <v/>
      </c>
      <c r="G8" t="str">
        <f>IF('[2]r2 analysis primary smoke main'!$AC608=1,INDEX('[1]Main v4'!G$2:G$4997,MATCH('[2]r2 analysis primary smoke main'!$A608,'[1]Main v4'!$H$2:$H$4997,0),0),"")</f>
        <v/>
      </c>
      <c r="H8" t="str">
        <f>IF('[2]r2 analysis primary smoke main'!$AC608=1,INDEX('[1]Main v4'!H$2:H$4997,MATCH('[2]r2 analysis primary smoke main'!$A608,'[1]Main v4'!$H$2:$H$4997,0),0),"")</f>
        <v/>
      </c>
      <c r="I8" t="str">
        <f>IF('[2]r2 analysis primary smoke main'!$AC608=1,INDEX('[1]Main v4'!J$2:J$4997,MATCH('[2]r2 analysis primary smoke main'!$A608,'[1]Main v4'!$H$2:$H$4997,0),0),"")</f>
        <v/>
      </c>
      <c r="L8" s="1">
        <f t="shared" si="1"/>
        <v>159.0915</v>
      </c>
      <c r="M8" s="1">
        <f t="shared" si="2"/>
        <v>158.08420000000001</v>
      </c>
      <c r="N8" t="s">
        <v>29</v>
      </c>
      <c r="O8" t="s">
        <v>12</v>
      </c>
      <c r="P8">
        <v>159.0926</v>
      </c>
      <c r="R8">
        <v>159.09129999999999</v>
      </c>
      <c r="S8">
        <v>159.0907</v>
      </c>
    </row>
    <row r="9" spans="1:20" ht="15.75" x14ac:dyDescent="0.25">
      <c r="A9" s="1" t="e">
        <f t="shared" si="3"/>
        <v>#DIV/0!</v>
      </c>
      <c r="B9" s="1" t="e">
        <f t="shared" si="0"/>
        <v>#DIV/0!</v>
      </c>
      <c r="C9" t="str">
        <f>IF('[2]r2 analysis primary smoke main'!$AC619=1,INDEX('[1]Main v4'!C$2:C$4997,MATCH('[2]r2 analysis primary smoke main'!$A619,'[1]Main v4'!$H$2:$H$4997,0),0),"")</f>
        <v/>
      </c>
      <c r="D9" t="str">
        <f>IF('[2]r2 analysis primary smoke main'!$AC619=1,INDEX('[1]Main v4'!D$2:D$4997,MATCH('[2]r2 analysis primary smoke main'!$A619,'[1]Main v4'!$H$2:$H$4997,0),0),"")</f>
        <v/>
      </c>
      <c r="E9" t="str">
        <f>IF('[2]r2 analysis primary smoke main'!$AC619=1,INDEX('[1]Main v4'!E$2:E$4997,MATCH('[2]r2 analysis primary smoke main'!$A619,'[1]Main v4'!$H$2:$H$4997,0),0),"")</f>
        <v/>
      </c>
      <c r="F9" t="str">
        <f>IF('[2]r2 analysis primary smoke main'!$AC619=1,INDEX('[1]Main v4'!F$2:F$4997,MATCH('[2]r2 analysis primary smoke main'!$A619,'[1]Main v4'!$H$2:$H$4997,0),0),"")</f>
        <v/>
      </c>
      <c r="G9" t="str">
        <f>IF('[2]r2 analysis primary smoke main'!$AC619=1,INDEX('[1]Main v4'!G$2:G$4997,MATCH('[2]r2 analysis primary smoke main'!$A619,'[1]Main v4'!$H$2:$H$4997,0),0),"")</f>
        <v/>
      </c>
      <c r="H9" t="str">
        <f>IF('[2]r2 analysis primary smoke main'!$AC619=1,INDEX('[1]Main v4'!H$2:H$4997,MATCH('[2]r2 analysis primary smoke main'!$A619,'[1]Main v4'!$H$2:$H$4997,0),0),"")</f>
        <v/>
      </c>
      <c r="I9" t="str">
        <f>IF('[2]r2 analysis primary smoke main'!$AC619=1,INDEX('[1]Main v4'!J$2:J$4997,MATCH('[2]r2 analysis primary smoke main'!$A619,'[1]Main v4'!$H$2:$H$4997,0),0),"")</f>
        <v/>
      </c>
      <c r="L9" s="1">
        <f t="shared" si="1"/>
        <v>161.10730000000001</v>
      </c>
      <c r="M9" s="1">
        <f t="shared" si="2"/>
        <v>160.1</v>
      </c>
      <c r="N9" t="s">
        <v>30</v>
      </c>
      <c r="O9" t="s">
        <v>31</v>
      </c>
      <c r="P9">
        <v>161.108</v>
      </c>
      <c r="Q9">
        <v>161.10839999999999</v>
      </c>
      <c r="R9">
        <v>161.10650000000001</v>
      </c>
      <c r="S9">
        <v>161.1061</v>
      </c>
    </row>
    <row r="10" spans="1:20" ht="15.75" x14ac:dyDescent="0.25">
      <c r="A10" s="1" t="e">
        <f t="shared" si="3"/>
        <v>#DIV/0!</v>
      </c>
      <c r="B10" s="1" t="e">
        <f t="shared" si="0"/>
        <v>#DIV/0!</v>
      </c>
      <c r="C10" t="str">
        <f>IF('[2]r2 analysis primary smoke main'!$AC624=1,INDEX('[1]Main v4'!C$2:C$4997,MATCH('[2]r2 analysis primary smoke main'!$A624,'[1]Main v4'!$H$2:$H$4997,0),0),"")</f>
        <v/>
      </c>
      <c r="D10" t="str">
        <f>IF('[2]r2 analysis primary smoke main'!$AC624=1,INDEX('[1]Main v4'!D$2:D$4997,MATCH('[2]r2 analysis primary smoke main'!$A624,'[1]Main v4'!$H$2:$H$4997,0),0),"")</f>
        <v/>
      </c>
      <c r="E10" t="str">
        <f>IF('[2]r2 analysis primary smoke main'!$AC624=1,INDEX('[1]Main v4'!E$2:E$4997,MATCH('[2]r2 analysis primary smoke main'!$A624,'[1]Main v4'!$H$2:$H$4997,0),0),"")</f>
        <v/>
      </c>
      <c r="F10" t="str">
        <f>IF('[2]r2 analysis primary smoke main'!$AC624=1,INDEX('[1]Main v4'!F$2:F$4997,MATCH('[2]r2 analysis primary smoke main'!$A624,'[1]Main v4'!$H$2:$H$4997,0),0),"")</f>
        <v/>
      </c>
      <c r="G10" t="str">
        <f>IF('[2]r2 analysis primary smoke main'!$AC624=1,INDEX('[1]Main v4'!G$2:G$4997,MATCH('[2]r2 analysis primary smoke main'!$A624,'[1]Main v4'!$H$2:$H$4997,0),0),"")</f>
        <v/>
      </c>
      <c r="H10" t="str">
        <f>IF('[2]r2 analysis primary smoke main'!$AC624=1,INDEX('[1]Main v4'!H$2:H$4997,MATCH('[2]r2 analysis primary smoke main'!$A624,'[1]Main v4'!$H$2:$H$4997,0),0),"")</f>
        <v/>
      </c>
      <c r="I10" t="str">
        <f>IF('[2]r2 analysis primary smoke main'!$AC624=1,INDEX('[1]Main v4'!J$2:J$4997,MATCH('[2]r2 analysis primary smoke main'!$A624,'[1]Main v4'!$H$2:$H$4997,0),0),"")</f>
        <v/>
      </c>
      <c r="L10" s="1">
        <f t="shared" si="1"/>
        <v>162.1138</v>
      </c>
      <c r="M10" s="1">
        <f t="shared" si="2"/>
        <v>161.10650000000001</v>
      </c>
      <c r="N10" t="s">
        <v>32</v>
      </c>
      <c r="O10" t="s">
        <v>12</v>
      </c>
      <c r="P10">
        <v>162.1148</v>
      </c>
      <c r="Q10">
        <v>162.11539999999999</v>
      </c>
      <c r="R10">
        <v>162.1129</v>
      </c>
      <c r="S10">
        <v>162.1121</v>
      </c>
    </row>
    <row r="11" spans="1:20" ht="15.75" x14ac:dyDescent="0.25">
      <c r="A11" s="1" t="e">
        <f t="shared" si="3"/>
        <v>#DIV/0!</v>
      </c>
      <c r="B11" s="1" t="e">
        <f t="shared" si="0"/>
        <v>#DIV/0!</v>
      </c>
      <c r="C11" t="str">
        <f>IF('[2]r2 analysis primary smoke main'!$AC626=1,INDEX('[1]Main v4'!C$2:C$4997,MATCH('[2]r2 analysis primary smoke main'!$A626,'[1]Main v4'!$H$2:$H$4997,0),0),"")</f>
        <v/>
      </c>
      <c r="D11" t="str">
        <f>IF('[2]r2 analysis primary smoke main'!$AC626=1,INDEX('[1]Main v4'!D$2:D$4997,MATCH('[2]r2 analysis primary smoke main'!$A626,'[1]Main v4'!$H$2:$H$4997,0),0),"")</f>
        <v/>
      </c>
      <c r="E11" t="str">
        <f>IF('[2]r2 analysis primary smoke main'!$AC626=1,INDEX('[1]Main v4'!E$2:E$4997,MATCH('[2]r2 analysis primary smoke main'!$A626,'[1]Main v4'!$H$2:$H$4997,0),0),"")</f>
        <v/>
      </c>
      <c r="F11" t="str">
        <f>IF('[2]r2 analysis primary smoke main'!$AC626=1,INDEX('[1]Main v4'!F$2:F$4997,MATCH('[2]r2 analysis primary smoke main'!$A626,'[1]Main v4'!$H$2:$H$4997,0),0),"")</f>
        <v/>
      </c>
      <c r="G11" t="str">
        <f>IF('[2]r2 analysis primary smoke main'!$AC626=1,INDEX('[1]Main v4'!G$2:G$4997,MATCH('[2]r2 analysis primary smoke main'!$A626,'[1]Main v4'!$H$2:$H$4997,0),0),"")</f>
        <v/>
      </c>
      <c r="H11" t="str">
        <f>IF('[2]r2 analysis primary smoke main'!$AC626=1,INDEX('[1]Main v4'!H$2:H$4997,MATCH('[2]r2 analysis primary smoke main'!$A626,'[1]Main v4'!$H$2:$H$4997,0),0),"")</f>
        <v/>
      </c>
      <c r="I11" t="str">
        <f>IF('[2]r2 analysis primary smoke main'!$AC626=1,INDEX('[1]Main v4'!J$2:J$4997,MATCH('[2]r2 analysis primary smoke main'!$A626,'[1]Main v4'!$H$2:$H$4997,0),0),"")</f>
        <v/>
      </c>
      <c r="L11" s="1">
        <f t="shared" si="1"/>
        <v>163.12479999999999</v>
      </c>
      <c r="M11" s="1">
        <f t="shared" si="2"/>
        <v>162.11750000000001</v>
      </c>
      <c r="N11" t="s">
        <v>33</v>
      </c>
      <c r="O11" t="s">
        <v>34</v>
      </c>
      <c r="P11">
        <v>163.12559999999999</v>
      </c>
      <c r="Q11">
        <v>163.12559999999999</v>
      </c>
      <c r="R11">
        <v>163.1242</v>
      </c>
      <c r="S11">
        <v>163.12360000000001</v>
      </c>
    </row>
    <row r="12" spans="1:20" ht="15.75" x14ac:dyDescent="0.25">
      <c r="A12" s="1" t="e">
        <f t="shared" si="3"/>
        <v>#DIV/0!</v>
      </c>
      <c r="B12" s="1" t="e">
        <f t="shared" si="0"/>
        <v>#DIV/0!</v>
      </c>
      <c r="C12" t="str">
        <f>IF('[2]r2 analysis primary smoke main'!$AC631=1,INDEX('[1]Main v4'!C$2:C$4997,MATCH('[2]r2 analysis primary smoke main'!$A631,'[1]Main v4'!$H$2:$H$4997,0),0),"")</f>
        <v/>
      </c>
      <c r="D12" t="str">
        <f>IF('[2]r2 analysis primary smoke main'!$AC631=1,INDEX('[1]Main v4'!D$2:D$4997,MATCH('[2]r2 analysis primary smoke main'!$A631,'[1]Main v4'!$H$2:$H$4997,0),0),"")</f>
        <v/>
      </c>
      <c r="E12" t="str">
        <f>IF('[2]r2 analysis primary smoke main'!$AC631=1,INDEX('[1]Main v4'!E$2:E$4997,MATCH('[2]r2 analysis primary smoke main'!$A631,'[1]Main v4'!$H$2:$H$4997,0),0),"")</f>
        <v/>
      </c>
      <c r="F12" t="str">
        <f>IF('[2]r2 analysis primary smoke main'!$AC631=1,INDEX('[1]Main v4'!F$2:F$4997,MATCH('[2]r2 analysis primary smoke main'!$A631,'[1]Main v4'!$H$2:$H$4997,0),0),"")</f>
        <v/>
      </c>
      <c r="G12" t="str">
        <f>IF('[2]r2 analysis primary smoke main'!$AC631=1,INDEX('[1]Main v4'!G$2:G$4997,MATCH('[2]r2 analysis primary smoke main'!$A631,'[1]Main v4'!$H$2:$H$4997,0),0),"")</f>
        <v/>
      </c>
      <c r="H12" t="str">
        <f>IF('[2]r2 analysis primary smoke main'!$AC631=1,INDEX('[1]Main v4'!H$2:H$4997,MATCH('[2]r2 analysis primary smoke main'!$A631,'[1]Main v4'!$H$2:$H$4997,0),0),"")</f>
        <v/>
      </c>
      <c r="I12" t="str">
        <f>IF('[2]r2 analysis primary smoke main'!$AC631=1,INDEX('[1]Main v4'!J$2:J$4997,MATCH('[2]r2 analysis primary smoke main'!$A631,'[1]Main v4'!$H$2:$H$4997,0),0),"")</f>
        <v/>
      </c>
      <c r="L12" s="1">
        <f t="shared" si="1"/>
        <v>164.1266</v>
      </c>
      <c r="M12" s="1">
        <f t="shared" si="2"/>
        <v>163.11930000000001</v>
      </c>
      <c r="N12" t="s">
        <v>35</v>
      </c>
      <c r="O12" t="s">
        <v>36</v>
      </c>
      <c r="P12">
        <v>164.1276</v>
      </c>
      <c r="Q12">
        <v>164.12809999999999</v>
      </c>
      <c r="R12">
        <v>164.12549999999999</v>
      </c>
      <c r="S12">
        <v>164.125</v>
      </c>
    </row>
    <row r="13" spans="1:20" ht="15.75" x14ac:dyDescent="0.25">
      <c r="A13" s="1" t="e">
        <f t="shared" si="3"/>
        <v>#DIV/0!</v>
      </c>
      <c r="B13" s="1" t="e">
        <f t="shared" si="0"/>
        <v>#DIV/0!</v>
      </c>
      <c r="C13" t="str">
        <f>IF('[2]r2 analysis primary smoke main'!$AC866=1,INDEX('[1]Main v4'!C$2:C$4997,MATCH('[2]r2 analysis primary smoke main'!$A866,'[1]Main v4'!$H$2:$H$4997,0),0),"")</f>
        <v/>
      </c>
      <c r="D13" t="str">
        <f>IF('[2]r2 analysis primary smoke main'!$AC866=1,INDEX('[1]Main v4'!D$2:D$4997,MATCH('[2]r2 analysis primary smoke main'!$A866,'[1]Main v4'!$H$2:$H$4997,0),0),"")</f>
        <v/>
      </c>
      <c r="E13" t="str">
        <f>IF('[2]r2 analysis primary smoke main'!$AC866=1,INDEX('[1]Main v4'!E$2:E$4997,MATCH('[2]r2 analysis primary smoke main'!$A866,'[1]Main v4'!$H$2:$H$4997,0),0),"")</f>
        <v/>
      </c>
      <c r="F13" t="str">
        <f>IF('[2]r2 analysis primary smoke main'!$AC866=1,INDEX('[1]Main v4'!F$2:F$4997,MATCH('[2]r2 analysis primary smoke main'!$A866,'[1]Main v4'!$H$2:$H$4997,0),0),"")</f>
        <v/>
      </c>
      <c r="G13" t="str">
        <f>IF('[2]r2 analysis primary smoke main'!$AC866=1,INDEX('[1]Main v4'!G$2:G$4997,MATCH('[2]r2 analysis primary smoke main'!$A866,'[1]Main v4'!$H$2:$H$4997,0),0),"")</f>
        <v/>
      </c>
      <c r="H13" t="str">
        <f>IF('[2]r2 analysis primary smoke main'!$AC866=1,INDEX('[1]Main v4'!H$2:H$4997,MATCH('[2]r2 analysis primary smoke main'!$A866,'[1]Main v4'!$H$2:$H$4997,0),0),"")</f>
        <v/>
      </c>
      <c r="I13" t="str">
        <f>IF('[2]r2 analysis primary smoke main'!$AC866=1,INDEX('[1]Main v4'!J$2:J$4997,MATCH('[2]r2 analysis primary smoke main'!$A866,'[1]Main v4'!$H$2:$H$4997,0),0),"")</f>
        <v/>
      </c>
      <c r="L13" s="1">
        <f t="shared" si="1"/>
        <v>200.14680000000001</v>
      </c>
      <c r="M13" s="1">
        <f t="shared" si="2"/>
        <v>199.1395</v>
      </c>
      <c r="N13" t="s">
        <v>37</v>
      </c>
      <c r="O13" t="s">
        <v>12</v>
      </c>
      <c r="P13">
        <v>200.14609999999999</v>
      </c>
      <c r="Q13">
        <v>200.14750000000001</v>
      </c>
      <c r="R13">
        <v>200.1465</v>
      </c>
      <c r="S13">
        <v>200.14689999999999</v>
      </c>
    </row>
    <row r="14" spans="1:20" ht="15.75" x14ac:dyDescent="0.25">
      <c r="A14" s="1" t="e">
        <f t="shared" si="3"/>
        <v>#DIV/0!</v>
      </c>
      <c r="B14" s="1" t="e">
        <f t="shared" si="0"/>
        <v>#DIV/0!</v>
      </c>
      <c r="C14" t="str">
        <f>IF('[2]r2 analysis primary smoke main'!$AC872=1,INDEX('[1]Main v4'!C$2:C$4997,MATCH('[2]r2 analysis primary smoke main'!$A872,'[1]Main v4'!$H$2:$H$4997,0),0),"")</f>
        <v/>
      </c>
      <c r="D14" t="str">
        <f>IF('[2]r2 analysis primary smoke main'!$AC872=1,INDEX('[1]Main v4'!D$2:D$4997,MATCH('[2]r2 analysis primary smoke main'!$A872,'[1]Main v4'!$H$2:$H$4997,0),0),"")</f>
        <v/>
      </c>
      <c r="E14" t="str">
        <f>IF('[2]r2 analysis primary smoke main'!$AC872=1,INDEX('[1]Main v4'!E$2:E$4997,MATCH('[2]r2 analysis primary smoke main'!$A872,'[1]Main v4'!$H$2:$H$4997,0),0),"")</f>
        <v/>
      </c>
      <c r="F14" t="str">
        <f>IF('[2]r2 analysis primary smoke main'!$AC872=1,INDEX('[1]Main v4'!F$2:F$4997,MATCH('[2]r2 analysis primary smoke main'!$A872,'[1]Main v4'!$H$2:$H$4997,0),0),"")</f>
        <v/>
      </c>
      <c r="G14" t="str">
        <f>IF('[2]r2 analysis primary smoke main'!$AC872=1,INDEX('[1]Main v4'!G$2:G$4997,MATCH('[2]r2 analysis primary smoke main'!$A872,'[1]Main v4'!$H$2:$H$4997,0),0),"")</f>
        <v/>
      </c>
      <c r="H14" t="str">
        <f>IF('[2]r2 analysis primary smoke main'!$AC872=1,INDEX('[1]Main v4'!H$2:H$4997,MATCH('[2]r2 analysis primary smoke main'!$A872,'[1]Main v4'!$H$2:$H$4997,0),0),"")</f>
        <v/>
      </c>
      <c r="I14" t="str">
        <f>IF('[2]r2 analysis primary smoke main'!$AC872=1,INDEX('[1]Main v4'!J$2:J$4997,MATCH('[2]r2 analysis primary smoke main'!$A872,'[1]Main v4'!$H$2:$H$4997,0),0),"")</f>
        <v/>
      </c>
      <c r="L14" s="1">
        <f t="shared" si="1"/>
        <v>201.1283</v>
      </c>
      <c r="M14" s="1">
        <f t="shared" si="2"/>
        <v>200.12100000000001</v>
      </c>
      <c r="N14" t="s">
        <v>38</v>
      </c>
      <c r="O14" t="s">
        <v>12</v>
      </c>
      <c r="P14">
        <v>201.13050000000001</v>
      </c>
      <c r="Q14">
        <v>201.12649999999999</v>
      </c>
      <c r="R14">
        <v>201.12880000000001</v>
      </c>
      <c r="S14">
        <v>201.12729999999999</v>
      </c>
    </row>
    <row r="15" spans="1:20" ht="15.75" x14ac:dyDescent="0.25">
      <c r="A15" s="1" t="e">
        <f t="shared" si="3"/>
        <v>#DIV/0!</v>
      </c>
      <c r="B15" s="1" t="e">
        <f t="shared" si="0"/>
        <v>#DIV/0!</v>
      </c>
      <c r="C15" t="str">
        <f>IF('[2]r2 analysis primary smoke main'!$AC879=1,INDEX('[1]Main v4'!C$2:C$4997,MATCH('[2]r2 analysis primary smoke main'!$A879,'[1]Main v4'!$H$2:$H$4997,0),0),"")</f>
        <v/>
      </c>
      <c r="D15" t="str">
        <f>IF('[2]r2 analysis primary smoke main'!$AC879=1,INDEX('[1]Main v4'!D$2:D$4997,MATCH('[2]r2 analysis primary smoke main'!$A879,'[1]Main v4'!$H$2:$H$4997,0),0),"")</f>
        <v/>
      </c>
      <c r="E15" t="str">
        <f>IF('[2]r2 analysis primary smoke main'!$AC879=1,INDEX('[1]Main v4'!E$2:E$4997,MATCH('[2]r2 analysis primary smoke main'!$A879,'[1]Main v4'!$H$2:$H$4997,0),0),"")</f>
        <v/>
      </c>
      <c r="F15" t="str">
        <f>IF('[2]r2 analysis primary smoke main'!$AC879=1,INDEX('[1]Main v4'!F$2:F$4997,MATCH('[2]r2 analysis primary smoke main'!$A879,'[1]Main v4'!$H$2:$H$4997,0),0),"")</f>
        <v/>
      </c>
      <c r="G15" t="str">
        <f>IF('[2]r2 analysis primary smoke main'!$AC879=1,INDEX('[1]Main v4'!G$2:G$4997,MATCH('[2]r2 analysis primary smoke main'!$A879,'[1]Main v4'!$H$2:$H$4997,0),0),"")</f>
        <v/>
      </c>
      <c r="H15" t="str">
        <f>IF('[2]r2 analysis primary smoke main'!$AC879=1,INDEX('[1]Main v4'!H$2:H$4997,MATCH('[2]r2 analysis primary smoke main'!$A879,'[1]Main v4'!$H$2:$H$4997,0),0),"")</f>
        <v/>
      </c>
      <c r="I15" t="str">
        <f>IF('[2]r2 analysis primary smoke main'!$AC879=1,INDEX('[1]Main v4'!J$2:J$4997,MATCH('[2]r2 analysis primary smoke main'!$A879,'[1]Main v4'!$H$2:$H$4997,0),0),"")</f>
        <v/>
      </c>
      <c r="L15" s="1">
        <f t="shared" si="1"/>
        <v>203.10470000000001</v>
      </c>
      <c r="M15" s="1">
        <f t="shared" si="2"/>
        <v>202.09739999999999</v>
      </c>
      <c r="N15" t="s">
        <v>39</v>
      </c>
      <c r="O15" t="s">
        <v>12</v>
      </c>
      <c r="P15">
        <v>203.1087</v>
      </c>
      <c r="Q15">
        <v>203.10380000000001</v>
      </c>
      <c r="R15">
        <v>203.1037</v>
      </c>
      <c r="S15">
        <v>203.1026</v>
      </c>
    </row>
    <row r="16" spans="1:20" ht="15.75" x14ac:dyDescent="0.25">
      <c r="A16" s="1" t="e">
        <f t="shared" si="3"/>
        <v>#DIV/0!</v>
      </c>
      <c r="B16" s="1" t="e">
        <f t="shared" si="0"/>
        <v>#DIV/0!</v>
      </c>
      <c r="C16" t="str">
        <f>IF('[2]r2 analysis primary smoke main'!$AC888=1,INDEX('[1]Main v4'!C$2:C$4997,MATCH('[2]r2 analysis primary smoke main'!$A888,'[1]Main v4'!$H$2:$H$4997,0),0),"")</f>
        <v/>
      </c>
      <c r="D16" t="str">
        <f>IF('[2]r2 analysis primary smoke main'!$AC888=1,INDEX('[1]Main v4'!D$2:D$4997,MATCH('[2]r2 analysis primary smoke main'!$A888,'[1]Main v4'!$H$2:$H$4997,0),0),"")</f>
        <v/>
      </c>
      <c r="E16" t="str">
        <f>IF('[2]r2 analysis primary smoke main'!$AC888=1,INDEX('[1]Main v4'!E$2:E$4997,MATCH('[2]r2 analysis primary smoke main'!$A888,'[1]Main v4'!$H$2:$H$4997,0),0),"")</f>
        <v/>
      </c>
      <c r="F16" t="str">
        <f>IF('[2]r2 analysis primary smoke main'!$AC888=1,INDEX('[1]Main v4'!F$2:F$4997,MATCH('[2]r2 analysis primary smoke main'!$A888,'[1]Main v4'!$H$2:$H$4997,0),0),"")</f>
        <v/>
      </c>
      <c r="G16" t="str">
        <f>IF('[2]r2 analysis primary smoke main'!$AC888=1,INDEX('[1]Main v4'!G$2:G$4997,MATCH('[2]r2 analysis primary smoke main'!$A888,'[1]Main v4'!$H$2:$H$4997,0),0),"")</f>
        <v/>
      </c>
      <c r="H16" t="str">
        <f>IF('[2]r2 analysis primary smoke main'!$AC888=1,INDEX('[1]Main v4'!H$2:H$4997,MATCH('[2]r2 analysis primary smoke main'!$A888,'[1]Main v4'!$H$2:$H$4997,0),0),"")</f>
        <v/>
      </c>
      <c r="I16" t="str">
        <f>IF('[2]r2 analysis primary smoke main'!$AC888=1,INDEX('[1]Main v4'!J$2:J$4997,MATCH('[2]r2 analysis primary smoke main'!$A888,'[1]Main v4'!$H$2:$H$4997,0),0),"")</f>
        <v/>
      </c>
      <c r="L16" s="1">
        <f t="shared" si="1"/>
        <v>205.12280000000001</v>
      </c>
      <c r="M16" s="1">
        <f t="shared" si="2"/>
        <v>204.1155</v>
      </c>
      <c r="N16" t="s">
        <v>40</v>
      </c>
      <c r="P16">
        <v>205.12540000000001</v>
      </c>
      <c r="Q16">
        <v>205.12270000000001</v>
      </c>
      <c r="R16">
        <v>205.1223</v>
      </c>
      <c r="S16">
        <v>205.1207</v>
      </c>
    </row>
    <row r="17" spans="1:19" ht="15.75" x14ac:dyDescent="0.25">
      <c r="A17" s="1" t="e">
        <f t="shared" si="3"/>
        <v>#DIV/0!</v>
      </c>
      <c r="B17" s="1" t="e">
        <f t="shared" si="0"/>
        <v>#DIV/0!</v>
      </c>
      <c r="C17" t="str">
        <f>IF('[2]r2 analysis primary smoke main'!$AC924=1,INDEX('[1]Main v4'!C$2:C$4997,MATCH('[2]r2 analysis primary smoke main'!$A924,'[1]Main v4'!$H$2:$H$4997,0),0),"")</f>
        <v/>
      </c>
      <c r="D17" t="str">
        <f>IF('[2]r2 analysis primary smoke main'!$AC924=1,INDEX('[1]Main v4'!D$2:D$4997,MATCH('[2]r2 analysis primary smoke main'!$A924,'[1]Main v4'!$H$2:$H$4997,0),0),"")</f>
        <v/>
      </c>
      <c r="E17" t="str">
        <f>IF('[2]r2 analysis primary smoke main'!$AC924=1,INDEX('[1]Main v4'!E$2:E$4997,MATCH('[2]r2 analysis primary smoke main'!$A924,'[1]Main v4'!$H$2:$H$4997,0),0),"")</f>
        <v/>
      </c>
      <c r="F17" t="str">
        <f>IF('[2]r2 analysis primary smoke main'!$AC924=1,INDEX('[1]Main v4'!F$2:F$4997,MATCH('[2]r2 analysis primary smoke main'!$A924,'[1]Main v4'!$H$2:$H$4997,0),0),"")</f>
        <v/>
      </c>
      <c r="G17" t="str">
        <f>IF('[2]r2 analysis primary smoke main'!$AC924=1,INDEX('[1]Main v4'!G$2:G$4997,MATCH('[2]r2 analysis primary smoke main'!$A924,'[1]Main v4'!$H$2:$H$4997,0),0),"")</f>
        <v/>
      </c>
      <c r="H17" t="str">
        <f>IF('[2]r2 analysis primary smoke main'!$AC924=1,INDEX('[1]Main v4'!H$2:H$4997,MATCH('[2]r2 analysis primary smoke main'!$A924,'[1]Main v4'!$H$2:$H$4997,0),0),"")</f>
        <v/>
      </c>
      <c r="I17" t="str">
        <f>IF('[2]r2 analysis primary smoke main'!$AC924=1,INDEX('[1]Main v4'!J$2:J$4997,MATCH('[2]r2 analysis primary smoke main'!$A924,'[1]Main v4'!$H$2:$H$4997,0),0),"")</f>
        <v/>
      </c>
      <c r="L17" s="1">
        <f t="shared" si="1"/>
        <v>211.14420000000001</v>
      </c>
      <c r="M17" s="1">
        <f t="shared" si="2"/>
        <v>210.1369</v>
      </c>
      <c r="N17" t="s">
        <v>41</v>
      </c>
      <c r="R17">
        <v>211.1437</v>
      </c>
      <c r="S17">
        <v>211.1446</v>
      </c>
    </row>
    <row r="18" spans="1:19" ht="15.75" x14ac:dyDescent="0.25">
      <c r="A18" s="1" t="e">
        <f t="shared" si="3"/>
        <v>#DIV/0!</v>
      </c>
      <c r="B18" s="1" t="e">
        <f t="shared" si="0"/>
        <v>#DIV/0!</v>
      </c>
      <c r="C18" t="str">
        <f>IF('[2]r2 analysis primary smoke main'!$AC938=1,INDEX('[1]Main v4'!C$2:C$4997,MATCH('[2]r2 analysis primary smoke main'!$A938,'[1]Main v4'!$H$2:$H$4997,0),0),"")</f>
        <v/>
      </c>
      <c r="D18" t="str">
        <f>IF('[2]r2 analysis primary smoke main'!$AC938=1,INDEX('[1]Main v4'!D$2:D$4997,MATCH('[2]r2 analysis primary smoke main'!$A938,'[1]Main v4'!$H$2:$H$4997,0),0),"")</f>
        <v/>
      </c>
      <c r="E18" t="str">
        <f>IF('[2]r2 analysis primary smoke main'!$AC938=1,INDEX('[1]Main v4'!E$2:E$4997,MATCH('[2]r2 analysis primary smoke main'!$A938,'[1]Main v4'!$H$2:$H$4997,0),0),"")</f>
        <v/>
      </c>
      <c r="F18" t="str">
        <f>IF('[2]r2 analysis primary smoke main'!$AC938=1,INDEX('[1]Main v4'!F$2:F$4997,MATCH('[2]r2 analysis primary smoke main'!$A938,'[1]Main v4'!$H$2:$H$4997,0),0),"")</f>
        <v/>
      </c>
      <c r="G18" t="str">
        <f>IF('[2]r2 analysis primary smoke main'!$AC938=1,INDEX('[1]Main v4'!G$2:G$4997,MATCH('[2]r2 analysis primary smoke main'!$A938,'[1]Main v4'!$H$2:$H$4997,0),0),"")</f>
        <v/>
      </c>
      <c r="H18" t="str">
        <f>IF('[2]r2 analysis primary smoke main'!$AC938=1,INDEX('[1]Main v4'!H$2:H$4997,MATCH('[2]r2 analysis primary smoke main'!$A938,'[1]Main v4'!$H$2:$H$4997,0),0),"")</f>
        <v/>
      </c>
      <c r="I18" t="str">
        <f>IF('[2]r2 analysis primary smoke main'!$AC938=1,INDEX('[1]Main v4'!J$2:J$4997,MATCH('[2]r2 analysis primary smoke main'!$A938,'[1]Main v4'!$H$2:$H$4997,0),0),"")</f>
        <v/>
      </c>
      <c r="L18" s="1">
        <f t="shared" si="1"/>
        <v>213.1601</v>
      </c>
      <c r="M18" s="1">
        <f t="shared" si="2"/>
        <v>212.15280000000001</v>
      </c>
      <c r="N18" t="s">
        <v>42</v>
      </c>
      <c r="O18" t="s">
        <v>12</v>
      </c>
      <c r="Q18">
        <v>213.15940000000001</v>
      </c>
      <c r="R18">
        <v>213.16079999999999</v>
      </c>
      <c r="S18">
        <v>213.16</v>
      </c>
    </row>
    <row r="19" spans="1:19" ht="15.75" x14ac:dyDescent="0.25">
      <c r="A19" s="1" t="e">
        <f t="shared" si="3"/>
        <v>#DIV/0!</v>
      </c>
      <c r="B19" s="1" t="e">
        <f t="shared" si="0"/>
        <v>#DIV/0!</v>
      </c>
      <c r="C19" t="str">
        <f>IF('[2]r2 analysis primary smoke main'!$AC964=1,INDEX('[1]Main v4'!C$2:C$4997,MATCH('[2]r2 analysis primary smoke main'!$A964,'[1]Main v4'!$H$2:$H$4997,0),0),"")</f>
        <v/>
      </c>
      <c r="D19" t="str">
        <f>IF('[2]r2 analysis primary smoke main'!$AC964=1,INDEX('[1]Main v4'!D$2:D$4997,MATCH('[2]r2 analysis primary smoke main'!$A964,'[1]Main v4'!$H$2:$H$4997,0),0),"")</f>
        <v/>
      </c>
      <c r="E19" t="str">
        <f>IF('[2]r2 analysis primary smoke main'!$AC964=1,INDEX('[1]Main v4'!E$2:E$4997,MATCH('[2]r2 analysis primary smoke main'!$A964,'[1]Main v4'!$H$2:$H$4997,0),0),"")</f>
        <v/>
      </c>
      <c r="F19" t="str">
        <f>IF('[2]r2 analysis primary smoke main'!$AC964=1,INDEX('[1]Main v4'!F$2:F$4997,MATCH('[2]r2 analysis primary smoke main'!$A964,'[1]Main v4'!$H$2:$H$4997,0),0),"")</f>
        <v/>
      </c>
      <c r="G19" t="str">
        <f>IF('[2]r2 analysis primary smoke main'!$AC964=1,INDEX('[1]Main v4'!G$2:G$4997,MATCH('[2]r2 analysis primary smoke main'!$A964,'[1]Main v4'!$H$2:$H$4997,0),0),"")</f>
        <v/>
      </c>
      <c r="H19" t="str">
        <f>IF('[2]r2 analysis primary smoke main'!$AC964=1,INDEX('[1]Main v4'!H$2:H$4997,MATCH('[2]r2 analysis primary smoke main'!$A964,'[1]Main v4'!$H$2:$H$4997,0),0),"")</f>
        <v/>
      </c>
      <c r="I19" t="str">
        <f>IF('[2]r2 analysis primary smoke main'!$AC964=1,INDEX('[1]Main v4'!J$2:J$4997,MATCH('[2]r2 analysis primary smoke main'!$A964,'[1]Main v4'!$H$2:$H$4997,0),0),"")</f>
        <v/>
      </c>
      <c r="L19" s="1">
        <f t="shared" si="1"/>
        <v>217.12440000000001</v>
      </c>
      <c r="M19" s="1">
        <f t="shared" si="2"/>
        <v>216.11709999999999</v>
      </c>
      <c r="N19" t="s">
        <v>43</v>
      </c>
      <c r="O19" t="s">
        <v>12</v>
      </c>
      <c r="P19">
        <v>217.124</v>
      </c>
      <c r="Q19">
        <v>217.13059999999999</v>
      </c>
      <c r="R19">
        <v>217.12200000000001</v>
      </c>
      <c r="S19">
        <v>217.1208</v>
      </c>
    </row>
    <row r="20" spans="1:19" ht="15.75" x14ac:dyDescent="0.25">
      <c r="A20" s="1" t="e">
        <f t="shared" si="3"/>
        <v>#DIV/0!</v>
      </c>
      <c r="B20" s="1" t="e">
        <f t="shared" si="0"/>
        <v>#DIV/0!</v>
      </c>
      <c r="C20" t="str">
        <f>IF('[2]r2 analysis primary smoke main'!$AC1016=1,INDEX('[1]Main v4'!C$2:C$4997,MATCH('[2]r2 analysis primary smoke main'!$A1016,'[1]Main v4'!$H$2:$H$4997,0),0),"")</f>
        <v/>
      </c>
      <c r="D20" t="str">
        <f>IF('[2]r2 analysis primary smoke main'!$AC1016=1,INDEX('[1]Main v4'!D$2:D$4997,MATCH('[2]r2 analysis primary smoke main'!$A1016,'[1]Main v4'!$H$2:$H$4997,0),0),"")</f>
        <v/>
      </c>
      <c r="E20" t="str">
        <f>IF('[2]r2 analysis primary smoke main'!$AC1016=1,INDEX('[1]Main v4'!E$2:E$4997,MATCH('[2]r2 analysis primary smoke main'!$A1016,'[1]Main v4'!$H$2:$H$4997,0),0),"")</f>
        <v/>
      </c>
      <c r="F20" t="str">
        <f>IF('[2]r2 analysis primary smoke main'!$AC1016=1,INDEX('[1]Main v4'!F$2:F$4997,MATCH('[2]r2 analysis primary smoke main'!$A1016,'[1]Main v4'!$H$2:$H$4997,0),0),"")</f>
        <v/>
      </c>
      <c r="G20" t="str">
        <f>IF('[2]r2 analysis primary smoke main'!$AC1016=1,INDEX('[1]Main v4'!G$2:G$4997,MATCH('[2]r2 analysis primary smoke main'!$A1016,'[1]Main v4'!$H$2:$H$4997,0),0),"")</f>
        <v/>
      </c>
      <c r="H20" t="str">
        <f>IF('[2]r2 analysis primary smoke main'!$AC1016=1,INDEX('[1]Main v4'!H$2:H$4997,MATCH('[2]r2 analysis primary smoke main'!$A1016,'[1]Main v4'!$H$2:$H$4997,0),0),"")</f>
        <v/>
      </c>
      <c r="I20" t="str">
        <f>IF('[2]r2 analysis primary smoke main'!$AC1016=1,INDEX('[1]Main v4'!J$2:J$4997,MATCH('[2]r2 analysis primary smoke main'!$A1016,'[1]Main v4'!$H$2:$H$4997,0),0),"")</f>
        <v/>
      </c>
      <c r="L20" s="1">
        <f t="shared" si="1"/>
        <v>225.1617</v>
      </c>
      <c r="M20" s="1">
        <f t="shared" si="2"/>
        <v>224.15440000000001</v>
      </c>
      <c r="N20" t="s">
        <v>20</v>
      </c>
      <c r="O20" t="s">
        <v>12</v>
      </c>
      <c r="P20">
        <v>225.1644</v>
      </c>
      <c r="R20">
        <v>225.16050000000001</v>
      </c>
      <c r="S20">
        <v>225.1601</v>
      </c>
    </row>
    <row r="21" spans="1:19" ht="15.75" x14ac:dyDescent="0.25">
      <c r="A21" s="1" t="e">
        <f t="shared" si="3"/>
        <v>#DIV/0!</v>
      </c>
      <c r="B21" s="1" t="e">
        <f t="shared" si="0"/>
        <v>#DIV/0!</v>
      </c>
      <c r="C21" t="str">
        <f>IF('[2]r2 analysis primary smoke main'!$AC1019=1,INDEX('[1]Main v4'!C$2:C$4997,MATCH('[2]r2 analysis primary smoke main'!$A1019,'[1]Main v4'!$H$2:$H$4997,0),0),"")</f>
        <v/>
      </c>
      <c r="D21" t="str">
        <f>IF('[2]r2 analysis primary smoke main'!$AC1019=1,INDEX('[1]Main v4'!D$2:D$4997,MATCH('[2]r2 analysis primary smoke main'!$A1019,'[1]Main v4'!$H$2:$H$4997,0),0),"")</f>
        <v/>
      </c>
      <c r="E21" t="str">
        <f>IF('[2]r2 analysis primary smoke main'!$AC1019=1,INDEX('[1]Main v4'!E$2:E$4997,MATCH('[2]r2 analysis primary smoke main'!$A1019,'[1]Main v4'!$H$2:$H$4997,0),0),"")</f>
        <v/>
      </c>
      <c r="F21" t="str">
        <f>IF('[2]r2 analysis primary smoke main'!$AC1019=1,INDEX('[1]Main v4'!F$2:F$4997,MATCH('[2]r2 analysis primary smoke main'!$A1019,'[1]Main v4'!$H$2:$H$4997,0),0),"")</f>
        <v/>
      </c>
      <c r="G21" t="str">
        <f>IF('[2]r2 analysis primary smoke main'!$AC1019=1,INDEX('[1]Main v4'!G$2:G$4997,MATCH('[2]r2 analysis primary smoke main'!$A1019,'[1]Main v4'!$H$2:$H$4997,0),0),"")</f>
        <v/>
      </c>
      <c r="H21" t="str">
        <f>IF('[2]r2 analysis primary smoke main'!$AC1019=1,INDEX('[1]Main v4'!H$2:H$4997,MATCH('[2]r2 analysis primary smoke main'!$A1019,'[1]Main v4'!$H$2:$H$4997,0),0),"")</f>
        <v/>
      </c>
      <c r="I21" t="str">
        <f>IF('[2]r2 analysis primary smoke main'!$AC1019=1,INDEX('[1]Main v4'!J$2:J$4997,MATCH('[2]r2 analysis primary smoke main'!$A1019,'[1]Main v4'!$H$2:$H$4997,0),0),"")</f>
        <v/>
      </c>
      <c r="L21" s="1">
        <f t="shared" si="1"/>
        <v>225.25630000000001</v>
      </c>
      <c r="M21" s="1">
        <f t="shared" si="2"/>
        <v>224.249</v>
      </c>
      <c r="N21" t="s">
        <v>44</v>
      </c>
      <c r="O21" t="s">
        <v>12</v>
      </c>
      <c r="P21">
        <v>225.2585</v>
      </c>
      <c r="Q21">
        <v>225.255</v>
      </c>
      <c r="R21">
        <v>225.25540000000001</v>
      </c>
      <c r="S21">
        <v>225.25620000000001</v>
      </c>
    </row>
    <row r="22" spans="1:19" ht="15.75" x14ac:dyDescent="0.25">
      <c r="A22" s="1" t="e">
        <f t="shared" si="3"/>
        <v>#DIV/0!</v>
      </c>
      <c r="B22" s="1" t="e">
        <f t="shared" si="0"/>
        <v>#DIV/0!</v>
      </c>
      <c r="C22" t="str">
        <f>IF('[2]r2 analysis primary smoke main'!$AC1031=1,INDEX('[1]Main v4'!C$2:C$4997,MATCH('[2]r2 analysis primary smoke main'!$A1031,'[1]Main v4'!$H$2:$H$4997,0),0),"")</f>
        <v/>
      </c>
      <c r="D22" t="str">
        <f>IF('[2]r2 analysis primary smoke main'!$AC1031=1,INDEX('[1]Main v4'!D$2:D$4997,MATCH('[2]r2 analysis primary smoke main'!$A1031,'[1]Main v4'!$H$2:$H$4997,0),0),"")</f>
        <v/>
      </c>
      <c r="E22" t="str">
        <f>IF('[2]r2 analysis primary smoke main'!$AC1031=1,INDEX('[1]Main v4'!E$2:E$4997,MATCH('[2]r2 analysis primary smoke main'!$A1031,'[1]Main v4'!$H$2:$H$4997,0),0),"")</f>
        <v/>
      </c>
      <c r="F22" t="str">
        <f>IF('[2]r2 analysis primary smoke main'!$AC1031=1,INDEX('[1]Main v4'!F$2:F$4997,MATCH('[2]r2 analysis primary smoke main'!$A1031,'[1]Main v4'!$H$2:$H$4997,0),0),"")</f>
        <v/>
      </c>
      <c r="G22" t="str">
        <f>IF('[2]r2 analysis primary smoke main'!$AC1031=1,INDEX('[1]Main v4'!G$2:G$4997,MATCH('[2]r2 analysis primary smoke main'!$A1031,'[1]Main v4'!$H$2:$H$4997,0),0),"")</f>
        <v/>
      </c>
      <c r="H22" t="str">
        <f>IF('[2]r2 analysis primary smoke main'!$AC1031=1,INDEX('[1]Main v4'!H$2:H$4997,MATCH('[2]r2 analysis primary smoke main'!$A1031,'[1]Main v4'!$H$2:$H$4997,0),0),"")</f>
        <v/>
      </c>
      <c r="I22" t="str">
        <f>IF('[2]r2 analysis primary smoke main'!$AC1031=1,INDEX('[1]Main v4'!J$2:J$4997,MATCH('[2]r2 analysis primary smoke main'!$A1031,'[1]Main v4'!$H$2:$H$4997,0),0),"")</f>
        <v/>
      </c>
      <c r="L22" s="1">
        <f t="shared" si="1"/>
        <v>227.17240000000001</v>
      </c>
      <c r="M22" s="1">
        <f t="shared" si="2"/>
        <v>226.1651</v>
      </c>
      <c r="N22" t="s">
        <v>45</v>
      </c>
      <c r="O22" t="s">
        <v>12</v>
      </c>
      <c r="Q22">
        <v>227.1728</v>
      </c>
      <c r="R22">
        <v>227.17179999999999</v>
      </c>
      <c r="S22">
        <v>227.17250000000001</v>
      </c>
    </row>
    <row r="23" spans="1:19" ht="15.75" x14ac:dyDescent="0.25">
      <c r="A23" s="1" t="e">
        <f t="shared" si="3"/>
        <v>#DIV/0!</v>
      </c>
      <c r="B23" s="1" t="e">
        <f t="shared" si="0"/>
        <v>#DIV/0!</v>
      </c>
      <c r="C23" t="str">
        <f>IF('[2]r2 analysis primary smoke main'!$AC1035=1,INDEX('[1]Main v4'!C$2:C$4997,MATCH('[2]r2 analysis primary smoke main'!$A1035,'[1]Main v4'!$H$2:$H$4997,0),0),"")</f>
        <v/>
      </c>
      <c r="D23" t="str">
        <f>IF('[2]r2 analysis primary smoke main'!$AC1035=1,INDEX('[1]Main v4'!D$2:D$4997,MATCH('[2]r2 analysis primary smoke main'!$A1035,'[1]Main v4'!$H$2:$H$4997,0),0),"")</f>
        <v/>
      </c>
      <c r="E23" t="str">
        <f>IF('[2]r2 analysis primary smoke main'!$AC1035=1,INDEX('[1]Main v4'!E$2:E$4997,MATCH('[2]r2 analysis primary smoke main'!$A1035,'[1]Main v4'!$H$2:$H$4997,0),0),"")</f>
        <v/>
      </c>
      <c r="F23" t="str">
        <f>IF('[2]r2 analysis primary smoke main'!$AC1035=1,INDEX('[1]Main v4'!F$2:F$4997,MATCH('[2]r2 analysis primary smoke main'!$A1035,'[1]Main v4'!$H$2:$H$4997,0),0),"")</f>
        <v/>
      </c>
      <c r="G23" t="str">
        <f>IF('[2]r2 analysis primary smoke main'!$AC1035=1,INDEX('[1]Main v4'!G$2:G$4997,MATCH('[2]r2 analysis primary smoke main'!$A1035,'[1]Main v4'!$H$2:$H$4997,0),0),"")</f>
        <v/>
      </c>
      <c r="H23" t="str">
        <f>IF('[2]r2 analysis primary smoke main'!$AC1035=1,INDEX('[1]Main v4'!H$2:H$4997,MATCH('[2]r2 analysis primary smoke main'!$A1035,'[1]Main v4'!$H$2:$H$4997,0),0),"")</f>
        <v/>
      </c>
      <c r="I23" t="str">
        <f>IF('[2]r2 analysis primary smoke main'!$AC1035=1,INDEX('[1]Main v4'!J$2:J$4997,MATCH('[2]r2 analysis primary smoke main'!$A1035,'[1]Main v4'!$H$2:$H$4997,0),0),"")</f>
        <v/>
      </c>
      <c r="L23" s="1">
        <f t="shared" si="1"/>
        <v>227.23589999999999</v>
      </c>
      <c r="M23" s="1">
        <f t="shared" si="2"/>
        <v>226.2286</v>
      </c>
      <c r="N23" t="s">
        <v>46</v>
      </c>
      <c r="O23" t="s">
        <v>12</v>
      </c>
      <c r="P23">
        <v>227.238</v>
      </c>
      <c r="Q23">
        <v>227.2363</v>
      </c>
      <c r="R23">
        <v>227.23429999999999</v>
      </c>
      <c r="S23">
        <v>227.23500000000001</v>
      </c>
    </row>
    <row r="24" spans="1:19" ht="15.75" x14ac:dyDescent="0.25">
      <c r="A24" s="1" t="e">
        <f t="shared" si="3"/>
        <v>#DIV/0!</v>
      </c>
      <c r="B24" s="1" t="e">
        <f t="shared" si="0"/>
        <v>#DIV/0!</v>
      </c>
      <c r="C24" t="str">
        <f>IF('[2]r2 analysis primary smoke main'!$AC1048=1,INDEX('[1]Main v4'!C$2:C$4997,MATCH('[2]r2 analysis primary smoke main'!$A1048,'[1]Main v4'!$H$2:$H$4997,0),0),"")</f>
        <v/>
      </c>
      <c r="D24" t="str">
        <f>IF('[2]r2 analysis primary smoke main'!$AC1048=1,INDEX('[1]Main v4'!D$2:D$4997,MATCH('[2]r2 analysis primary smoke main'!$A1048,'[1]Main v4'!$H$2:$H$4997,0),0),"")</f>
        <v/>
      </c>
      <c r="E24" t="str">
        <f>IF('[2]r2 analysis primary smoke main'!$AC1048=1,INDEX('[1]Main v4'!E$2:E$4997,MATCH('[2]r2 analysis primary smoke main'!$A1048,'[1]Main v4'!$H$2:$H$4997,0),0),"")</f>
        <v/>
      </c>
      <c r="F24" t="str">
        <f>IF('[2]r2 analysis primary smoke main'!$AC1048=1,INDEX('[1]Main v4'!F$2:F$4997,MATCH('[2]r2 analysis primary smoke main'!$A1048,'[1]Main v4'!$H$2:$H$4997,0),0),"")</f>
        <v/>
      </c>
      <c r="G24" t="str">
        <f>IF('[2]r2 analysis primary smoke main'!$AC1048=1,INDEX('[1]Main v4'!G$2:G$4997,MATCH('[2]r2 analysis primary smoke main'!$A1048,'[1]Main v4'!$H$2:$H$4997,0),0),"")</f>
        <v/>
      </c>
      <c r="H24" t="str">
        <f>IF('[2]r2 analysis primary smoke main'!$AC1048=1,INDEX('[1]Main v4'!H$2:H$4997,MATCH('[2]r2 analysis primary smoke main'!$A1048,'[1]Main v4'!$H$2:$H$4997,0),0),"")</f>
        <v/>
      </c>
      <c r="I24" t="str">
        <f>IF('[2]r2 analysis primary smoke main'!$AC1048=1,INDEX('[1]Main v4'!J$2:J$4997,MATCH('[2]r2 analysis primary smoke main'!$A1048,'[1]Main v4'!$H$2:$H$4997,0),0),"")</f>
        <v/>
      </c>
      <c r="L24" s="1">
        <f t="shared" si="1"/>
        <v>229.19229999999999</v>
      </c>
      <c r="M24" s="1">
        <f t="shared" si="2"/>
        <v>228.185</v>
      </c>
      <c r="N24" t="s">
        <v>47</v>
      </c>
      <c r="O24" t="s">
        <v>12</v>
      </c>
      <c r="P24">
        <v>229.19550000000001</v>
      </c>
      <c r="Q24">
        <v>229.19040000000001</v>
      </c>
      <c r="R24">
        <v>229.1917</v>
      </c>
      <c r="S24">
        <v>229.19159999999999</v>
      </c>
    </row>
    <row r="25" spans="1:19" ht="15.75" x14ac:dyDescent="0.25">
      <c r="A25" s="1" t="e">
        <f t="shared" si="3"/>
        <v>#DIV/0!</v>
      </c>
      <c r="B25" s="1" t="e">
        <f t="shared" si="0"/>
        <v>#DIV/0!</v>
      </c>
      <c r="C25" t="str">
        <f>IF('[2]r2 analysis primary smoke main'!$AC1062=1,INDEX('[1]Main v4'!C$2:C$4997,MATCH('[2]r2 analysis primary smoke main'!$A1062,'[1]Main v4'!$H$2:$H$4997,0),0),"")</f>
        <v/>
      </c>
      <c r="D25" t="str">
        <f>IF('[2]r2 analysis primary smoke main'!$AC1062=1,INDEX('[1]Main v4'!D$2:D$4997,MATCH('[2]r2 analysis primary smoke main'!$A1062,'[1]Main v4'!$H$2:$H$4997,0),0),"")</f>
        <v/>
      </c>
      <c r="E25" t="str">
        <f>IF('[2]r2 analysis primary smoke main'!$AC1062=1,INDEX('[1]Main v4'!E$2:E$4997,MATCH('[2]r2 analysis primary smoke main'!$A1062,'[1]Main v4'!$H$2:$H$4997,0),0),"")</f>
        <v/>
      </c>
      <c r="F25" t="str">
        <f>IF('[2]r2 analysis primary smoke main'!$AC1062=1,INDEX('[1]Main v4'!F$2:F$4997,MATCH('[2]r2 analysis primary smoke main'!$A1062,'[1]Main v4'!$H$2:$H$4997,0),0),"")</f>
        <v/>
      </c>
      <c r="G25" t="str">
        <f>IF('[2]r2 analysis primary smoke main'!$AC1062=1,INDEX('[1]Main v4'!G$2:G$4997,MATCH('[2]r2 analysis primary smoke main'!$A1062,'[1]Main v4'!$H$2:$H$4997,0),0),"")</f>
        <v/>
      </c>
      <c r="H25" t="str">
        <f>IF('[2]r2 analysis primary smoke main'!$AC1062=1,INDEX('[1]Main v4'!H$2:H$4997,MATCH('[2]r2 analysis primary smoke main'!$A1062,'[1]Main v4'!$H$2:$H$4997,0),0),"")</f>
        <v/>
      </c>
      <c r="I25" t="str">
        <f>IF('[2]r2 analysis primary smoke main'!$AC1062=1,INDEX('[1]Main v4'!J$2:J$4997,MATCH('[2]r2 analysis primary smoke main'!$A1062,'[1]Main v4'!$H$2:$H$4997,0),0),"")</f>
        <v/>
      </c>
      <c r="L25" s="1">
        <f t="shared" si="1"/>
        <v>231.17439999999999</v>
      </c>
      <c r="M25" s="1">
        <f t="shared" si="2"/>
        <v>230.1671</v>
      </c>
      <c r="N25" t="s">
        <v>48</v>
      </c>
      <c r="O25" t="s">
        <v>12</v>
      </c>
      <c r="P25">
        <v>231.17500000000001</v>
      </c>
      <c r="Q25">
        <v>231.178</v>
      </c>
      <c r="R25">
        <v>231.1729</v>
      </c>
      <c r="S25">
        <v>231.17150000000001</v>
      </c>
    </row>
    <row r="26" spans="1:19" ht="15.75" x14ac:dyDescent="0.25">
      <c r="A26" s="1" t="e">
        <f t="shared" si="3"/>
        <v>#DIV/0!</v>
      </c>
      <c r="B26" s="1" t="e">
        <f t="shared" si="0"/>
        <v>#DIV/0!</v>
      </c>
      <c r="C26" t="str">
        <f>IF('[2]r2 analysis primary smoke main'!$AC1075=1,INDEX('[1]Main v4'!C$2:C$4997,MATCH('[2]r2 analysis primary smoke main'!$A1075,'[1]Main v4'!$H$2:$H$4997,0),0),"")</f>
        <v/>
      </c>
      <c r="D26" t="str">
        <f>IF('[2]r2 analysis primary smoke main'!$AC1075=1,INDEX('[1]Main v4'!D$2:D$4997,MATCH('[2]r2 analysis primary smoke main'!$A1075,'[1]Main v4'!$H$2:$H$4997,0),0),"")</f>
        <v/>
      </c>
      <c r="E26" t="str">
        <f>IF('[2]r2 analysis primary smoke main'!$AC1075=1,INDEX('[1]Main v4'!E$2:E$4997,MATCH('[2]r2 analysis primary smoke main'!$A1075,'[1]Main v4'!$H$2:$H$4997,0),0),"")</f>
        <v/>
      </c>
      <c r="F26" t="str">
        <f>IF('[2]r2 analysis primary smoke main'!$AC1075=1,INDEX('[1]Main v4'!F$2:F$4997,MATCH('[2]r2 analysis primary smoke main'!$A1075,'[1]Main v4'!$H$2:$H$4997,0),0),"")</f>
        <v/>
      </c>
      <c r="G26" t="str">
        <f>IF('[2]r2 analysis primary smoke main'!$AC1075=1,INDEX('[1]Main v4'!G$2:G$4997,MATCH('[2]r2 analysis primary smoke main'!$A1075,'[1]Main v4'!$H$2:$H$4997,0),0),"")</f>
        <v/>
      </c>
      <c r="H26" t="str">
        <f>IF('[2]r2 analysis primary smoke main'!$AC1075=1,INDEX('[1]Main v4'!H$2:H$4997,MATCH('[2]r2 analysis primary smoke main'!$A1075,'[1]Main v4'!$H$2:$H$4997,0),0),"")</f>
        <v/>
      </c>
      <c r="I26" t="str">
        <f>IF('[2]r2 analysis primary smoke main'!$AC1075=1,INDEX('[1]Main v4'!J$2:J$4997,MATCH('[2]r2 analysis primary smoke main'!$A1075,'[1]Main v4'!$H$2:$H$4997,0),0),"")</f>
        <v/>
      </c>
      <c r="L26" s="1">
        <f t="shared" si="1"/>
        <v>233.1534</v>
      </c>
      <c r="M26" s="1">
        <f t="shared" si="2"/>
        <v>232.14609999999999</v>
      </c>
      <c r="N26" t="s">
        <v>49</v>
      </c>
      <c r="O26" t="s">
        <v>12</v>
      </c>
      <c r="P26">
        <v>233.15520000000001</v>
      </c>
      <c r="Q26">
        <v>233.1525</v>
      </c>
      <c r="R26">
        <v>233.1525</v>
      </c>
      <c r="S26">
        <v>233.1534</v>
      </c>
    </row>
    <row r="27" spans="1:19" ht="15.75" x14ac:dyDescent="0.25">
      <c r="A27" s="1" t="e">
        <f t="shared" si="3"/>
        <v>#DIV/0!</v>
      </c>
      <c r="B27" s="1" t="e">
        <f t="shared" si="0"/>
        <v>#DIV/0!</v>
      </c>
      <c r="C27" t="str">
        <f>IF('[2]r2 analysis primary smoke main'!$AC1087=1,INDEX('[1]Main v4'!C$2:C$4997,MATCH('[2]r2 analysis primary smoke main'!$A1087,'[1]Main v4'!$H$2:$H$4997,0),0),"")</f>
        <v/>
      </c>
      <c r="D27" t="str">
        <f>IF('[2]r2 analysis primary smoke main'!$AC1087=1,INDEX('[1]Main v4'!D$2:D$4997,MATCH('[2]r2 analysis primary smoke main'!$A1087,'[1]Main v4'!$H$2:$H$4997,0),0),"")</f>
        <v/>
      </c>
      <c r="E27" t="str">
        <f>IF('[2]r2 analysis primary smoke main'!$AC1087=1,INDEX('[1]Main v4'!E$2:E$4997,MATCH('[2]r2 analysis primary smoke main'!$A1087,'[1]Main v4'!$H$2:$H$4997,0),0),"")</f>
        <v/>
      </c>
      <c r="F27" t="str">
        <f>IF('[2]r2 analysis primary smoke main'!$AC1087=1,INDEX('[1]Main v4'!F$2:F$4997,MATCH('[2]r2 analysis primary smoke main'!$A1087,'[1]Main v4'!$H$2:$H$4997,0),0),"")</f>
        <v/>
      </c>
      <c r="G27" t="str">
        <f>IF('[2]r2 analysis primary smoke main'!$AC1087=1,INDEX('[1]Main v4'!G$2:G$4997,MATCH('[2]r2 analysis primary smoke main'!$A1087,'[1]Main v4'!$H$2:$H$4997,0),0),"")</f>
        <v/>
      </c>
      <c r="H27" t="str">
        <f>IF('[2]r2 analysis primary smoke main'!$AC1087=1,INDEX('[1]Main v4'!H$2:H$4997,MATCH('[2]r2 analysis primary smoke main'!$A1087,'[1]Main v4'!$H$2:$H$4997,0),0),"")</f>
        <v/>
      </c>
      <c r="I27" t="str">
        <f>IF('[2]r2 analysis primary smoke main'!$AC1087=1,INDEX('[1]Main v4'!J$2:J$4997,MATCH('[2]r2 analysis primary smoke main'!$A1087,'[1]Main v4'!$H$2:$H$4997,0),0),"")</f>
        <v/>
      </c>
      <c r="L27" s="1">
        <f t="shared" si="1"/>
        <v>235.1671</v>
      </c>
      <c r="M27" s="1">
        <f t="shared" si="2"/>
        <v>234.15979999999999</v>
      </c>
      <c r="N27" t="s">
        <v>50</v>
      </c>
      <c r="O27" t="s">
        <v>12</v>
      </c>
      <c r="P27">
        <v>235.17089999999999</v>
      </c>
      <c r="Q27">
        <v>235.1678</v>
      </c>
      <c r="R27">
        <v>235.16489999999999</v>
      </c>
      <c r="S27">
        <v>235.16460000000001</v>
      </c>
    </row>
    <row r="28" spans="1:19" ht="15.75" x14ac:dyDescent="0.25">
      <c r="A28" s="1" t="e">
        <f t="shared" si="3"/>
        <v>#DIV/0!</v>
      </c>
      <c r="B28" s="1" t="e">
        <f t="shared" si="0"/>
        <v>#DIV/0!</v>
      </c>
      <c r="C28" t="str">
        <f>IF('[2]r2 analysis primary smoke main'!$AC1119=1,INDEX('[1]Main v4'!C$2:C$4997,MATCH('[2]r2 analysis primary smoke main'!$A1119,'[1]Main v4'!$H$2:$H$4997,0),0),"")</f>
        <v/>
      </c>
      <c r="D28" t="str">
        <f>IF('[2]r2 analysis primary smoke main'!$AC1119=1,INDEX('[1]Main v4'!D$2:D$4997,MATCH('[2]r2 analysis primary smoke main'!$A1119,'[1]Main v4'!$H$2:$H$4997,0),0),"")</f>
        <v/>
      </c>
      <c r="E28" t="str">
        <f>IF('[2]r2 analysis primary smoke main'!$AC1119=1,INDEX('[1]Main v4'!E$2:E$4997,MATCH('[2]r2 analysis primary smoke main'!$A1119,'[1]Main v4'!$H$2:$H$4997,0),0),"")</f>
        <v/>
      </c>
      <c r="F28" t="str">
        <f>IF('[2]r2 analysis primary smoke main'!$AC1119=1,INDEX('[1]Main v4'!F$2:F$4997,MATCH('[2]r2 analysis primary smoke main'!$A1119,'[1]Main v4'!$H$2:$H$4997,0),0),"")</f>
        <v/>
      </c>
      <c r="G28" t="str">
        <f>IF('[2]r2 analysis primary smoke main'!$AC1119=1,INDEX('[1]Main v4'!G$2:G$4997,MATCH('[2]r2 analysis primary smoke main'!$A1119,'[1]Main v4'!$H$2:$H$4997,0),0),"")</f>
        <v/>
      </c>
      <c r="H28" t="str">
        <f>IF('[2]r2 analysis primary smoke main'!$AC1119=1,INDEX('[1]Main v4'!H$2:H$4997,MATCH('[2]r2 analysis primary smoke main'!$A1119,'[1]Main v4'!$H$2:$H$4997,0),0),"")</f>
        <v/>
      </c>
      <c r="I28" t="str">
        <f>IF('[2]r2 analysis primary smoke main'!$AC1119=1,INDEX('[1]Main v4'!J$2:J$4997,MATCH('[2]r2 analysis primary smoke main'!$A1119,'[1]Main v4'!$H$2:$H$4997,0),0),"")</f>
        <v/>
      </c>
      <c r="L28" s="1">
        <f t="shared" si="1"/>
        <v>239.2714</v>
      </c>
      <c r="M28" s="1">
        <f t="shared" si="2"/>
        <v>238.26410000000001</v>
      </c>
      <c r="N28" t="s">
        <v>51</v>
      </c>
      <c r="O28" t="s">
        <v>12</v>
      </c>
      <c r="P28">
        <v>239.27459999999999</v>
      </c>
      <c r="Q28">
        <v>239.27070000000001</v>
      </c>
      <c r="R28">
        <v>239.2713</v>
      </c>
      <c r="S28">
        <v>239.26910000000001</v>
      </c>
    </row>
    <row r="29" spans="1:19" ht="15.75" x14ac:dyDescent="0.25">
      <c r="A29" s="1" t="e">
        <f t="shared" si="3"/>
        <v>#DIV/0!</v>
      </c>
      <c r="B29" s="1" t="e">
        <f t="shared" si="0"/>
        <v>#DIV/0!</v>
      </c>
      <c r="C29" t="str">
        <f>IF('[2]r2 analysis primary smoke main'!$AC1132=1,INDEX('[1]Main v4'!C$2:C$4997,MATCH('[2]r2 analysis primary smoke main'!$A1132,'[1]Main v4'!$H$2:$H$4997,0),0),"")</f>
        <v/>
      </c>
      <c r="D29" t="str">
        <f>IF('[2]r2 analysis primary smoke main'!$AC1132=1,INDEX('[1]Main v4'!D$2:D$4997,MATCH('[2]r2 analysis primary smoke main'!$A1132,'[1]Main v4'!$H$2:$H$4997,0),0),"")</f>
        <v/>
      </c>
      <c r="E29" t="str">
        <f>IF('[2]r2 analysis primary smoke main'!$AC1132=1,INDEX('[1]Main v4'!E$2:E$4997,MATCH('[2]r2 analysis primary smoke main'!$A1132,'[1]Main v4'!$H$2:$H$4997,0),0),"")</f>
        <v/>
      </c>
      <c r="F29" t="str">
        <f>IF('[2]r2 analysis primary smoke main'!$AC1132=1,INDEX('[1]Main v4'!F$2:F$4997,MATCH('[2]r2 analysis primary smoke main'!$A1132,'[1]Main v4'!$H$2:$H$4997,0),0),"")</f>
        <v/>
      </c>
      <c r="G29" t="str">
        <f>IF('[2]r2 analysis primary smoke main'!$AC1132=1,INDEX('[1]Main v4'!G$2:G$4997,MATCH('[2]r2 analysis primary smoke main'!$A1132,'[1]Main v4'!$H$2:$H$4997,0),0),"")</f>
        <v/>
      </c>
      <c r="H29" t="str">
        <f>IF('[2]r2 analysis primary smoke main'!$AC1132=1,INDEX('[1]Main v4'!H$2:H$4997,MATCH('[2]r2 analysis primary smoke main'!$A1132,'[1]Main v4'!$H$2:$H$4997,0),0),"")</f>
        <v/>
      </c>
      <c r="I29" t="str">
        <f>IF('[2]r2 analysis primary smoke main'!$AC1132=1,INDEX('[1]Main v4'!J$2:J$4997,MATCH('[2]r2 analysis primary smoke main'!$A1132,'[1]Main v4'!$H$2:$H$4997,0),0),"")</f>
        <v/>
      </c>
      <c r="L29" s="1">
        <f t="shared" si="1"/>
        <v>241.1925</v>
      </c>
      <c r="M29" s="1">
        <f t="shared" si="2"/>
        <v>240.18520000000001</v>
      </c>
      <c r="N29" t="s">
        <v>52</v>
      </c>
      <c r="O29" t="s">
        <v>53</v>
      </c>
      <c r="P29">
        <v>241.1942</v>
      </c>
      <c r="R29">
        <v>241.19200000000001</v>
      </c>
      <c r="S29">
        <v>241.19130000000001</v>
      </c>
    </row>
    <row r="30" spans="1:19" ht="15.75" x14ac:dyDescent="0.25">
      <c r="A30" s="1" t="e">
        <f t="shared" si="3"/>
        <v>#DIV/0!</v>
      </c>
      <c r="B30" s="1" t="e">
        <f t="shared" si="0"/>
        <v>#DIV/0!</v>
      </c>
      <c r="C30" t="str">
        <f>IF('[2]r2 analysis primary smoke main'!$AC1147=1,INDEX('[1]Main v4'!C$2:C$4997,MATCH('[2]r2 analysis primary smoke main'!$A1147,'[1]Main v4'!$H$2:$H$4997,0),0),"")</f>
        <v/>
      </c>
      <c r="D30" t="str">
        <f>IF('[2]r2 analysis primary smoke main'!$AC1147=1,INDEX('[1]Main v4'!D$2:D$4997,MATCH('[2]r2 analysis primary smoke main'!$A1147,'[1]Main v4'!$H$2:$H$4997,0),0),"")</f>
        <v/>
      </c>
      <c r="E30" t="str">
        <f>IF('[2]r2 analysis primary smoke main'!$AC1147=1,INDEX('[1]Main v4'!E$2:E$4997,MATCH('[2]r2 analysis primary smoke main'!$A1147,'[1]Main v4'!$H$2:$H$4997,0),0),"")</f>
        <v/>
      </c>
      <c r="F30" t="str">
        <f>IF('[2]r2 analysis primary smoke main'!$AC1147=1,INDEX('[1]Main v4'!F$2:F$4997,MATCH('[2]r2 analysis primary smoke main'!$A1147,'[1]Main v4'!$H$2:$H$4997,0),0),"")</f>
        <v/>
      </c>
      <c r="G30" t="str">
        <f>IF('[2]r2 analysis primary smoke main'!$AC1147=1,INDEX('[1]Main v4'!G$2:G$4997,MATCH('[2]r2 analysis primary smoke main'!$A1147,'[1]Main v4'!$H$2:$H$4997,0),0),"")</f>
        <v/>
      </c>
      <c r="H30" t="str">
        <f>IF('[2]r2 analysis primary smoke main'!$AC1147=1,INDEX('[1]Main v4'!H$2:H$4997,MATCH('[2]r2 analysis primary smoke main'!$A1147,'[1]Main v4'!$H$2:$H$4997,0),0),"")</f>
        <v/>
      </c>
      <c r="I30" t="str">
        <f>IF('[2]r2 analysis primary smoke main'!$AC1147=1,INDEX('[1]Main v4'!J$2:J$4997,MATCH('[2]r2 analysis primary smoke main'!$A1147,'[1]Main v4'!$H$2:$H$4997,0),0),"")</f>
        <v/>
      </c>
      <c r="L30" s="1">
        <f t="shared" si="1"/>
        <v>243.209</v>
      </c>
      <c r="M30" s="1">
        <f t="shared" si="2"/>
        <v>242.20169999999999</v>
      </c>
      <c r="N30" t="s">
        <v>54</v>
      </c>
      <c r="O30" t="s">
        <v>12</v>
      </c>
      <c r="P30">
        <v>243.21129999999999</v>
      </c>
      <c r="Q30">
        <v>243.20949999999999</v>
      </c>
      <c r="R30">
        <v>243.2073</v>
      </c>
      <c r="S30">
        <v>243.20779999999999</v>
      </c>
    </row>
    <row r="31" spans="1:19" ht="15.75" x14ac:dyDescent="0.25">
      <c r="A31" s="1" t="e">
        <f t="shared" si="3"/>
        <v>#DIV/0!</v>
      </c>
      <c r="B31" s="1" t="e">
        <f t="shared" si="0"/>
        <v>#DIV/0!</v>
      </c>
      <c r="C31" t="str">
        <f>IF('[2]r2 analysis primary smoke main'!$AC1160=1,INDEX('[1]Main v4'!C$2:C$4997,MATCH('[2]r2 analysis primary smoke main'!$A1160,'[1]Main v4'!$H$2:$H$4997,0),0),"")</f>
        <v/>
      </c>
      <c r="D31" t="str">
        <f>IF('[2]r2 analysis primary smoke main'!$AC1160=1,INDEX('[1]Main v4'!D$2:D$4997,MATCH('[2]r2 analysis primary smoke main'!$A1160,'[1]Main v4'!$H$2:$H$4997,0),0),"")</f>
        <v/>
      </c>
      <c r="E31" t="str">
        <f>IF('[2]r2 analysis primary smoke main'!$AC1160=1,INDEX('[1]Main v4'!E$2:E$4997,MATCH('[2]r2 analysis primary smoke main'!$A1160,'[1]Main v4'!$H$2:$H$4997,0),0),"")</f>
        <v/>
      </c>
      <c r="F31" t="str">
        <f>IF('[2]r2 analysis primary smoke main'!$AC1160=1,INDEX('[1]Main v4'!F$2:F$4997,MATCH('[2]r2 analysis primary smoke main'!$A1160,'[1]Main v4'!$H$2:$H$4997,0),0),"")</f>
        <v/>
      </c>
      <c r="G31" t="str">
        <f>IF('[2]r2 analysis primary smoke main'!$AC1160=1,INDEX('[1]Main v4'!G$2:G$4997,MATCH('[2]r2 analysis primary smoke main'!$A1160,'[1]Main v4'!$H$2:$H$4997,0),0),"")</f>
        <v/>
      </c>
      <c r="H31" t="str">
        <f>IF('[2]r2 analysis primary smoke main'!$AC1160=1,INDEX('[1]Main v4'!H$2:H$4997,MATCH('[2]r2 analysis primary smoke main'!$A1160,'[1]Main v4'!$H$2:$H$4997,0),0),"")</f>
        <v/>
      </c>
      <c r="I31" t="str">
        <f>IF('[2]r2 analysis primary smoke main'!$AC1160=1,INDEX('[1]Main v4'!J$2:J$4997,MATCH('[2]r2 analysis primary smoke main'!$A1160,'[1]Main v4'!$H$2:$H$4997,0),0),"")</f>
        <v/>
      </c>
      <c r="L31" s="1">
        <f t="shared" si="1"/>
        <v>245.18979999999999</v>
      </c>
      <c r="M31" s="1">
        <f t="shared" si="2"/>
        <v>244.1825</v>
      </c>
      <c r="N31" t="s">
        <v>55</v>
      </c>
      <c r="O31" t="s">
        <v>12</v>
      </c>
      <c r="P31">
        <v>245.19040000000001</v>
      </c>
      <c r="Q31">
        <v>245.18819999999999</v>
      </c>
      <c r="R31">
        <v>245.1927</v>
      </c>
      <c r="S31">
        <v>245.18799999999999</v>
      </c>
    </row>
    <row r="32" spans="1:19" ht="15.75" x14ac:dyDescent="0.25">
      <c r="A32" s="1" t="e">
        <f t="shared" si="3"/>
        <v>#DIV/0!</v>
      </c>
      <c r="B32" s="1" t="e">
        <f t="shared" si="0"/>
        <v>#DIV/0!</v>
      </c>
      <c r="C32" t="str">
        <f>IF('[2]r2 analysis primary smoke main'!$AC1161=1,INDEX('[1]Main v4'!C$2:C$4997,MATCH('[2]r2 analysis primary smoke main'!$A1161,'[1]Main v4'!$H$2:$H$4997,0),0),"")</f>
        <v/>
      </c>
      <c r="D32" t="str">
        <f>IF('[2]r2 analysis primary smoke main'!$AC1161=1,INDEX('[1]Main v4'!D$2:D$4997,MATCH('[2]r2 analysis primary smoke main'!$A1161,'[1]Main v4'!$H$2:$H$4997,0),0),"")</f>
        <v/>
      </c>
      <c r="E32" t="str">
        <f>IF('[2]r2 analysis primary smoke main'!$AC1161=1,INDEX('[1]Main v4'!E$2:E$4997,MATCH('[2]r2 analysis primary smoke main'!$A1161,'[1]Main v4'!$H$2:$H$4997,0),0),"")</f>
        <v/>
      </c>
      <c r="F32" t="str">
        <f>IF('[2]r2 analysis primary smoke main'!$AC1161=1,INDEX('[1]Main v4'!F$2:F$4997,MATCH('[2]r2 analysis primary smoke main'!$A1161,'[1]Main v4'!$H$2:$H$4997,0),0),"")</f>
        <v/>
      </c>
      <c r="G32" t="str">
        <f>IF('[2]r2 analysis primary smoke main'!$AC1161=1,INDEX('[1]Main v4'!G$2:G$4997,MATCH('[2]r2 analysis primary smoke main'!$A1161,'[1]Main v4'!$H$2:$H$4997,0),0),"")</f>
        <v/>
      </c>
      <c r="H32" t="str">
        <f>IF('[2]r2 analysis primary smoke main'!$AC1161=1,INDEX('[1]Main v4'!H$2:H$4997,MATCH('[2]r2 analysis primary smoke main'!$A1161,'[1]Main v4'!$H$2:$H$4997,0),0),"")</f>
        <v/>
      </c>
      <c r="I32" t="str">
        <f>IF('[2]r2 analysis primary smoke main'!$AC1161=1,INDEX('[1]Main v4'!J$2:J$4997,MATCH('[2]r2 analysis primary smoke main'!$A1161,'[1]Main v4'!$H$2:$H$4997,0),0),"")</f>
        <v/>
      </c>
      <c r="L32" s="1">
        <f t="shared" si="1"/>
        <v>245.22450000000001</v>
      </c>
      <c r="M32" s="1">
        <f t="shared" si="2"/>
        <v>244.21719999999999</v>
      </c>
      <c r="N32" t="s">
        <v>56</v>
      </c>
      <c r="O32" t="s">
        <v>12</v>
      </c>
      <c r="P32">
        <v>245.22479999999999</v>
      </c>
      <c r="Q32">
        <v>245.2261</v>
      </c>
      <c r="R32">
        <v>245.2236</v>
      </c>
      <c r="S32">
        <v>245.2234</v>
      </c>
    </row>
    <row r="33" spans="1:19" ht="15.75" x14ac:dyDescent="0.25">
      <c r="A33" s="1" t="e">
        <f t="shared" si="3"/>
        <v>#DIV/0!</v>
      </c>
      <c r="B33" s="1" t="e">
        <f t="shared" si="0"/>
        <v>#DIV/0!</v>
      </c>
      <c r="C33" t="str">
        <f>IF('[2]r2 analysis primary smoke main'!$AC1162=1,INDEX('[1]Main v4'!C$2:C$4997,MATCH('[2]r2 analysis primary smoke main'!$A1162,'[1]Main v4'!$H$2:$H$4997,0),0),"")</f>
        <v/>
      </c>
      <c r="D33" t="str">
        <f>IF('[2]r2 analysis primary smoke main'!$AC1162=1,INDEX('[1]Main v4'!D$2:D$4997,MATCH('[2]r2 analysis primary smoke main'!$A1162,'[1]Main v4'!$H$2:$H$4997,0),0),"")</f>
        <v/>
      </c>
      <c r="E33" t="str">
        <f>IF('[2]r2 analysis primary smoke main'!$AC1162=1,INDEX('[1]Main v4'!E$2:E$4997,MATCH('[2]r2 analysis primary smoke main'!$A1162,'[1]Main v4'!$H$2:$H$4997,0),0),"")</f>
        <v/>
      </c>
      <c r="F33" t="str">
        <f>IF('[2]r2 analysis primary smoke main'!$AC1162=1,INDEX('[1]Main v4'!F$2:F$4997,MATCH('[2]r2 analysis primary smoke main'!$A1162,'[1]Main v4'!$H$2:$H$4997,0),0),"")</f>
        <v/>
      </c>
      <c r="G33" t="str">
        <f>IF('[2]r2 analysis primary smoke main'!$AC1162=1,INDEX('[1]Main v4'!G$2:G$4997,MATCH('[2]r2 analysis primary smoke main'!$A1162,'[1]Main v4'!$H$2:$H$4997,0),0),"")</f>
        <v/>
      </c>
      <c r="H33" t="str">
        <f>IF('[2]r2 analysis primary smoke main'!$AC1162=1,INDEX('[1]Main v4'!H$2:H$4997,MATCH('[2]r2 analysis primary smoke main'!$A1162,'[1]Main v4'!$H$2:$H$4997,0),0),"")</f>
        <v/>
      </c>
      <c r="I33" t="str">
        <f>IF('[2]r2 analysis primary smoke main'!$AC1162=1,INDEX('[1]Main v4'!J$2:J$4997,MATCH('[2]r2 analysis primary smoke main'!$A1162,'[1]Main v4'!$H$2:$H$4997,0),0),"")</f>
        <v/>
      </c>
      <c r="L33" s="1">
        <f t="shared" si="1"/>
        <v>245.2457</v>
      </c>
      <c r="M33" s="1">
        <f t="shared" si="2"/>
        <v>244.23840000000001</v>
      </c>
      <c r="N33" t="s">
        <v>57</v>
      </c>
      <c r="O33" t="s">
        <v>12</v>
      </c>
      <c r="P33">
        <v>245.245</v>
      </c>
      <c r="Q33">
        <v>245.2473</v>
      </c>
      <c r="R33">
        <v>245.24549999999999</v>
      </c>
      <c r="S33">
        <v>245.2448</v>
      </c>
    </row>
    <row r="34" spans="1:19" ht="15.75" x14ac:dyDescent="0.25">
      <c r="A34" s="1" t="e">
        <f t="shared" si="3"/>
        <v>#DIV/0!</v>
      </c>
      <c r="B34" s="1" t="e">
        <f t="shared" si="0"/>
        <v>#DIV/0!</v>
      </c>
      <c r="C34" t="str">
        <f>IF('[2]r2 analysis primary smoke main'!$AC1168=1,INDEX('[1]Main v4'!C$2:C$4997,MATCH('[2]r2 analysis primary smoke main'!$A1168,'[1]Main v4'!$H$2:$H$4997,0),0),"")</f>
        <v/>
      </c>
      <c r="D34" t="str">
        <f>IF('[2]r2 analysis primary smoke main'!$AC1168=1,INDEX('[1]Main v4'!D$2:D$4997,MATCH('[2]r2 analysis primary smoke main'!$A1168,'[1]Main v4'!$H$2:$H$4997,0),0),"")</f>
        <v/>
      </c>
      <c r="E34" t="str">
        <f>IF('[2]r2 analysis primary smoke main'!$AC1168=1,INDEX('[1]Main v4'!E$2:E$4997,MATCH('[2]r2 analysis primary smoke main'!$A1168,'[1]Main v4'!$H$2:$H$4997,0),0),"")</f>
        <v/>
      </c>
      <c r="F34" t="str">
        <f>IF('[2]r2 analysis primary smoke main'!$AC1168=1,INDEX('[1]Main v4'!F$2:F$4997,MATCH('[2]r2 analysis primary smoke main'!$A1168,'[1]Main v4'!$H$2:$H$4997,0),0),"")</f>
        <v/>
      </c>
      <c r="G34" t="str">
        <f>IF('[2]r2 analysis primary smoke main'!$AC1168=1,INDEX('[1]Main v4'!G$2:G$4997,MATCH('[2]r2 analysis primary smoke main'!$A1168,'[1]Main v4'!$H$2:$H$4997,0),0),"")</f>
        <v/>
      </c>
      <c r="H34" t="str">
        <f>IF('[2]r2 analysis primary smoke main'!$AC1168=1,INDEX('[1]Main v4'!H$2:H$4997,MATCH('[2]r2 analysis primary smoke main'!$A1168,'[1]Main v4'!$H$2:$H$4997,0),0),"")</f>
        <v/>
      </c>
      <c r="I34" t="str">
        <f>IF('[2]r2 analysis primary smoke main'!$AC1168=1,INDEX('[1]Main v4'!J$2:J$4997,MATCH('[2]r2 analysis primary smoke main'!$A1168,'[1]Main v4'!$H$2:$H$4997,0),0),"")</f>
        <v/>
      </c>
      <c r="L34" s="1">
        <f t="shared" si="1"/>
        <v>246.22749999999999</v>
      </c>
      <c r="M34" s="1">
        <f t="shared" si="2"/>
        <v>245.22020000000001</v>
      </c>
      <c r="N34" t="s">
        <v>12</v>
      </c>
      <c r="O34" t="s">
        <v>12</v>
      </c>
      <c r="P34">
        <v>246.2287</v>
      </c>
      <c r="Q34">
        <v>246.2296</v>
      </c>
      <c r="R34">
        <v>246.2244</v>
      </c>
      <c r="S34">
        <v>246.22730000000001</v>
      </c>
    </row>
    <row r="35" spans="1:19" ht="15.75" x14ac:dyDescent="0.25">
      <c r="A35" s="1" t="e">
        <f t="shared" si="3"/>
        <v>#DIV/0!</v>
      </c>
      <c r="B35" s="1" t="e">
        <f t="shared" si="0"/>
        <v>#DIV/0!</v>
      </c>
      <c r="C35" t="str">
        <f>IF('[2]r2 analysis primary smoke main'!$AC1174=1,INDEX('[1]Main v4'!C$2:C$4997,MATCH('[2]r2 analysis primary smoke main'!$A1174,'[1]Main v4'!$H$2:$H$4997,0),0),"")</f>
        <v/>
      </c>
      <c r="D35" t="str">
        <f>IF('[2]r2 analysis primary smoke main'!$AC1174=1,INDEX('[1]Main v4'!D$2:D$4997,MATCH('[2]r2 analysis primary smoke main'!$A1174,'[1]Main v4'!$H$2:$H$4997,0),0),"")</f>
        <v/>
      </c>
      <c r="E35" t="str">
        <f>IF('[2]r2 analysis primary smoke main'!$AC1174=1,INDEX('[1]Main v4'!E$2:E$4997,MATCH('[2]r2 analysis primary smoke main'!$A1174,'[1]Main v4'!$H$2:$H$4997,0),0),"")</f>
        <v/>
      </c>
      <c r="F35" t="str">
        <f>IF('[2]r2 analysis primary smoke main'!$AC1174=1,INDEX('[1]Main v4'!F$2:F$4997,MATCH('[2]r2 analysis primary smoke main'!$A1174,'[1]Main v4'!$H$2:$H$4997,0),0),"")</f>
        <v/>
      </c>
      <c r="G35" t="str">
        <f>IF('[2]r2 analysis primary smoke main'!$AC1174=1,INDEX('[1]Main v4'!G$2:G$4997,MATCH('[2]r2 analysis primary smoke main'!$A1174,'[1]Main v4'!$H$2:$H$4997,0),0),"")</f>
        <v/>
      </c>
      <c r="H35" t="str">
        <f>IF('[2]r2 analysis primary smoke main'!$AC1174=1,INDEX('[1]Main v4'!H$2:H$4997,MATCH('[2]r2 analysis primary smoke main'!$A1174,'[1]Main v4'!$H$2:$H$4997,0),0),"")</f>
        <v/>
      </c>
      <c r="I35" t="str">
        <f>IF('[2]r2 analysis primary smoke main'!$AC1174=1,INDEX('[1]Main v4'!J$2:J$4997,MATCH('[2]r2 analysis primary smoke main'!$A1174,'[1]Main v4'!$H$2:$H$4997,0),0),"")</f>
        <v/>
      </c>
      <c r="L35" s="1">
        <f t="shared" si="1"/>
        <v>247.20509999999999</v>
      </c>
      <c r="M35" s="1">
        <f t="shared" si="2"/>
        <v>246.1978</v>
      </c>
      <c r="N35" t="s">
        <v>58</v>
      </c>
      <c r="O35" t="s">
        <v>12</v>
      </c>
      <c r="P35">
        <v>247.2079</v>
      </c>
      <c r="Q35">
        <v>247.20740000000001</v>
      </c>
      <c r="R35">
        <v>247.20259999999999</v>
      </c>
      <c r="S35">
        <v>247.20259999999999</v>
      </c>
    </row>
    <row r="36" spans="1:19" ht="15.75" x14ac:dyDescent="0.25">
      <c r="A36" s="1" t="e">
        <f t="shared" si="3"/>
        <v>#DIV/0!</v>
      </c>
      <c r="B36" s="1" t="e">
        <f t="shared" si="0"/>
        <v>#DIV/0!</v>
      </c>
      <c r="C36" t="str">
        <f>IF('[2]r2 analysis primary smoke main'!$AC1176=1,INDEX('[1]Main v4'!C$2:C$4997,MATCH('[2]r2 analysis primary smoke main'!$A1176,'[1]Main v4'!$H$2:$H$4997,0),0),"")</f>
        <v/>
      </c>
      <c r="D36" t="str">
        <f>IF('[2]r2 analysis primary smoke main'!$AC1176=1,INDEX('[1]Main v4'!D$2:D$4997,MATCH('[2]r2 analysis primary smoke main'!$A1176,'[1]Main v4'!$H$2:$H$4997,0),0),"")</f>
        <v/>
      </c>
      <c r="E36" t="str">
        <f>IF('[2]r2 analysis primary smoke main'!$AC1176=1,INDEX('[1]Main v4'!E$2:E$4997,MATCH('[2]r2 analysis primary smoke main'!$A1176,'[1]Main v4'!$H$2:$H$4997,0),0),"")</f>
        <v/>
      </c>
      <c r="F36" t="str">
        <f>IF('[2]r2 analysis primary smoke main'!$AC1176=1,INDEX('[1]Main v4'!F$2:F$4997,MATCH('[2]r2 analysis primary smoke main'!$A1176,'[1]Main v4'!$H$2:$H$4997,0),0),"")</f>
        <v/>
      </c>
      <c r="G36" t="str">
        <f>IF('[2]r2 analysis primary smoke main'!$AC1176=1,INDEX('[1]Main v4'!G$2:G$4997,MATCH('[2]r2 analysis primary smoke main'!$A1176,'[1]Main v4'!$H$2:$H$4997,0),0),"")</f>
        <v/>
      </c>
      <c r="H36" t="str">
        <f>IF('[2]r2 analysis primary smoke main'!$AC1176=1,INDEX('[1]Main v4'!H$2:H$4997,MATCH('[2]r2 analysis primary smoke main'!$A1176,'[1]Main v4'!$H$2:$H$4997,0),0),"")</f>
        <v/>
      </c>
      <c r="I36" t="str">
        <f>IF('[2]r2 analysis primary smoke main'!$AC1176=1,INDEX('[1]Main v4'!J$2:J$4997,MATCH('[2]r2 analysis primary smoke main'!$A1176,'[1]Main v4'!$H$2:$H$4997,0),0),"")</f>
        <v/>
      </c>
      <c r="L36" s="1">
        <f t="shared" si="1"/>
        <v>247.24100000000001</v>
      </c>
      <c r="M36" s="1">
        <f t="shared" si="2"/>
        <v>246.2337</v>
      </c>
      <c r="N36" t="s">
        <v>59</v>
      </c>
      <c r="O36" t="s">
        <v>12</v>
      </c>
      <c r="P36">
        <v>247.2423</v>
      </c>
      <c r="Q36">
        <v>247.2415</v>
      </c>
      <c r="R36">
        <v>247.2405</v>
      </c>
      <c r="S36">
        <v>247.23949999999999</v>
      </c>
    </row>
    <row r="37" spans="1:19" ht="15.75" x14ac:dyDescent="0.25">
      <c r="A37" s="1" t="e">
        <f t="shared" si="3"/>
        <v>#DIV/0!</v>
      </c>
      <c r="B37" s="1" t="e">
        <f t="shared" si="0"/>
        <v>#DIV/0!</v>
      </c>
      <c r="C37" t="str">
        <f>IF('[2]r2 analysis primary smoke main'!$AC1229=1,INDEX('[1]Main v4'!C$2:C$4997,MATCH('[2]r2 analysis primary smoke main'!$A1229,'[1]Main v4'!$H$2:$H$4997,0),0),"")</f>
        <v/>
      </c>
      <c r="D37" t="str">
        <f>IF('[2]r2 analysis primary smoke main'!$AC1229=1,INDEX('[1]Main v4'!D$2:D$4997,MATCH('[2]r2 analysis primary smoke main'!$A1229,'[1]Main v4'!$H$2:$H$4997,0),0),"")</f>
        <v/>
      </c>
      <c r="E37" t="str">
        <f>IF('[2]r2 analysis primary smoke main'!$AC1229=1,INDEX('[1]Main v4'!E$2:E$4997,MATCH('[2]r2 analysis primary smoke main'!$A1229,'[1]Main v4'!$H$2:$H$4997,0),0),"")</f>
        <v/>
      </c>
      <c r="F37" t="str">
        <f>IF('[2]r2 analysis primary smoke main'!$AC1229=1,INDEX('[1]Main v4'!F$2:F$4997,MATCH('[2]r2 analysis primary smoke main'!$A1229,'[1]Main v4'!$H$2:$H$4997,0),0),"")</f>
        <v/>
      </c>
      <c r="G37" t="str">
        <f>IF('[2]r2 analysis primary smoke main'!$AC1229=1,INDEX('[1]Main v4'!G$2:G$4997,MATCH('[2]r2 analysis primary smoke main'!$A1229,'[1]Main v4'!$H$2:$H$4997,0),0),"")</f>
        <v/>
      </c>
      <c r="H37" t="str">
        <f>IF('[2]r2 analysis primary smoke main'!$AC1229=1,INDEX('[1]Main v4'!H$2:H$4997,MATCH('[2]r2 analysis primary smoke main'!$A1229,'[1]Main v4'!$H$2:$H$4997,0),0),"")</f>
        <v/>
      </c>
      <c r="I37" t="str">
        <f>IF('[2]r2 analysis primary smoke main'!$AC1229=1,INDEX('[1]Main v4'!J$2:J$4997,MATCH('[2]r2 analysis primary smoke main'!$A1229,'[1]Main v4'!$H$2:$H$4997,0),0),"")</f>
        <v/>
      </c>
      <c r="L37" s="1">
        <f t="shared" si="1"/>
        <v>255.208</v>
      </c>
      <c r="M37" s="1">
        <f t="shared" si="2"/>
        <v>254.20070000000001</v>
      </c>
      <c r="N37" t="s">
        <v>60</v>
      </c>
      <c r="O37" t="s">
        <v>12</v>
      </c>
      <c r="P37">
        <v>255.2098</v>
      </c>
      <c r="Q37">
        <v>255.20840000000001</v>
      </c>
      <c r="R37">
        <v>255.20699999999999</v>
      </c>
      <c r="S37">
        <v>255.20660000000001</v>
      </c>
    </row>
    <row r="38" spans="1:19" ht="15.75" x14ac:dyDescent="0.25">
      <c r="A38" s="1" t="e">
        <f t="shared" si="3"/>
        <v>#DIV/0!</v>
      </c>
      <c r="B38" s="1" t="e">
        <f t="shared" si="0"/>
        <v>#DIV/0!</v>
      </c>
      <c r="C38" t="str">
        <f>IF('[2]r2 analysis primary smoke main'!$AC1245=1,INDEX('[1]Main v4'!C$2:C$4997,MATCH('[2]r2 analysis primary smoke main'!$A1245,'[1]Main v4'!$H$2:$H$4997,0),0),"")</f>
        <v/>
      </c>
      <c r="D38" t="str">
        <f>IF('[2]r2 analysis primary smoke main'!$AC1245=1,INDEX('[1]Main v4'!D$2:D$4997,MATCH('[2]r2 analysis primary smoke main'!$A1245,'[1]Main v4'!$H$2:$H$4997,0),0),"")</f>
        <v/>
      </c>
      <c r="E38" t="str">
        <f>IF('[2]r2 analysis primary smoke main'!$AC1245=1,INDEX('[1]Main v4'!E$2:E$4997,MATCH('[2]r2 analysis primary smoke main'!$A1245,'[1]Main v4'!$H$2:$H$4997,0),0),"")</f>
        <v/>
      </c>
      <c r="F38" t="str">
        <f>IF('[2]r2 analysis primary smoke main'!$AC1245=1,INDEX('[1]Main v4'!F$2:F$4997,MATCH('[2]r2 analysis primary smoke main'!$A1245,'[1]Main v4'!$H$2:$H$4997,0),0),"")</f>
        <v/>
      </c>
      <c r="G38" t="str">
        <f>IF('[2]r2 analysis primary smoke main'!$AC1245=1,INDEX('[1]Main v4'!G$2:G$4997,MATCH('[2]r2 analysis primary smoke main'!$A1245,'[1]Main v4'!$H$2:$H$4997,0),0),"")</f>
        <v/>
      </c>
      <c r="H38" t="str">
        <f>IF('[2]r2 analysis primary smoke main'!$AC1245=1,INDEX('[1]Main v4'!H$2:H$4997,MATCH('[2]r2 analysis primary smoke main'!$A1245,'[1]Main v4'!$H$2:$H$4997,0),0),"")</f>
        <v/>
      </c>
      <c r="I38" t="str">
        <f>IF('[2]r2 analysis primary smoke main'!$AC1245=1,INDEX('[1]Main v4'!J$2:J$4997,MATCH('[2]r2 analysis primary smoke main'!$A1245,'[1]Main v4'!$H$2:$H$4997,0),0),"")</f>
        <v/>
      </c>
      <c r="L38" s="1">
        <f t="shared" si="1"/>
        <v>257.22410000000002</v>
      </c>
      <c r="M38" s="1">
        <f t="shared" si="2"/>
        <v>256.21679999999998</v>
      </c>
      <c r="N38" t="s">
        <v>61</v>
      </c>
      <c r="O38" t="s">
        <v>12</v>
      </c>
      <c r="P38">
        <v>257.22539999999998</v>
      </c>
      <c r="Q38">
        <v>257.22500000000002</v>
      </c>
      <c r="R38">
        <v>257.2235</v>
      </c>
      <c r="S38">
        <v>257.22239999999999</v>
      </c>
    </row>
    <row r="39" spans="1:19" ht="15.75" x14ac:dyDescent="0.25">
      <c r="A39" s="1" t="e">
        <f t="shared" si="3"/>
        <v>#DIV/0!</v>
      </c>
      <c r="B39" s="1" t="e">
        <f t="shared" si="0"/>
        <v>#DIV/0!</v>
      </c>
      <c r="C39" t="str">
        <f>IF('[2]r2 analysis primary smoke main'!$AC1251=1,INDEX('[1]Main v4'!C$2:C$4997,MATCH('[2]r2 analysis primary smoke main'!$A1251,'[1]Main v4'!$H$2:$H$4997,0),0),"")</f>
        <v/>
      </c>
      <c r="D39" t="str">
        <f>IF('[2]r2 analysis primary smoke main'!$AC1251=1,INDEX('[1]Main v4'!D$2:D$4997,MATCH('[2]r2 analysis primary smoke main'!$A1251,'[1]Main v4'!$H$2:$H$4997,0),0),"")</f>
        <v/>
      </c>
      <c r="E39" t="str">
        <f>IF('[2]r2 analysis primary smoke main'!$AC1251=1,INDEX('[1]Main v4'!E$2:E$4997,MATCH('[2]r2 analysis primary smoke main'!$A1251,'[1]Main v4'!$H$2:$H$4997,0),0),"")</f>
        <v/>
      </c>
      <c r="F39" t="str">
        <f>IF('[2]r2 analysis primary smoke main'!$AC1251=1,INDEX('[1]Main v4'!F$2:F$4997,MATCH('[2]r2 analysis primary smoke main'!$A1251,'[1]Main v4'!$H$2:$H$4997,0),0),"")</f>
        <v/>
      </c>
      <c r="G39" t="str">
        <f>IF('[2]r2 analysis primary smoke main'!$AC1251=1,INDEX('[1]Main v4'!G$2:G$4997,MATCH('[2]r2 analysis primary smoke main'!$A1251,'[1]Main v4'!$H$2:$H$4997,0),0),"")</f>
        <v/>
      </c>
      <c r="H39" t="str">
        <f>IF('[2]r2 analysis primary smoke main'!$AC1251=1,INDEX('[1]Main v4'!H$2:H$4997,MATCH('[2]r2 analysis primary smoke main'!$A1251,'[1]Main v4'!$H$2:$H$4997,0),0),"")</f>
        <v/>
      </c>
      <c r="I39" t="str">
        <f>IF('[2]r2 analysis primary smoke main'!$AC1251=1,INDEX('[1]Main v4'!J$2:J$4997,MATCH('[2]r2 analysis primary smoke main'!$A1251,'[1]Main v4'!$H$2:$H$4997,0),0),"")</f>
        <v/>
      </c>
      <c r="L39" s="1">
        <f t="shared" si="1"/>
        <v>258.22800000000001</v>
      </c>
      <c r="M39" s="1">
        <f t="shared" si="2"/>
        <v>257.22070000000002</v>
      </c>
      <c r="N39" t="s">
        <v>12</v>
      </c>
      <c r="O39" t="s">
        <v>12</v>
      </c>
      <c r="P39">
        <v>258.23079999999999</v>
      </c>
      <c r="Q39">
        <v>258.23039999999997</v>
      </c>
      <c r="R39">
        <v>258.22370000000001</v>
      </c>
      <c r="S39">
        <v>258.22710000000001</v>
      </c>
    </row>
    <row r="40" spans="1:19" ht="15.75" x14ac:dyDescent="0.25">
      <c r="A40" s="1" t="e">
        <f t="shared" si="3"/>
        <v>#DIV/0!</v>
      </c>
      <c r="B40" s="1" t="e">
        <f t="shared" si="0"/>
        <v>#DIV/0!</v>
      </c>
      <c r="C40" t="str">
        <f>IF('[2]r2 analysis primary smoke main'!$AC1256=1,INDEX('[1]Main v4'!C$2:C$4997,MATCH('[2]r2 analysis primary smoke main'!$A1256,'[1]Main v4'!$H$2:$H$4997,0),0),"")</f>
        <v/>
      </c>
      <c r="D40" t="str">
        <f>IF('[2]r2 analysis primary smoke main'!$AC1256=1,INDEX('[1]Main v4'!D$2:D$4997,MATCH('[2]r2 analysis primary smoke main'!$A1256,'[1]Main v4'!$H$2:$H$4997,0),0),"")</f>
        <v/>
      </c>
      <c r="E40" t="str">
        <f>IF('[2]r2 analysis primary smoke main'!$AC1256=1,INDEX('[1]Main v4'!E$2:E$4997,MATCH('[2]r2 analysis primary smoke main'!$A1256,'[1]Main v4'!$H$2:$H$4997,0),0),"")</f>
        <v/>
      </c>
      <c r="F40" t="str">
        <f>IF('[2]r2 analysis primary smoke main'!$AC1256=1,INDEX('[1]Main v4'!F$2:F$4997,MATCH('[2]r2 analysis primary smoke main'!$A1256,'[1]Main v4'!$H$2:$H$4997,0),0),"")</f>
        <v/>
      </c>
      <c r="G40" t="str">
        <f>IF('[2]r2 analysis primary smoke main'!$AC1256=1,INDEX('[1]Main v4'!G$2:G$4997,MATCH('[2]r2 analysis primary smoke main'!$A1256,'[1]Main v4'!$H$2:$H$4997,0),0),"")</f>
        <v/>
      </c>
      <c r="H40" t="str">
        <f>IF('[2]r2 analysis primary smoke main'!$AC1256=1,INDEX('[1]Main v4'!H$2:H$4997,MATCH('[2]r2 analysis primary smoke main'!$A1256,'[1]Main v4'!$H$2:$H$4997,0),0),"")</f>
        <v/>
      </c>
      <c r="I40" t="str">
        <f>IF('[2]r2 analysis primary smoke main'!$AC1256=1,INDEX('[1]Main v4'!J$2:J$4997,MATCH('[2]r2 analysis primary smoke main'!$A1256,'[1]Main v4'!$H$2:$H$4997,0),0),"")</f>
        <v/>
      </c>
      <c r="L40" s="1">
        <f t="shared" si="1"/>
        <v>259.2396</v>
      </c>
      <c r="M40" s="1">
        <f t="shared" si="2"/>
        <v>258.23230000000001</v>
      </c>
      <c r="N40" t="s">
        <v>62</v>
      </c>
      <c r="O40" t="s">
        <v>12</v>
      </c>
      <c r="P40">
        <v>259.24130000000002</v>
      </c>
      <c r="Q40">
        <v>259.24040000000002</v>
      </c>
      <c r="R40">
        <v>259.2389</v>
      </c>
      <c r="S40">
        <v>259.23779999999999</v>
      </c>
    </row>
    <row r="41" spans="1:19" ht="15.75" x14ac:dyDescent="0.25">
      <c r="A41" s="1" t="e">
        <f t="shared" si="3"/>
        <v>#DIV/0!</v>
      </c>
      <c r="B41" s="1" t="e">
        <f t="shared" si="0"/>
        <v>#DIV/0!</v>
      </c>
      <c r="C41" t="str">
        <f>IF('[2]r2 analysis primary smoke main'!$AC1263=1,INDEX('[1]Main v4'!C$2:C$4997,MATCH('[2]r2 analysis primary smoke main'!$A1263,'[1]Main v4'!$H$2:$H$4997,0),0),"")</f>
        <v/>
      </c>
      <c r="D41" t="str">
        <f>IF('[2]r2 analysis primary smoke main'!$AC1263=1,INDEX('[1]Main v4'!D$2:D$4997,MATCH('[2]r2 analysis primary smoke main'!$A1263,'[1]Main v4'!$H$2:$H$4997,0),0),"")</f>
        <v/>
      </c>
      <c r="E41" t="str">
        <f>IF('[2]r2 analysis primary smoke main'!$AC1263=1,INDEX('[1]Main v4'!E$2:E$4997,MATCH('[2]r2 analysis primary smoke main'!$A1263,'[1]Main v4'!$H$2:$H$4997,0),0),"")</f>
        <v/>
      </c>
      <c r="F41" t="str">
        <f>IF('[2]r2 analysis primary smoke main'!$AC1263=1,INDEX('[1]Main v4'!F$2:F$4997,MATCH('[2]r2 analysis primary smoke main'!$A1263,'[1]Main v4'!$H$2:$H$4997,0),0),"")</f>
        <v/>
      </c>
      <c r="G41" t="str">
        <f>IF('[2]r2 analysis primary smoke main'!$AC1263=1,INDEX('[1]Main v4'!G$2:G$4997,MATCH('[2]r2 analysis primary smoke main'!$A1263,'[1]Main v4'!$H$2:$H$4997,0),0),"")</f>
        <v/>
      </c>
      <c r="H41" t="str">
        <f>IF('[2]r2 analysis primary smoke main'!$AC1263=1,INDEX('[1]Main v4'!H$2:H$4997,MATCH('[2]r2 analysis primary smoke main'!$A1263,'[1]Main v4'!$H$2:$H$4997,0),0),"")</f>
        <v/>
      </c>
      <c r="I41" t="str">
        <f>IF('[2]r2 analysis primary smoke main'!$AC1263=1,INDEX('[1]Main v4'!J$2:J$4997,MATCH('[2]r2 analysis primary smoke main'!$A1263,'[1]Main v4'!$H$2:$H$4997,0),0),"")</f>
        <v/>
      </c>
      <c r="L41" s="1">
        <f t="shared" si="1"/>
        <v>260.2448</v>
      </c>
      <c r="M41" s="1">
        <f t="shared" si="2"/>
        <v>259.23750000000001</v>
      </c>
      <c r="N41" t="s">
        <v>12</v>
      </c>
      <c r="O41" t="s">
        <v>12</v>
      </c>
      <c r="P41">
        <v>260.24619999999999</v>
      </c>
      <c r="Q41">
        <v>260.2473</v>
      </c>
      <c r="R41">
        <v>260.24310000000003</v>
      </c>
      <c r="S41">
        <v>260.24270000000001</v>
      </c>
    </row>
    <row r="42" spans="1:19" ht="15.75" x14ac:dyDescent="0.25">
      <c r="A42" s="1" t="e">
        <f t="shared" si="3"/>
        <v>#DIV/0!</v>
      </c>
      <c r="B42" s="1" t="e">
        <f t="shared" si="0"/>
        <v>#DIV/0!</v>
      </c>
      <c r="C42" t="str">
        <f>IF('[2]r2 analysis primary smoke main'!$AC1269=1,INDEX('[1]Main v4'!C$2:C$4997,MATCH('[2]r2 analysis primary smoke main'!$A1269,'[1]Main v4'!$H$2:$H$4997,0),0),"")</f>
        <v/>
      </c>
      <c r="D42" t="str">
        <f>IF('[2]r2 analysis primary smoke main'!$AC1269=1,INDEX('[1]Main v4'!D$2:D$4997,MATCH('[2]r2 analysis primary smoke main'!$A1269,'[1]Main v4'!$H$2:$H$4997,0),0),"")</f>
        <v/>
      </c>
      <c r="E42" t="str">
        <f>IF('[2]r2 analysis primary smoke main'!$AC1269=1,INDEX('[1]Main v4'!E$2:E$4997,MATCH('[2]r2 analysis primary smoke main'!$A1269,'[1]Main v4'!$H$2:$H$4997,0),0),"")</f>
        <v/>
      </c>
      <c r="F42" t="str">
        <f>IF('[2]r2 analysis primary smoke main'!$AC1269=1,INDEX('[1]Main v4'!F$2:F$4997,MATCH('[2]r2 analysis primary smoke main'!$A1269,'[1]Main v4'!$H$2:$H$4997,0),0),"")</f>
        <v/>
      </c>
      <c r="G42" t="str">
        <f>IF('[2]r2 analysis primary smoke main'!$AC1269=1,INDEX('[1]Main v4'!G$2:G$4997,MATCH('[2]r2 analysis primary smoke main'!$A1269,'[1]Main v4'!$H$2:$H$4997,0),0),"")</f>
        <v/>
      </c>
      <c r="H42" t="str">
        <f>IF('[2]r2 analysis primary smoke main'!$AC1269=1,INDEX('[1]Main v4'!H$2:H$4997,MATCH('[2]r2 analysis primary smoke main'!$A1269,'[1]Main v4'!$H$2:$H$4997,0),0),"")</f>
        <v/>
      </c>
      <c r="I42" t="str">
        <f>IF('[2]r2 analysis primary smoke main'!$AC1269=1,INDEX('[1]Main v4'!J$2:J$4997,MATCH('[2]r2 analysis primary smoke main'!$A1269,'[1]Main v4'!$H$2:$H$4997,0),0),"")</f>
        <v/>
      </c>
      <c r="L42" s="1">
        <f t="shared" si="1"/>
        <v>261.21940000000001</v>
      </c>
      <c r="M42" s="1">
        <f t="shared" si="2"/>
        <v>260.21210000000002</v>
      </c>
      <c r="N42" t="s">
        <v>63</v>
      </c>
      <c r="O42" t="s">
        <v>64</v>
      </c>
      <c r="P42">
        <v>261.22239999999999</v>
      </c>
      <c r="Q42">
        <v>261.22280000000001</v>
      </c>
      <c r="R42">
        <v>261.21719999999999</v>
      </c>
      <c r="S42">
        <v>261.21510000000001</v>
      </c>
    </row>
    <row r="43" spans="1:19" ht="15.75" x14ac:dyDescent="0.25">
      <c r="A43" s="1" t="e">
        <f t="shared" si="3"/>
        <v>#DIV/0!</v>
      </c>
      <c r="B43" s="1" t="e">
        <f t="shared" si="0"/>
        <v>#DIV/0!</v>
      </c>
      <c r="C43" t="str">
        <f>IF('[2]r2 analysis primary smoke main'!$AC1311=1,INDEX('[1]Main v4'!C$2:C$4997,MATCH('[2]r2 analysis primary smoke main'!$A1311,'[1]Main v4'!$H$2:$H$4997,0),0),"")</f>
        <v/>
      </c>
      <c r="D43" t="str">
        <f>IF('[2]r2 analysis primary smoke main'!$AC1311=1,INDEX('[1]Main v4'!D$2:D$4997,MATCH('[2]r2 analysis primary smoke main'!$A1311,'[1]Main v4'!$H$2:$H$4997,0),0),"")</f>
        <v/>
      </c>
      <c r="E43" t="str">
        <f>IF('[2]r2 analysis primary smoke main'!$AC1311=1,INDEX('[1]Main v4'!E$2:E$4997,MATCH('[2]r2 analysis primary smoke main'!$A1311,'[1]Main v4'!$H$2:$H$4997,0),0),"")</f>
        <v/>
      </c>
      <c r="F43" t="str">
        <f>IF('[2]r2 analysis primary smoke main'!$AC1311=1,INDEX('[1]Main v4'!F$2:F$4997,MATCH('[2]r2 analysis primary smoke main'!$A1311,'[1]Main v4'!$H$2:$H$4997,0),0),"")</f>
        <v/>
      </c>
      <c r="G43" t="str">
        <f>IF('[2]r2 analysis primary smoke main'!$AC1311=1,INDEX('[1]Main v4'!G$2:G$4997,MATCH('[2]r2 analysis primary smoke main'!$A1311,'[1]Main v4'!$H$2:$H$4997,0),0),"")</f>
        <v/>
      </c>
      <c r="H43" t="str">
        <f>IF('[2]r2 analysis primary smoke main'!$AC1311=1,INDEX('[1]Main v4'!H$2:H$4997,MATCH('[2]r2 analysis primary smoke main'!$A1311,'[1]Main v4'!$H$2:$H$4997,0),0),"")</f>
        <v/>
      </c>
      <c r="I43" t="str">
        <f>IF('[2]r2 analysis primary smoke main'!$AC1311=1,INDEX('[1]Main v4'!J$2:J$4997,MATCH('[2]r2 analysis primary smoke main'!$A1311,'[1]Main v4'!$H$2:$H$4997,0),0),"")</f>
        <v/>
      </c>
      <c r="L43" s="1">
        <f t="shared" si="1"/>
        <v>267.30459999999999</v>
      </c>
      <c r="M43" s="1">
        <f t="shared" si="2"/>
        <v>266.29730000000001</v>
      </c>
      <c r="N43" t="s">
        <v>65</v>
      </c>
      <c r="O43" t="s">
        <v>12</v>
      </c>
      <c r="P43">
        <v>267.3048</v>
      </c>
      <c r="Q43">
        <v>267.30380000000002</v>
      </c>
      <c r="R43">
        <v>267.30149999999998</v>
      </c>
      <c r="S43">
        <v>267.3082</v>
      </c>
    </row>
    <row r="44" spans="1:19" ht="15.75" x14ac:dyDescent="0.25">
      <c r="A44" s="1" t="e">
        <f t="shared" si="3"/>
        <v>#DIV/0!</v>
      </c>
      <c r="B44" s="1" t="e">
        <f t="shared" si="0"/>
        <v>#DIV/0!</v>
      </c>
      <c r="C44" t="str">
        <f>IF('[2]r2 analysis primary smoke main'!$AC1318=1,INDEX('[1]Main v4'!C$2:C$4997,MATCH('[2]r2 analysis primary smoke main'!$A1318,'[1]Main v4'!$H$2:$H$4997,0),0),"")</f>
        <v/>
      </c>
      <c r="D44" t="str">
        <f>IF('[2]r2 analysis primary smoke main'!$AC1318=1,INDEX('[1]Main v4'!D$2:D$4997,MATCH('[2]r2 analysis primary smoke main'!$A1318,'[1]Main v4'!$H$2:$H$4997,0),0),"")</f>
        <v/>
      </c>
      <c r="E44" t="str">
        <f>IF('[2]r2 analysis primary smoke main'!$AC1318=1,INDEX('[1]Main v4'!E$2:E$4997,MATCH('[2]r2 analysis primary smoke main'!$A1318,'[1]Main v4'!$H$2:$H$4997,0),0),"")</f>
        <v/>
      </c>
      <c r="F44" t="str">
        <f>IF('[2]r2 analysis primary smoke main'!$AC1318=1,INDEX('[1]Main v4'!F$2:F$4997,MATCH('[2]r2 analysis primary smoke main'!$A1318,'[1]Main v4'!$H$2:$H$4997,0),0),"")</f>
        <v/>
      </c>
      <c r="G44" t="str">
        <f>IF('[2]r2 analysis primary smoke main'!$AC1318=1,INDEX('[1]Main v4'!G$2:G$4997,MATCH('[2]r2 analysis primary smoke main'!$A1318,'[1]Main v4'!$H$2:$H$4997,0),0),"")</f>
        <v/>
      </c>
      <c r="H44" t="str">
        <f>IF('[2]r2 analysis primary smoke main'!$AC1318=1,INDEX('[1]Main v4'!H$2:H$4997,MATCH('[2]r2 analysis primary smoke main'!$A1318,'[1]Main v4'!$H$2:$H$4997,0),0),"")</f>
        <v/>
      </c>
      <c r="I44" t="str">
        <f>IF('[2]r2 analysis primary smoke main'!$AC1318=1,INDEX('[1]Main v4'!J$2:J$4997,MATCH('[2]r2 analysis primary smoke main'!$A1318,'[1]Main v4'!$H$2:$H$4997,0),0),"")</f>
        <v/>
      </c>
      <c r="L44" s="1">
        <f t="shared" si="1"/>
        <v>268.30669999999998</v>
      </c>
      <c r="M44" s="1">
        <f t="shared" si="2"/>
        <v>267.29939999999999</v>
      </c>
      <c r="N44" t="s">
        <v>12</v>
      </c>
      <c r="O44" t="s">
        <v>12</v>
      </c>
      <c r="P44">
        <v>268.30849999999998</v>
      </c>
      <c r="Q44">
        <v>268.30720000000002</v>
      </c>
      <c r="R44">
        <v>268.30610000000001</v>
      </c>
      <c r="S44">
        <v>268.3048</v>
      </c>
    </row>
    <row r="45" spans="1:19" ht="15.75" x14ac:dyDescent="0.25">
      <c r="A45" s="1" t="e">
        <f t="shared" si="3"/>
        <v>#DIV/0!</v>
      </c>
      <c r="B45" s="1" t="e">
        <f t="shared" si="0"/>
        <v>#DIV/0!</v>
      </c>
      <c r="C45" t="str">
        <f>IF('[2]r2 analysis primary smoke main'!$AC1322=1,INDEX('[1]Main v4'!C$2:C$4997,MATCH('[2]r2 analysis primary smoke main'!$A1322,'[1]Main v4'!$H$2:$H$4997,0),0),"")</f>
        <v/>
      </c>
      <c r="D45" t="str">
        <f>IF('[2]r2 analysis primary smoke main'!$AC1322=1,INDEX('[1]Main v4'!D$2:D$4997,MATCH('[2]r2 analysis primary smoke main'!$A1322,'[1]Main v4'!$H$2:$H$4997,0),0),"")</f>
        <v/>
      </c>
      <c r="E45" t="str">
        <f>IF('[2]r2 analysis primary smoke main'!$AC1322=1,INDEX('[1]Main v4'!E$2:E$4997,MATCH('[2]r2 analysis primary smoke main'!$A1322,'[1]Main v4'!$H$2:$H$4997,0),0),"")</f>
        <v/>
      </c>
      <c r="F45" t="str">
        <f>IF('[2]r2 analysis primary smoke main'!$AC1322=1,INDEX('[1]Main v4'!F$2:F$4997,MATCH('[2]r2 analysis primary smoke main'!$A1322,'[1]Main v4'!$H$2:$H$4997,0),0),"")</f>
        <v/>
      </c>
      <c r="G45" t="str">
        <f>IF('[2]r2 analysis primary smoke main'!$AC1322=1,INDEX('[1]Main v4'!G$2:G$4997,MATCH('[2]r2 analysis primary smoke main'!$A1322,'[1]Main v4'!$H$2:$H$4997,0),0),"")</f>
        <v/>
      </c>
      <c r="H45" t="str">
        <f>IF('[2]r2 analysis primary smoke main'!$AC1322=1,INDEX('[1]Main v4'!H$2:H$4997,MATCH('[2]r2 analysis primary smoke main'!$A1322,'[1]Main v4'!$H$2:$H$4997,0),0),"")</f>
        <v/>
      </c>
      <c r="I45" t="str">
        <f>IF('[2]r2 analysis primary smoke main'!$AC1322=1,INDEX('[1]Main v4'!J$2:J$4997,MATCH('[2]r2 analysis primary smoke main'!$A1322,'[1]Main v4'!$H$2:$H$4997,0),0),"")</f>
        <v/>
      </c>
      <c r="L45" s="1">
        <f t="shared" si="1"/>
        <v>269.22449999999998</v>
      </c>
      <c r="M45" s="1">
        <f t="shared" si="2"/>
        <v>268.21719999999999</v>
      </c>
      <c r="N45" t="s">
        <v>66</v>
      </c>
      <c r="O45" t="s">
        <v>12</v>
      </c>
      <c r="P45">
        <v>269.22629999999998</v>
      </c>
      <c r="Q45">
        <v>269.22519999999997</v>
      </c>
      <c r="R45">
        <v>269.22390000000001</v>
      </c>
      <c r="S45">
        <v>269.22239999999999</v>
      </c>
    </row>
    <row r="46" spans="1:19" ht="15.75" x14ac:dyDescent="0.25">
      <c r="A46" s="1" t="e">
        <f t="shared" si="3"/>
        <v>#DIV/0!</v>
      </c>
      <c r="B46" s="1" t="e">
        <f t="shared" si="0"/>
        <v>#DIV/0!</v>
      </c>
      <c r="C46" t="str">
        <f>IF('[2]r2 analysis primary smoke main'!$AC1329=1,INDEX('[1]Main v4'!C$2:C$4997,MATCH('[2]r2 analysis primary smoke main'!$A1329,'[1]Main v4'!$H$2:$H$4997,0),0),"")</f>
        <v/>
      </c>
      <c r="D46" t="str">
        <f>IF('[2]r2 analysis primary smoke main'!$AC1329=1,INDEX('[1]Main v4'!D$2:D$4997,MATCH('[2]r2 analysis primary smoke main'!$A1329,'[1]Main v4'!$H$2:$H$4997,0),0),"")</f>
        <v/>
      </c>
      <c r="E46" t="str">
        <f>IF('[2]r2 analysis primary smoke main'!$AC1329=1,INDEX('[1]Main v4'!E$2:E$4997,MATCH('[2]r2 analysis primary smoke main'!$A1329,'[1]Main v4'!$H$2:$H$4997,0),0),"")</f>
        <v/>
      </c>
      <c r="F46" t="str">
        <f>IF('[2]r2 analysis primary smoke main'!$AC1329=1,INDEX('[1]Main v4'!F$2:F$4997,MATCH('[2]r2 analysis primary smoke main'!$A1329,'[1]Main v4'!$H$2:$H$4997,0),0),"")</f>
        <v/>
      </c>
      <c r="G46" t="str">
        <f>IF('[2]r2 analysis primary smoke main'!$AC1329=1,INDEX('[1]Main v4'!G$2:G$4997,MATCH('[2]r2 analysis primary smoke main'!$A1329,'[1]Main v4'!$H$2:$H$4997,0),0),"")</f>
        <v/>
      </c>
      <c r="H46" t="str">
        <f>IF('[2]r2 analysis primary smoke main'!$AC1329=1,INDEX('[1]Main v4'!H$2:H$4997,MATCH('[2]r2 analysis primary smoke main'!$A1329,'[1]Main v4'!$H$2:$H$4997,0),0),"")</f>
        <v/>
      </c>
      <c r="I46" t="str">
        <f>IF('[2]r2 analysis primary smoke main'!$AC1329=1,INDEX('[1]Main v4'!J$2:J$4997,MATCH('[2]r2 analysis primary smoke main'!$A1329,'[1]Main v4'!$H$2:$H$4997,0),0),"")</f>
        <v/>
      </c>
      <c r="L46" s="1">
        <f t="shared" si="1"/>
        <v>270.22910000000002</v>
      </c>
      <c r="M46" s="1">
        <f t="shared" si="2"/>
        <v>269.22179999999997</v>
      </c>
      <c r="N46" t="s">
        <v>12</v>
      </c>
      <c r="O46" t="s">
        <v>12</v>
      </c>
      <c r="P46">
        <v>270.23110000000003</v>
      </c>
      <c r="Q46">
        <v>270.22989999999999</v>
      </c>
      <c r="R46">
        <v>270.22899999999998</v>
      </c>
      <c r="S46">
        <v>270.22629999999998</v>
      </c>
    </row>
    <row r="47" spans="1:19" ht="15.75" x14ac:dyDescent="0.25">
      <c r="A47" s="1" t="e">
        <f t="shared" si="3"/>
        <v>#DIV/0!</v>
      </c>
      <c r="B47" s="1" t="e">
        <f t="shared" si="0"/>
        <v>#DIV/0!</v>
      </c>
      <c r="C47" t="str">
        <f>IF('[2]r2 analysis primary smoke main'!$AC1337=1,INDEX('[1]Main v4'!C$2:C$4997,MATCH('[2]r2 analysis primary smoke main'!$A1337,'[1]Main v4'!$H$2:$H$4997,0),0),"")</f>
        <v/>
      </c>
      <c r="D47" t="str">
        <f>IF('[2]r2 analysis primary smoke main'!$AC1337=1,INDEX('[1]Main v4'!D$2:D$4997,MATCH('[2]r2 analysis primary smoke main'!$A1337,'[1]Main v4'!$H$2:$H$4997,0),0),"")</f>
        <v/>
      </c>
      <c r="E47" t="str">
        <f>IF('[2]r2 analysis primary smoke main'!$AC1337=1,INDEX('[1]Main v4'!E$2:E$4997,MATCH('[2]r2 analysis primary smoke main'!$A1337,'[1]Main v4'!$H$2:$H$4997,0),0),"")</f>
        <v/>
      </c>
      <c r="F47" t="str">
        <f>IF('[2]r2 analysis primary smoke main'!$AC1337=1,INDEX('[1]Main v4'!F$2:F$4997,MATCH('[2]r2 analysis primary smoke main'!$A1337,'[1]Main v4'!$H$2:$H$4997,0),0),"")</f>
        <v/>
      </c>
      <c r="G47" t="str">
        <f>IF('[2]r2 analysis primary smoke main'!$AC1337=1,INDEX('[1]Main v4'!G$2:G$4997,MATCH('[2]r2 analysis primary smoke main'!$A1337,'[1]Main v4'!$H$2:$H$4997,0),0),"")</f>
        <v/>
      </c>
      <c r="H47" t="str">
        <f>IF('[2]r2 analysis primary smoke main'!$AC1337=1,INDEX('[1]Main v4'!H$2:H$4997,MATCH('[2]r2 analysis primary smoke main'!$A1337,'[1]Main v4'!$H$2:$H$4997,0),0),"")</f>
        <v/>
      </c>
      <c r="I47" t="str">
        <f>IF('[2]r2 analysis primary smoke main'!$AC1337=1,INDEX('[1]Main v4'!J$2:J$4997,MATCH('[2]r2 analysis primary smoke main'!$A1337,'[1]Main v4'!$H$2:$H$4997,0),0),"")</f>
        <v/>
      </c>
      <c r="L47" s="1">
        <f t="shared" si="1"/>
        <v>271.24</v>
      </c>
      <c r="M47" s="1">
        <f t="shared" si="2"/>
        <v>270.23270000000002</v>
      </c>
      <c r="N47" t="s">
        <v>67</v>
      </c>
      <c r="O47" t="s">
        <v>12</v>
      </c>
      <c r="P47">
        <v>271.2423</v>
      </c>
      <c r="Q47">
        <v>271.24160000000001</v>
      </c>
      <c r="R47">
        <v>271.23899999999998</v>
      </c>
      <c r="S47">
        <v>271.23719999999997</v>
      </c>
    </row>
    <row r="48" spans="1:19" ht="15.75" x14ac:dyDescent="0.25">
      <c r="A48" s="1" t="e">
        <f t="shared" si="3"/>
        <v>#DIV/0!</v>
      </c>
      <c r="B48" s="1" t="e">
        <f t="shared" si="0"/>
        <v>#DIV/0!</v>
      </c>
      <c r="C48" t="str">
        <f>IF('[2]r2 analysis primary smoke main'!$AC1338=1,INDEX('[1]Main v4'!C$2:C$4997,MATCH('[2]r2 analysis primary smoke main'!$A1338,'[1]Main v4'!$H$2:$H$4997,0),0),"")</f>
        <v/>
      </c>
      <c r="D48" t="str">
        <f>IF('[2]r2 analysis primary smoke main'!$AC1338=1,INDEX('[1]Main v4'!D$2:D$4997,MATCH('[2]r2 analysis primary smoke main'!$A1338,'[1]Main v4'!$H$2:$H$4997,0),0),"")</f>
        <v/>
      </c>
      <c r="E48" t="str">
        <f>IF('[2]r2 analysis primary smoke main'!$AC1338=1,INDEX('[1]Main v4'!E$2:E$4997,MATCH('[2]r2 analysis primary smoke main'!$A1338,'[1]Main v4'!$H$2:$H$4997,0),0),"")</f>
        <v/>
      </c>
      <c r="F48" t="str">
        <f>IF('[2]r2 analysis primary smoke main'!$AC1338=1,INDEX('[1]Main v4'!F$2:F$4997,MATCH('[2]r2 analysis primary smoke main'!$A1338,'[1]Main v4'!$H$2:$H$4997,0),0),"")</f>
        <v/>
      </c>
      <c r="G48" t="str">
        <f>IF('[2]r2 analysis primary smoke main'!$AC1338=1,INDEX('[1]Main v4'!G$2:G$4997,MATCH('[2]r2 analysis primary smoke main'!$A1338,'[1]Main v4'!$H$2:$H$4997,0),0),"")</f>
        <v/>
      </c>
      <c r="H48" t="str">
        <f>IF('[2]r2 analysis primary smoke main'!$AC1338=1,INDEX('[1]Main v4'!H$2:H$4997,MATCH('[2]r2 analysis primary smoke main'!$A1338,'[1]Main v4'!$H$2:$H$4997,0),0),"")</f>
        <v/>
      </c>
      <c r="I48" t="str">
        <f>IF('[2]r2 analysis primary smoke main'!$AC1338=1,INDEX('[1]Main v4'!J$2:J$4997,MATCH('[2]r2 analysis primary smoke main'!$A1338,'[1]Main v4'!$H$2:$H$4997,0),0),"")</f>
        <v/>
      </c>
      <c r="L48" s="1">
        <f t="shared" si="1"/>
        <v>271.24860000000001</v>
      </c>
      <c r="M48" s="1">
        <f t="shared" si="2"/>
        <v>270.24130000000002</v>
      </c>
      <c r="S48">
        <v>271.24860000000001</v>
      </c>
    </row>
    <row r="49" spans="1:19" ht="15.75" x14ac:dyDescent="0.25">
      <c r="A49" s="1" t="e">
        <f t="shared" si="3"/>
        <v>#DIV/0!</v>
      </c>
      <c r="B49" s="1" t="e">
        <f t="shared" si="0"/>
        <v>#DIV/0!</v>
      </c>
      <c r="C49" t="str">
        <f>IF('[2]r2 analysis primary smoke main'!$AC1350=1,INDEX('[1]Main v4'!C$2:C$4997,MATCH('[2]r2 analysis primary smoke main'!$A1350,'[1]Main v4'!$H$2:$H$4997,0),0),"")</f>
        <v/>
      </c>
      <c r="D49" t="str">
        <f>IF('[2]r2 analysis primary smoke main'!$AC1350=1,INDEX('[1]Main v4'!D$2:D$4997,MATCH('[2]r2 analysis primary smoke main'!$A1350,'[1]Main v4'!$H$2:$H$4997,0),0),"")</f>
        <v/>
      </c>
      <c r="E49" t="str">
        <f>IF('[2]r2 analysis primary smoke main'!$AC1350=1,INDEX('[1]Main v4'!E$2:E$4997,MATCH('[2]r2 analysis primary smoke main'!$A1350,'[1]Main v4'!$H$2:$H$4997,0),0),"")</f>
        <v/>
      </c>
      <c r="F49" t="str">
        <f>IF('[2]r2 analysis primary smoke main'!$AC1350=1,INDEX('[1]Main v4'!F$2:F$4997,MATCH('[2]r2 analysis primary smoke main'!$A1350,'[1]Main v4'!$H$2:$H$4997,0),0),"")</f>
        <v/>
      </c>
      <c r="G49" t="str">
        <f>IF('[2]r2 analysis primary smoke main'!$AC1350=1,INDEX('[1]Main v4'!G$2:G$4997,MATCH('[2]r2 analysis primary smoke main'!$A1350,'[1]Main v4'!$H$2:$H$4997,0),0),"")</f>
        <v/>
      </c>
      <c r="H49" t="str">
        <f>IF('[2]r2 analysis primary smoke main'!$AC1350=1,INDEX('[1]Main v4'!H$2:H$4997,MATCH('[2]r2 analysis primary smoke main'!$A1350,'[1]Main v4'!$H$2:$H$4997,0),0),"")</f>
        <v/>
      </c>
      <c r="I49" t="str">
        <f>IF('[2]r2 analysis primary smoke main'!$AC1350=1,INDEX('[1]Main v4'!J$2:J$4997,MATCH('[2]r2 analysis primary smoke main'!$A1350,'[1]Main v4'!$H$2:$H$4997,0),0),"")</f>
        <v/>
      </c>
      <c r="L49" s="1">
        <f t="shared" si="1"/>
        <v>273.25529999999998</v>
      </c>
      <c r="M49" s="1">
        <f t="shared" si="2"/>
        <v>272.24799999999999</v>
      </c>
      <c r="N49" t="s">
        <v>68</v>
      </c>
      <c r="O49" t="s">
        <v>69</v>
      </c>
      <c r="P49">
        <v>273.25720000000001</v>
      </c>
      <c r="Q49">
        <v>273.25580000000002</v>
      </c>
      <c r="R49">
        <v>273.2552</v>
      </c>
      <c r="S49">
        <v>273.25310000000002</v>
      </c>
    </row>
    <row r="50" spans="1:19" ht="15.75" x14ac:dyDescent="0.25">
      <c r="A50" s="1" t="e">
        <f t="shared" si="3"/>
        <v>#DIV/0!</v>
      </c>
      <c r="B50" s="1" t="e">
        <f t="shared" si="0"/>
        <v>#DIV/0!</v>
      </c>
      <c r="C50" t="str">
        <f>IF('[2]r2 analysis primary smoke main'!$AC1426=1,INDEX('[1]Main v4'!C$2:C$4997,MATCH('[2]r2 analysis primary smoke main'!$A1426,'[1]Main v4'!$H$2:$H$4997,0),0),"")</f>
        <v/>
      </c>
      <c r="D50" t="str">
        <f>IF('[2]r2 analysis primary smoke main'!$AC1426=1,INDEX('[1]Main v4'!D$2:D$4997,MATCH('[2]r2 analysis primary smoke main'!$A1426,'[1]Main v4'!$H$2:$H$4997,0),0),"")</f>
        <v/>
      </c>
      <c r="E50" t="str">
        <f>IF('[2]r2 analysis primary smoke main'!$AC1426=1,INDEX('[1]Main v4'!E$2:E$4997,MATCH('[2]r2 analysis primary smoke main'!$A1426,'[1]Main v4'!$H$2:$H$4997,0),0),"")</f>
        <v/>
      </c>
      <c r="F50" t="str">
        <f>IF('[2]r2 analysis primary smoke main'!$AC1426=1,INDEX('[1]Main v4'!F$2:F$4997,MATCH('[2]r2 analysis primary smoke main'!$A1426,'[1]Main v4'!$H$2:$H$4997,0),0),"")</f>
        <v/>
      </c>
      <c r="G50" t="str">
        <f>IF('[2]r2 analysis primary smoke main'!$AC1426=1,INDEX('[1]Main v4'!G$2:G$4997,MATCH('[2]r2 analysis primary smoke main'!$A1426,'[1]Main v4'!$H$2:$H$4997,0),0),"")</f>
        <v/>
      </c>
      <c r="H50" t="str">
        <f>IF('[2]r2 analysis primary smoke main'!$AC1426=1,INDEX('[1]Main v4'!H$2:H$4997,MATCH('[2]r2 analysis primary smoke main'!$A1426,'[1]Main v4'!$H$2:$H$4997,0),0),"")</f>
        <v/>
      </c>
      <c r="I50" t="str">
        <f>IF('[2]r2 analysis primary smoke main'!$AC1426=1,INDEX('[1]Main v4'!J$2:J$4997,MATCH('[2]r2 analysis primary smoke main'!$A1426,'[1]Main v4'!$H$2:$H$4997,0),0),"")</f>
        <v/>
      </c>
      <c r="L50" s="1">
        <f t="shared" si="1"/>
        <v>283.29750000000001</v>
      </c>
      <c r="M50" s="1">
        <f t="shared" si="2"/>
        <v>282.29020000000003</v>
      </c>
      <c r="N50" t="s">
        <v>70</v>
      </c>
      <c r="O50" t="s">
        <v>12</v>
      </c>
      <c r="P50">
        <v>283.2996</v>
      </c>
      <c r="Q50">
        <v>283.2996</v>
      </c>
      <c r="R50">
        <v>283.29309999999998</v>
      </c>
      <c r="S50">
        <v>283.29770000000002</v>
      </c>
    </row>
    <row r="51" spans="1:19" ht="15.75" x14ac:dyDescent="0.25">
      <c r="A51" s="1"/>
      <c r="B51" s="1"/>
    </row>
    <row r="52" spans="1:19" ht="15.75" x14ac:dyDescent="0.25">
      <c r="A52" s="1"/>
      <c r="B52" s="1"/>
    </row>
    <row r="53" spans="1:19" ht="15.75" x14ac:dyDescent="0.25">
      <c r="A53" s="1"/>
      <c r="B53" s="1"/>
    </row>
    <row r="54" spans="1:19" ht="15.75" x14ac:dyDescent="0.25">
      <c r="A54" s="1"/>
      <c r="B54" s="1"/>
    </row>
    <row r="55" spans="1:19" ht="15.75" x14ac:dyDescent="0.25">
      <c r="A55" s="1"/>
      <c r="B55" s="1"/>
    </row>
    <row r="56" spans="1:19" ht="15.75" x14ac:dyDescent="0.25">
      <c r="A56" s="1"/>
      <c r="B56" s="1"/>
    </row>
    <row r="57" spans="1:19" ht="15.75" x14ac:dyDescent="0.25">
      <c r="A57" s="1"/>
      <c r="B57" s="1"/>
    </row>
    <row r="58" spans="1:19" ht="15.75" x14ac:dyDescent="0.25">
      <c r="A58" s="1"/>
      <c r="B58" s="1"/>
    </row>
    <row r="59" spans="1:19" ht="15.75" x14ac:dyDescent="0.25">
      <c r="A59" s="1"/>
      <c r="B59" s="1"/>
    </row>
    <row r="60" spans="1:19" ht="15.75" x14ac:dyDescent="0.25">
      <c r="A60" s="1"/>
      <c r="B60" s="1"/>
    </row>
    <row r="61" spans="1:19" ht="15.75" x14ac:dyDescent="0.25">
      <c r="A61" s="1"/>
      <c r="B61" s="1"/>
    </row>
    <row r="62" spans="1:19" ht="15.75" x14ac:dyDescent="0.25">
      <c r="A62" s="1"/>
      <c r="B62" s="1"/>
    </row>
    <row r="63" spans="1:19" ht="15.75" x14ac:dyDescent="0.25">
      <c r="A63" s="1"/>
      <c r="B63" s="1"/>
    </row>
    <row r="64" spans="1:19" ht="15.75" x14ac:dyDescent="0.25">
      <c r="A64" s="1"/>
      <c r="B64" s="1"/>
    </row>
    <row r="65" spans="1:2" ht="15.75" x14ac:dyDescent="0.25">
      <c r="A65" s="1"/>
      <c r="B65" s="1"/>
    </row>
    <row r="66" spans="1:2" ht="15.75" x14ac:dyDescent="0.25">
      <c r="A66" s="1"/>
      <c r="B66" s="1"/>
    </row>
    <row r="67" spans="1:2" ht="15.75" x14ac:dyDescent="0.25">
      <c r="A67" s="1"/>
      <c r="B67" s="1"/>
    </row>
    <row r="68" spans="1:2" ht="15.75" x14ac:dyDescent="0.25">
      <c r="A68" s="1"/>
      <c r="B68" s="1"/>
    </row>
    <row r="69" spans="1:2" ht="15.75" x14ac:dyDescent="0.25">
      <c r="A69" s="1"/>
      <c r="B69" s="1"/>
    </row>
    <row r="70" spans="1:2" ht="15.75" x14ac:dyDescent="0.25">
      <c r="A70" s="1"/>
      <c r="B70" s="1"/>
    </row>
    <row r="71" spans="1:2" ht="15.75" x14ac:dyDescent="0.25">
      <c r="A71" s="1"/>
      <c r="B71" s="1"/>
    </row>
    <row r="72" spans="1:2" ht="15.75" x14ac:dyDescent="0.25">
      <c r="A72" s="1"/>
      <c r="B72" s="1"/>
    </row>
    <row r="73" spans="1:2" ht="15.75" x14ac:dyDescent="0.25">
      <c r="A73" s="1"/>
      <c r="B73" s="1"/>
    </row>
    <row r="74" spans="1:2" ht="15.75" x14ac:dyDescent="0.25">
      <c r="A74" s="1"/>
      <c r="B74" s="1"/>
    </row>
    <row r="75" spans="1:2" ht="15.75" x14ac:dyDescent="0.25">
      <c r="A75" s="1"/>
      <c r="B75" s="1"/>
    </row>
    <row r="76" spans="1:2" ht="15.75" x14ac:dyDescent="0.25">
      <c r="A76" s="1"/>
      <c r="B76" s="1"/>
    </row>
    <row r="77" spans="1:2" ht="15.75" x14ac:dyDescent="0.25">
      <c r="A77" s="1"/>
      <c r="B77" s="1"/>
    </row>
    <row r="78" spans="1:2" ht="15.75" x14ac:dyDescent="0.25">
      <c r="A78" s="1"/>
      <c r="B78" s="1"/>
    </row>
    <row r="79" spans="1:2" ht="15.75" x14ac:dyDescent="0.25">
      <c r="A79" s="1"/>
      <c r="B79" s="1"/>
    </row>
    <row r="80" spans="1:2" ht="15.75" x14ac:dyDescent="0.25">
      <c r="A80" s="1"/>
      <c r="B80" s="1"/>
    </row>
    <row r="81" spans="1:2" ht="15.75" x14ac:dyDescent="0.25">
      <c r="A81" s="1"/>
      <c r="B81" s="1"/>
    </row>
    <row r="82" spans="1:2" ht="15.75" x14ac:dyDescent="0.25">
      <c r="A82" s="1"/>
      <c r="B82" s="1"/>
    </row>
    <row r="83" spans="1:2" ht="15.75" x14ac:dyDescent="0.25">
      <c r="A83" s="1"/>
      <c r="B83" s="1"/>
    </row>
    <row r="84" spans="1:2" ht="15.75" x14ac:dyDescent="0.25">
      <c r="A84" s="1"/>
      <c r="B84" s="1"/>
    </row>
    <row r="85" spans="1:2" ht="15.75" x14ac:dyDescent="0.25">
      <c r="A85" s="1"/>
      <c r="B85" s="1"/>
    </row>
    <row r="86" spans="1:2" ht="15.75" x14ac:dyDescent="0.25">
      <c r="A86" s="1"/>
      <c r="B86" s="1"/>
    </row>
    <row r="87" spans="1:2" ht="15.75" x14ac:dyDescent="0.25">
      <c r="A87" s="1"/>
      <c r="B87" s="1"/>
    </row>
    <row r="88" spans="1:2" ht="15.75" x14ac:dyDescent="0.25">
      <c r="A88" s="1"/>
      <c r="B88" s="1"/>
    </row>
    <row r="89" spans="1:2" ht="15.75" x14ac:dyDescent="0.25">
      <c r="A89" s="1"/>
      <c r="B89" s="1"/>
    </row>
    <row r="90" spans="1:2" ht="15.75" x14ac:dyDescent="0.25">
      <c r="A90" s="1"/>
      <c r="B90" s="1"/>
    </row>
    <row r="91" spans="1:2" ht="15.75" x14ac:dyDescent="0.25">
      <c r="A91" s="1"/>
      <c r="B91" s="1"/>
    </row>
    <row r="92" spans="1:2" ht="15.75" x14ac:dyDescent="0.25">
      <c r="A92" s="1"/>
      <c r="B92" s="1"/>
    </row>
    <row r="93" spans="1:2" ht="15.75" x14ac:dyDescent="0.25">
      <c r="A93" s="1"/>
      <c r="B93" s="1"/>
    </row>
    <row r="94" spans="1:2" ht="15.75" x14ac:dyDescent="0.25">
      <c r="A94" s="1"/>
      <c r="B94" s="1"/>
    </row>
    <row r="95" spans="1:2" ht="15.75" x14ac:dyDescent="0.25">
      <c r="A95" s="1"/>
      <c r="B95" s="1"/>
    </row>
    <row r="96" spans="1:2" ht="15.75" x14ac:dyDescent="0.25">
      <c r="A96" s="1"/>
      <c r="B96" s="1"/>
    </row>
    <row r="97" spans="1:2" ht="15.75" x14ac:dyDescent="0.25">
      <c r="A97" s="1"/>
      <c r="B97" s="1"/>
    </row>
    <row r="98" spans="1:2" ht="15.75" x14ac:dyDescent="0.25">
      <c r="A98" s="1"/>
      <c r="B98" s="1"/>
    </row>
    <row r="99" spans="1:2" ht="15.75" x14ac:dyDescent="0.25">
      <c r="A99" s="1"/>
      <c r="B99" s="1"/>
    </row>
    <row r="100" spans="1:2" ht="15.75" x14ac:dyDescent="0.25">
      <c r="A100" s="1"/>
      <c r="B100" s="1"/>
    </row>
    <row r="101" spans="1:2" ht="15.75" x14ac:dyDescent="0.25">
      <c r="A101" s="1"/>
      <c r="B101" s="1"/>
    </row>
    <row r="102" spans="1:2" ht="15.75" x14ac:dyDescent="0.25">
      <c r="A102" s="1"/>
      <c r="B102" s="1"/>
    </row>
    <row r="103" spans="1:2" ht="15.75" x14ac:dyDescent="0.25">
      <c r="A103" s="1"/>
      <c r="B103" s="1"/>
    </row>
    <row r="104" spans="1:2" ht="15.75" x14ac:dyDescent="0.25">
      <c r="A104" s="1"/>
      <c r="B104" s="1"/>
    </row>
    <row r="105" spans="1:2" ht="15.75" x14ac:dyDescent="0.25">
      <c r="A105" s="1"/>
      <c r="B105" s="1"/>
    </row>
    <row r="106" spans="1:2" ht="15.75" x14ac:dyDescent="0.25">
      <c r="A106" s="1"/>
      <c r="B106" s="1"/>
    </row>
    <row r="107" spans="1:2" ht="15.75" x14ac:dyDescent="0.25">
      <c r="A107" s="1"/>
      <c r="B107" s="1"/>
    </row>
    <row r="108" spans="1:2" ht="15.75" x14ac:dyDescent="0.25">
      <c r="A108" s="1"/>
      <c r="B108" s="1"/>
    </row>
    <row r="109" spans="1:2" ht="15.75" x14ac:dyDescent="0.25">
      <c r="A109" s="1"/>
      <c r="B109" s="1"/>
    </row>
    <row r="110" spans="1:2" ht="15.75" x14ac:dyDescent="0.25">
      <c r="A110" s="1"/>
      <c r="B110" s="1"/>
    </row>
    <row r="111" spans="1:2" ht="15.75" x14ac:dyDescent="0.25">
      <c r="A111" s="1"/>
      <c r="B111" s="1"/>
    </row>
    <row r="112" spans="1:2" ht="15.75" x14ac:dyDescent="0.25">
      <c r="A112" s="1"/>
      <c r="B112" s="1"/>
    </row>
    <row r="113" spans="1:2" ht="15.75" x14ac:dyDescent="0.25">
      <c r="A113" s="1"/>
      <c r="B113" s="1"/>
    </row>
    <row r="114" spans="1:2" ht="15.75" x14ac:dyDescent="0.25">
      <c r="A114" s="1"/>
      <c r="B114" s="1"/>
    </row>
    <row r="115" spans="1:2" ht="15.75" x14ac:dyDescent="0.25">
      <c r="A115" s="1"/>
      <c r="B115" s="1"/>
    </row>
    <row r="116" spans="1:2" ht="15.75" x14ac:dyDescent="0.25">
      <c r="A116" s="1"/>
      <c r="B116" s="1"/>
    </row>
    <row r="117" spans="1:2" ht="15.75" x14ac:dyDescent="0.25">
      <c r="A117" s="1"/>
      <c r="B117" s="1"/>
    </row>
    <row r="118" spans="1:2" ht="15.75" x14ac:dyDescent="0.25">
      <c r="A118" s="1"/>
      <c r="B118" s="1"/>
    </row>
    <row r="119" spans="1:2" ht="15.75" x14ac:dyDescent="0.25">
      <c r="A119" s="1"/>
      <c r="B119" s="1"/>
    </row>
    <row r="120" spans="1:2" ht="15.75" x14ac:dyDescent="0.25">
      <c r="A120" s="1"/>
      <c r="B120" s="1"/>
    </row>
    <row r="121" spans="1:2" ht="15.75" x14ac:dyDescent="0.25">
      <c r="A121" s="1"/>
      <c r="B121" s="1"/>
    </row>
    <row r="122" spans="1:2" ht="15.75" x14ac:dyDescent="0.25">
      <c r="A122" s="1"/>
      <c r="B122" s="1"/>
    </row>
    <row r="123" spans="1:2" ht="15.75" x14ac:dyDescent="0.25">
      <c r="A123" s="1"/>
      <c r="B123" s="1"/>
    </row>
    <row r="124" spans="1:2" ht="15.75" x14ac:dyDescent="0.25">
      <c r="A124" s="1"/>
      <c r="B124" s="1"/>
    </row>
    <row r="125" spans="1:2" ht="15.75" x14ac:dyDescent="0.25">
      <c r="A125" s="1"/>
      <c r="B125" s="1"/>
    </row>
    <row r="126" spans="1:2" ht="15.75" x14ac:dyDescent="0.25">
      <c r="A126" s="1"/>
      <c r="B126" s="1"/>
    </row>
    <row r="127" spans="1:2" ht="15.75" x14ac:dyDescent="0.25">
      <c r="A127" s="1"/>
      <c r="B127" s="1"/>
    </row>
    <row r="128" spans="1:2" ht="15.75" x14ac:dyDescent="0.25">
      <c r="A128" s="1"/>
      <c r="B128" s="1"/>
    </row>
    <row r="129" spans="1:2" ht="15.75" x14ac:dyDescent="0.25">
      <c r="A129" s="1"/>
      <c r="B129" s="1"/>
    </row>
    <row r="130" spans="1:2" ht="15.75" x14ac:dyDescent="0.25">
      <c r="A130" s="1"/>
      <c r="B130" s="1"/>
    </row>
    <row r="131" spans="1:2" ht="15.75" x14ac:dyDescent="0.25">
      <c r="A131" s="1"/>
      <c r="B131" s="1"/>
    </row>
    <row r="132" spans="1:2" ht="15.75" x14ac:dyDescent="0.25">
      <c r="A132" s="1"/>
      <c r="B132" s="1"/>
    </row>
    <row r="133" spans="1:2" ht="15.75" x14ac:dyDescent="0.25">
      <c r="A133" s="1"/>
      <c r="B133" s="1"/>
    </row>
    <row r="134" spans="1:2" ht="15.75" x14ac:dyDescent="0.25">
      <c r="A134" s="1"/>
      <c r="B134" s="1"/>
    </row>
    <row r="135" spans="1:2" ht="15.75" x14ac:dyDescent="0.25">
      <c r="A135" s="1"/>
      <c r="B135" s="1"/>
    </row>
    <row r="136" spans="1:2" ht="15.75" x14ac:dyDescent="0.25">
      <c r="A136" s="1"/>
      <c r="B136" s="1"/>
    </row>
    <row r="137" spans="1:2" ht="15.75" x14ac:dyDescent="0.25">
      <c r="A137" s="1"/>
      <c r="B137" s="1"/>
    </row>
    <row r="138" spans="1:2" ht="15.75" x14ac:dyDescent="0.25">
      <c r="A138" s="1"/>
      <c r="B138" s="1"/>
    </row>
    <row r="139" spans="1:2" ht="15.75" x14ac:dyDescent="0.25">
      <c r="A139" s="1"/>
      <c r="B139" s="1"/>
    </row>
    <row r="140" spans="1:2" ht="15.75" x14ac:dyDescent="0.25">
      <c r="A140" s="1"/>
      <c r="B140" s="1"/>
    </row>
    <row r="141" spans="1:2" ht="15.75" x14ac:dyDescent="0.25">
      <c r="A141" s="1"/>
      <c r="B141" s="1"/>
    </row>
    <row r="142" spans="1:2" ht="15.75" x14ac:dyDescent="0.25">
      <c r="A142" s="1"/>
      <c r="B142" s="1"/>
    </row>
    <row r="143" spans="1:2" ht="15.75" x14ac:dyDescent="0.25">
      <c r="A143" s="1"/>
      <c r="B143" s="1"/>
    </row>
    <row r="144" spans="1:2" ht="15.75" x14ac:dyDescent="0.25">
      <c r="A144" s="1"/>
      <c r="B144" s="1"/>
    </row>
    <row r="145" spans="1:2" ht="15.75" x14ac:dyDescent="0.25">
      <c r="A145" s="1"/>
      <c r="B145" s="1"/>
    </row>
    <row r="146" spans="1:2" ht="15.75" x14ac:dyDescent="0.25">
      <c r="A146" s="1"/>
      <c r="B146" s="1"/>
    </row>
    <row r="147" spans="1:2" ht="15.75" x14ac:dyDescent="0.25">
      <c r="A147" s="1"/>
      <c r="B147" s="1"/>
    </row>
    <row r="148" spans="1:2" ht="15.75" x14ac:dyDescent="0.25">
      <c r="A148" s="1"/>
      <c r="B148" s="1"/>
    </row>
    <row r="149" spans="1:2" ht="15.75" x14ac:dyDescent="0.25">
      <c r="A149" s="1"/>
      <c r="B149" s="1"/>
    </row>
    <row r="150" spans="1:2" ht="15.75" x14ac:dyDescent="0.25">
      <c r="A150" s="1"/>
      <c r="B150" s="1"/>
    </row>
    <row r="151" spans="1:2" ht="15.75" x14ac:dyDescent="0.25">
      <c r="A151" s="1"/>
      <c r="B151" s="1"/>
    </row>
    <row r="152" spans="1:2" ht="15.75" x14ac:dyDescent="0.25">
      <c r="A152" s="1"/>
      <c r="B152" s="1"/>
    </row>
    <row r="153" spans="1:2" ht="15.75" x14ac:dyDescent="0.25">
      <c r="A153" s="1"/>
      <c r="B153" s="1"/>
    </row>
    <row r="154" spans="1:2" ht="15.75" x14ac:dyDescent="0.25">
      <c r="A154" s="1"/>
      <c r="B154" s="1"/>
    </row>
    <row r="155" spans="1:2" ht="15.75" x14ac:dyDescent="0.25">
      <c r="A155" s="1"/>
      <c r="B155" s="1"/>
    </row>
    <row r="156" spans="1:2" ht="15.75" x14ac:dyDescent="0.25">
      <c r="A156" s="1"/>
      <c r="B156" s="1"/>
    </row>
    <row r="157" spans="1:2" ht="15.75" x14ac:dyDescent="0.25">
      <c r="A157" s="1"/>
      <c r="B157" s="1"/>
    </row>
    <row r="158" spans="1:2" ht="15.75" x14ac:dyDescent="0.25">
      <c r="A158" s="1"/>
      <c r="B158" s="1"/>
    </row>
    <row r="159" spans="1:2" ht="15.75" x14ac:dyDescent="0.25">
      <c r="A159" s="1"/>
      <c r="B159" s="1"/>
    </row>
    <row r="160" spans="1:2" ht="15.75" x14ac:dyDescent="0.25">
      <c r="A160" s="1"/>
      <c r="B160" s="1"/>
    </row>
    <row r="161" spans="1:2" ht="15.75" x14ac:dyDescent="0.25">
      <c r="A161" s="1"/>
      <c r="B161" s="1"/>
    </row>
    <row r="162" spans="1:2" ht="15.75" x14ac:dyDescent="0.25">
      <c r="A162" s="1"/>
      <c r="B162" s="1"/>
    </row>
    <row r="163" spans="1:2" ht="15.75" x14ac:dyDescent="0.25">
      <c r="A163" s="1"/>
      <c r="B163" s="1"/>
    </row>
    <row r="164" spans="1:2" ht="15.75" x14ac:dyDescent="0.25">
      <c r="A164" s="1"/>
      <c r="B164" s="1"/>
    </row>
    <row r="165" spans="1:2" ht="15.75" x14ac:dyDescent="0.25">
      <c r="A165" s="1"/>
      <c r="B165" s="1"/>
    </row>
    <row r="166" spans="1:2" ht="15.75" x14ac:dyDescent="0.25">
      <c r="A166" s="1"/>
      <c r="B166" s="1"/>
    </row>
    <row r="167" spans="1:2" ht="15.75" x14ac:dyDescent="0.25">
      <c r="A167" s="1"/>
      <c r="B167" s="1"/>
    </row>
    <row r="168" spans="1:2" ht="15.75" x14ac:dyDescent="0.25">
      <c r="A168" s="1"/>
      <c r="B168" s="1"/>
    </row>
    <row r="169" spans="1:2" ht="15.75" x14ac:dyDescent="0.25">
      <c r="A169" s="1"/>
      <c r="B169" s="1"/>
    </row>
    <row r="170" spans="1:2" ht="15.75" x14ac:dyDescent="0.25">
      <c r="A170" s="1"/>
      <c r="B170" s="1"/>
    </row>
    <row r="171" spans="1:2" ht="15.75" x14ac:dyDescent="0.25">
      <c r="A171" s="1"/>
      <c r="B171" s="1"/>
    </row>
    <row r="172" spans="1:2" ht="15.75" x14ac:dyDescent="0.25">
      <c r="A172" s="1"/>
      <c r="B172" s="1"/>
    </row>
    <row r="173" spans="1:2" ht="15.75" x14ac:dyDescent="0.25">
      <c r="A173" s="1"/>
      <c r="B173" s="1"/>
    </row>
    <row r="174" spans="1:2" ht="15.75" x14ac:dyDescent="0.25">
      <c r="A174" s="1"/>
      <c r="B174" s="1"/>
    </row>
    <row r="175" spans="1:2" ht="15.75" x14ac:dyDescent="0.25">
      <c r="A175" s="1"/>
      <c r="B175" s="1"/>
    </row>
    <row r="176" spans="1:2" ht="15.75" x14ac:dyDescent="0.25">
      <c r="A176" s="1"/>
      <c r="B176" s="1"/>
    </row>
    <row r="177" spans="1:2" ht="15.75" x14ac:dyDescent="0.25">
      <c r="A177" s="1"/>
      <c r="B177" s="1"/>
    </row>
    <row r="178" spans="1:2" ht="15.75" x14ac:dyDescent="0.25">
      <c r="A178" s="1"/>
      <c r="B178" s="1"/>
    </row>
    <row r="179" spans="1:2" ht="15.75" x14ac:dyDescent="0.25">
      <c r="A179" s="1"/>
      <c r="B179" s="1"/>
    </row>
    <row r="180" spans="1:2" ht="15.75" x14ac:dyDescent="0.25">
      <c r="A180" s="1"/>
      <c r="B180" s="1"/>
    </row>
    <row r="181" spans="1:2" ht="15.75" x14ac:dyDescent="0.25">
      <c r="A181" s="1"/>
      <c r="B181" s="1"/>
    </row>
    <row r="182" spans="1:2" ht="15.75" x14ac:dyDescent="0.25">
      <c r="A182" s="1"/>
      <c r="B182" s="1"/>
    </row>
    <row r="183" spans="1:2" ht="15.75" x14ac:dyDescent="0.25">
      <c r="A183" s="1"/>
      <c r="B183" s="1"/>
    </row>
    <row r="184" spans="1:2" ht="15.75" x14ac:dyDescent="0.25">
      <c r="A184" s="1"/>
      <c r="B184" s="1"/>
    </row>
    <row r="185" spans="1:2" ht="15.75" x14ac:dyDescent="0.25">
      <c r="A185" s="1"/>
      <c r="B185" s="1"/>
    </row>
    <row r="186" spans="1:2" ht="15.75" x14ac:dyDescent="0.25">
      <c r="A186" s="1"/>
      <c r="B186" s="1"/>
    </row>
    <row r="187" spans="1:2" ht="15.75" x14ac:dyDescent="0.25">
      <c r="A187" s="1"/>
      <c r="B187" s="1"/>
    </row>
    <row r="188" spans="1:2" ht="15.75" x14ac:dyDescent="0.25">
      <c r="A188" s="1"/>
      <c r="B188" s="1"/>
    </row>
    <row r="189" spans="1:2" ht="15.75" x14ac:dyDescent="0.25">
      <c r="A189" s="1"/>
      <c r="B189" s="1"/>
    </row>
    <row r="190" spans="1:2" ht="15.75" x14ac:dyDescent="0.25">
      <c r="A190" s="1"/>
      <c r="B190" s="1"/>
    </row>
    <row r="191" spans="1:2" ht="15.75" x14ac:dyDescent="0.25">
      <c r="A191" s="1"/>
      <c r="B191" s="1"/>
    </row>
    <row r="192" spans="1:2" ht="15.75" x14ac:dyDescent="0.25">
      <c r="A192" s="1"/>
      <c r="B192" s="1"/>
    </row>
    <row r="193" spans="1:2" ht="15.75" x14ac:dyDescent="0.25">
      <c r="A193" s="1"/>
      <c r="B193" s="1"/>
    </row>
    <row r="194" spans="1:2" ht="15.75" x14ac:dyDescent="0.25">
      <c r="A194" s="1"/>
      <c r="B194" s="1"/>
    </row>
    <row r="195" spans="1:2" ht="15.75" x14ac:dyDescent="0.25">
      <c r="A195" s="1"/>
      <c r="B195" s="1"/>
    </row>
    <row r="196" spans="1:2" ht="15.75" x14ac:dyDescent="0.25">
      <c r="A196" s="1"/>
      <c r="B196" s="1"/>
    </row>
    <row r="197" spans="1:2" ht="15.75" x14ac:dyDescent="0.25">
      <c r="A197" s="1"/>
      <c r="B197" s="1"/>
    </row>
    <row r="198" spans="1:2" ht="15.75" x14ac:dyDescent="0.25">
      <c r="A198" s="1"/>
      <c r="B198" s="1"/>
    </row>
    <row r="199" spans="1:2" ht="15.75" x14ac:dyDescent="0.25">
      <c r="A199" s="1"/>
      <c r="B199" s="1"/>
    </row>
    <row r="200" spans="1:2" ht="15.75" x14ac:dyDescent="0.25">
      <c r="A200" s="1"/>
      <c r="B200" s="1"/>
    </row>
    <row r="201" spans="1:2" ht="15.75" x14ac:dyDescent="0.25">
      <c r="A201" s="1"/>
      <c r="B201" s="1"/>
    </row>
    <row r="202" spans="1:2" ht="15.75" x14ac:dyDescent="0.25">
      <c r="A202" s="1"/>
      <c r="B202" s="1"/>
    </row>
    <row r="203" spans="1:2" ht="15.75" x14ac:dyDescent="0.25">
      <c r="A203" s="1"/>
      <c r="B203" s="1"/>
    </row>
    <row r="204" spans="1:2" ht="15.75" x14ac:dyDescent="0.25">
      <c r="A204" s="1"/>
      <c r="B204" s="1"/>
    </row>
    <row r="205" spans="1:2" ht="15.75" x14ac:dyDescent="0.25">
      <c r="A205" s="1"/>
      <c r="B205" s="1"/>
    </row>
    <row r="206" spans="1:2" ht="15.75" x14ac:dyDescent="0.25">
      <c r="A206" s="1"/>
      <c r="B206" s="1"/>
    </row>
    <row r="207" spans="1:2" ht="15.75" x14ac:dyDescent="0.25">
      <c r="A207" s="1"/>
      <c r="B207" s="1"/>
    </row>
    <row r="208" spans="1:2" ht="15.75" x14ac:dyDescent="0.25">
      <c r="A208" s="1"/>
      <c r="B208" s="1"/>
    </row>
    <row r="209" spans="1:2" ht="15.75" x14ac:dyDescent="0.25">
      <c r="A209" s="1"/>
      <c r="B209" s="1"/>
    </row>
    <row r="210" spans="1:2" ht="15.75" x14ac:dyDescent="0.25">
      <c r="A210" s="1"/>
      <c r="B210" s="1"/>
    </row>
    <row r="211" spans="1:2" ht="15.75" x14ac:dyDescent="0.25">
      <c r="A211" s="1"/>
      <c r="B211" s="1"/>
    </row>
    <row r="212" spans="1:2" ht="15.75" x14ac:dyDescent="0.25">
      <c r="A212" s="1"/>
      <c r="B212" s="1"/>
    </row>
    <row r="213" spans="1:2" ht="15.75" x14ac:dyDescent="0.25">
      <c r="A213" s="1"/>
      <c r="B213" s="1"/>
    </row>
    <row r="214" spans="1:2" ht="15.75" x14ac:dyDescent="0.25">
      <c r="A214" s="1"/>
      <c r="B214" s="1"/>
    </row>
    <row r="215" spans="1:2" ht="15.75" x14ac:dyDescent="0.25">
      <c r="A215" s="1"/>
      <c r="B215" s="1"/>
    </row>
    <row r="216" spans="1:2" ht="15.75" x14ac:dyDescent="0.25">
      <c r="A216" s="1"/>
      <c r="B216" s="1"/>
    </row>
    <row r="217" spans="1:2" ht="15.75" x14ac:dyDescent="0.25">
      <c r="A217" s="1"/>
      <c r="B217" s="1"/>
    </row>
    <row r="218" spans="1:2" ht="15.75" x14ac:dyDescent="0.25">
      <c r="A218" s="1"/>
      <c r="B218" s="1"/>
    </row>
    <row r="219" spans="1:2" ht="15.75" x14ac:dyDescent="0.25">
      <c r="A219" s="1"/>
      <c r="B219" s="1"/>
    </row>
    <row r="220" spans="1:2" ht="15.75" x14ac:dyDescent="0.25">
      <c r="A220" s="1"/>
      <c r="B220" s="1"/>
    </row>
    <row r="221" spans="1:2" ht="15.75" x14ac:dyDescent="0.25">
      <c r="A221" s="1"/>
      <c r="B221" s="1"/>
    </row>
    <row r="222" spans="1:2" ht="15.75" x14ac:dyDescent="0.25">
      <c r="A222" s="1"/>
      <c r="B222" s="1"/>
    </row>
    <row r="223" spans="1:2" ht="15.75" x14ac:dyDescent="0.25">
      <c r="A223" s="1"/>
      <c r="B223" s="1"/>
    </row>
    <row r="224" spans="1:2" ht="15.75" x14ac:dyDescent="0.25">
      <c r="A224" s="1"/>
      <c r="B224" s="1"/>
    </row>
    <row r="225" spans="1:2" ht="15.75" x14ac:dyDescent="0.25">
      <c r="A225" s="1"/>
      <c r="B225" s="1"/>
    </row>
    <row r="226" spans="1:2" ht="15.75" x14ac:dyDescent="0.25">
      <c r="A226" s="1"/>
      <c r="B226" s="1"/>
    </row>
    <row r="227" spans="1:2" ht="15.75" x14ac:dyDescent="0.25">
      <c r="A227" s="1"/>
      <c r="B227" s="1"/>
    </row>
    <row r="228" spans="1:2" ht="15.75" x14ac:dyDescent="0.25">
      <c r="A228" s="1"/>
      <c r="B228" s="1"/>
    </row>
    <row r="229" spans="1:2" ht="15.75" x14ac:dyDescent="0.25">
      <c r="A229" s="1"/>
      <c r="B229" s="1"/>
    </row>
    <row r="230" spans="1:2" ht="15.75" x14ac:dyDescent="0.25">
      <c r="A230" s="1"/>
      <c r="B230" s="1"/>
    </row>
    <row r="231" spans="1:2" ht="15.75" x14ac:dyDescent="0.25">
      <c r="A231" s="1"/>
      <c r="B231" s="1"/>
    </row>
    <row r="232" spans="1:2" ht="15.75" x14ac:dyDescent="0.25">
      <c r="A232" s="1"/>
      <c r="B232" s="1"/>
    </row>
    <row r="233" spans="1:2" ht="15.75" x14ac:dyDescent="0.25">
      <c r="A233" s="1"/>
      <c r="B233" s="1"/>
    </row>
    <row r="234" spans="1:2" ht="15.75" x14ac:dyDescent="0.25">
      <c r="A234" s="1"/>
      <c r="B234" s="1"/>
    </row>
    <row r="235" spans="1:2" ht="15.75" x14ac:dyDescent="0.25">
      <c r="A235" s="1"/>
      <c r="B235" s="1"/>
    </row>
    <row r="236" spans="1:2" ht="15.75" x14ac:dyDescent="0.25">
      <c r="A236" s="1"/>
      <c r="B236" s="1"/>
    </row>
    <row r="237" spans="1:2" ht="15.75" x14ac:dyDescent="0.25">
      <c r="A237" s="1"/>
      <c r="B237" s="1"/>
    </row>
    <row r="238" spans="1:2" ht="15.75" x14ac:dyDescent="0.25">
      <c r="A238" s="1"/>
      <c r="B238" s="1"/>
    </row>
    <row r="239" spans="1:2" ht="15.75" x14ac:dyDescent="0.25">
      <c r="A239" s="1"/>
      <c r="B239" s="1"/>
    </row>
    <row r="240" spans="1:2" ht="15.75" x14ac:dyDescent="0.25">
      <c r="A240" s="1"/>
      <c r="B240" s="1"/>
    </row>
    <row r="241" spans="1:2" ht="15.75" x14ac:dyDescent="0.25">
      <c r="A241" s="1"/>
      <c r="B241" s="1"/>
    </row>
    <row r="242" spans="1:2" ht="15.75" x14ac:dyDescent="0.25">
      <c r="A242" s="1"/>
      <c r="B242" s="1"/>
    </row>
    <row r="243" spans="1:2" ht="15.75" x14ac:dyDescent="0.25">
      <c r="A243" s="1"/>
      <c r="B243" s="1"/>
    </row>
    <row r="244" spans="1:2" ht="15.75" x14ac:dyDescent="0.25">
      <c r="A244" s="1"/>
      <c r="B244" s="1"/>
    </row>
    <row r="245" spans="1:2" ht="15.75" x14ac:dyDescent="0.25">
      <c r="A245" s="1"/>
      <c r="B245" s="1"/>
    </row>
    <row r="246" spans="1:2" ht="15.75" x14ac:dyDescent="0.25">
      <c r="A246" s="1"/>
      <c r="B246" s="1"/>
    </row>
    <row r="247" spans="1:2" ht="15.75" x14ac:dyDescent="0.25">
      <c r="A247" s="1"/>
      <c r="B247" s="1"/>
    </row>
    <row r="248" spans="1:2" ht="15.75" x14ac:dyDescent="0.25">
      <c r="A248" s="1"/>
      <c r="B248" s="1"/>
    </row>
    <row r="249" spans="1:2" ht="15.75" x14ac:dyDescent="0.25">
      <c r="A249" s="1"/>
      <c r="B249" s="1"/>
    </row>
    <row r="250" spans="1:2" ht="15.75" x14ac:dyDescent="0.25">
      <c r="A250" s="1"/>
      <c r="B250" s="1"/>
    </row>
    <row r="251" spans="1:2" ht="15.75" x14ac:dyDescent="0.25">
      <c r="A251" s="1"/>
      <c r="B251" s="1"/>
    </row>
    <row r="252" spans="1:2" ht="15.75" x14ac:dyDescent="0.25">
      <c r="A252" s="1"/>
      <c r="B252" s="1"/>
    </row>
    <row r="253" spans="1:2" ht="15.75" x14ac:dyDescent="0.25">
      <c r="A253" s="1"/>
      <c r="B253" s="1"/>
    </row>
    <row r="254" spans="1:2" ht="15.75" x14ac:dyDescent="0.25">
      <c r="A254" s="1"/>
      <c r="B254" s="1"/>
    </row>
    <row r="255" spans="1:2" ht="15.75" x14ac:dyDescent="0.25">
      <c r="A255" s="1"/>
      <c r="B255" s="1"/>
    </row>
    <row r="256" spans="1:2" ht="15.75" x14ac:dyDescent="0.25">
      <c r="A256" s="1"/>
      <c r="B256" s="1"/>
    </row>
    <row r="257" spans="1:2" ht="15.75" x14ac:dyDescent="0.25">
      <c r="A257" s="1"/>
      <c r="B257" s="1"/>
    </row>
    <row r="258" spans="1:2" ht="15.75" x14ac:dyDescent="0.25">
      <c r="A258" s="1"/>
      <c r="B258" s="1"/>
    </row>
    <row r="259" spans="1:2" ht="15.75" x14ac:dyDescent="0.25">
      <c r="A259" s="1"/>
      <c r="B259" s="1"/>
    </row>
    <row r="260" spans="1:2" ht="15.75" x14ac:dyDescent="0.25">
      <c r="A260" s="1"/>
      <c r="B260" s="1"/>
    </row>
    <row r="261" spans="1:2" ht="15.75" x14ac:dyDescent="0.25">
      <c r="A261" s="1"/>
      <c r="B261" s="1"/>
    </row>
    <row r="262" spans="1:2" ht="15.75" x14ac:dyDescent="0.25">
      <c r="A262" s="1"/>
      <c r="B262" s="1"/>
    </row>
    <row r="263" spans="1:2" ht="15.75" x14ac:dyDescent="0.25">
      <c r="A263" s="1"/>
      <c r="B263" s="1"/>
    </row>
    <row r="264" spans="1:2" ht="15.75" x14ac:dyDescent="0.25">
      <c r="A264" s="1"/>
      <c r="B264" s="1"/>
    </row>
    <row r="265" spans="1:2" ht="15.75" x14ac:dyDescent="0.25">
      <c r="A265" s="1"/>
      <c r="B265" s="1"/>
    </row>
    <row r="266" spans="1:2" ht="15.75" x14ac:dyDescent="0.25">
      <c r="A266" s="1"/>
      <c r="B266" s="1"/>
    </row>
    <row r="267" spans="1:2" ht="15.75" x14ac:dyDescent="0.25">
      <c r="A267" s="1"/>
      <c r="B267" s="1"/>
    </row>
    <row r="268" spans="1:2" ht="15.75" x14ac:dyDescent="0.25">
      <c r="A268" s="1"/>
      <c r="B268" s="1"/>
    </row>
    <row r="269" spans="1:2" ht="15.75" x14ac:dyDescent="0.25">
      <c r="A269" s="1"/>
      <c r="B269" s="1"/>
    </row>
    <row r="270" spans="1:2" ht="15.75" x14ac:dyDescent="0.25">
      <c r="A270" s="1"/>
      <c r="B270" s="1"/>
    </row>
    <row r="271" spans="1:2" ht="15.75" x14ac:dyDescent="0.25">
      <c r="A271" s="1"/>
      <c r="B271" s="1"/>
    </row>
    <row r="272" spans="1:2" ht="15.75" x14ac:dyDescent="0.25">
      <c r="A272" s="1"/>
      <c r="B272" s="1"/>
    </row>
    <row r="273" spans="1:2" ht="15.75" x14ac:dyDescent="0.25">
      <c r="A273" s="1"/>
      <c r="B273" s="1"/>
    </row>
    <row r="274" spans="1:2" ht="15.75" x14ac:dyDescent="0.25">
      <c r="A274" s="1"/>
      <c r="B274" s="1"/>
    </row>
    <row r="275" spans="1:2" ht="15.75" x14ac:dyDescent="0.25">
      <c r="A275" s="1"/>
      <c r="B275" s="1"/>
    </row>
    <row r="276" spans="1:2" ht="15.75" x14ac:dyDescent="0.25">
      <c r="A276" s="1"/>
      <c r="B276" s="1"/>
    </row>
    <row r="277" spans="1:2" ht="15.75" x14ac:dyDescent="0.25">
      <c r="A277" s="1"/>
      <c r="B277" s="1"/>
    </row>
    <row r="278" spans="1:2" ht="15.75" x14ac:dyDescent="0.25">
      <c r="A278" s="1"/>
      <c r="B278" s="1"/>
    </row>
    <row r="279" spans="1:2" ht="15.75" x14ac:dyDescent="0.25">
      <c r="A279" s="1"/>
      <c r="B279" s="1"/>
    </row>
    <row r="280" spans="1:2" ht="15.75" x14ac:dyDescent="0.25">
      <c r="A280" s="1"/>
      <c r="B280" s="1"/>
    </row>
    <row r="281" spans="1:2" ht="15.75" x14ac:dyDescent="0.25">
      <c r="A281" s="1"/>
      <c r="B281" s="1"/>
    </row>
    <row r="282" spans="1:2" ht="15.75" x14ac:dyDescent="0.25">
      <c r="A282" s="1"/>
      <c r="B282" s="1"/>
    </row>
    <row r="283" spans="1:2" ht="15.75" x14ac:dyDescent="0.25">
      <c r="A283" s="1"/>
      <c r="B283" s="1"/>
    </row>
    <row r="284" spans="1:2" ht="15.75" x14ac:dyDescent="0.25">
      <c r="A284" s="1"/>
      <c r="B284" s="1"/>
    </row>
    <row r="285" spans="1:2" ht="15.75" x14ac:dyDescent="0.25">
      <c r="A285" s="1"/>
      <c r="B285" s="1"/>
    </row>
    <row r="286" spans="1:2" ht="15.75" x14ac:dyDescent="0.25">
      <c r="A286" s="1"/>
      <c r="B286" s="1"/>
    </row>
    <row r="287" spans="1:2" ht="15.75" x14ac:dyDescent="0.25">
      <c r="A287" s="1"/>
      <c r="B287" s="1"/>
    </row>
    <row r="288" spans="1:2" ht="15.75" x14ac:dyDescent="0.25">
      <c r="A288" s="1"/>
      <c r="B288" s="1"/>
    </row>
    <row r="289" spans="1:2" ht="15.75" x14ac:dyDescent="0.25">
      <c r="A289" s="1"/>
      <c r="B289" s="1"/>
    </row>
    <row r="290" spans="1:2" ht="15.75" x14ac:dyDescent="0.25">
      <c r="A290" s="1"/>
      <c r="B290" s="1"/>
    </row>
    <row r="291" spans="1:2" ht="15.75" x14ac:dyDescent="0.25">
      <c r="A291" s="1"/>
      <c r="B291" s="1"/>
    </row>
    <row r="292" spans="1:2" ht="15.75" x14ac:dyDescent="0.25">
      <c r="A292" s="1"/>
      <c r="B292" s="1"/>
    </row>
    <row r="293" spans="1:2" ht="15.75" x14ac:dyDescent="0.25">
      <c r="A293" s="1"/>
      <c r="B293" s="1"/>
    </row>
    <row r="294" spans="1:2" ht="15.75" x14ac:dyDescent="0.25">
      <c r="A294" s="1"/>
      <c r="B294" s="1"/>
    </row>
    <row r="295" spans="1:2" ht="15.75" x14ac:dyDescent="0.25">
      <c r="A295" s="1"/>
      <c r="B295" s="1"/>
    </row>
    <row r="296" spans="1:2" ht="15.75" x14ac:dyDescent="0.25">
      <c r="A296" s="1"/>
      <c r="B296" s="1"/>
    </row>
    <row r="297" spans="1:2" ht="15.75" x14ac:dyDescent="0.25">
      <c r="A297" s="1"/>
      <c r="B297" s="1"/>
    </row>
    <row r="298" spans="1:2" ht="15.75" x14ac:dyDescent="0.25">
      <c r="A298" s="1"/>
      <c r="B298" s="1"/>
    </row>
    <row r="299" spans="1:2" ht="15.75" x14ac:dyDescent="0.25">
      <c r="A299" s="1"/>
      <c r="B299" s="1"/>
    </row>
    <row r="300" spans="1:2" ht="15.75" x14ac:dyDescent="0.25">
      <c r="A300" s="1"/>
      <c r="B300" s="1"/>
    </row>
    <row r="301" spans="1:2" ht="15.75" x14ac:dyDescent="0.25">
      <c r="A301" s="1"/>
      <c r="B301" s="1"/>
    </row>
    <row r="302" spans="1:2" ht="15.75" x14ac:dyDescent="0.25">
      <c r="A302" s="1"/>
      <c r="B302" s="1"/>
    </row>
    <row r="303" spans="1:2" ht="15.75" x14ac:dyDescent="0.25">
      <c r="A303" s="1"/>
      <c r="B303" s="1"/>
    </row>
    <row r="304" spans="1:2" ht="15.75" x14ac:dyDescent="0.25">
      <c r="A304" s="1"/>
      <c r="B304" s="1"/>
    </row>
    <row r="305" spans="1:2" ht="15.75" x14ac:dyDescent="0.25">
      <c r="A305" s="1"/>
      <c r="B305" s="1"/>
    </row>
    <row r="306" spans="1:2" ht="15.75" x14ac:dyDescent="0.25">
      <c r="A306" s="1"/>
      <c r="B306" s="1"/>
    </row>
    <row r="307" spans="1:2" ht="15.75" x14ac:dyDescent="0.25">
      <c r="A307" s="1"/>
      <c r="B307" s="1"/>
    </row>
    <row r="308" spans="1:2" ht="15.75" x14ac:dyDescent="0.25">
      <c r="A308" s="1"/>
      <c r="B308" s="1"/>
    </row>
    <row r="309" spans="1:2" ht="15.75" x14ac:dyDescent="0.25">
      <c r="A309" s="1"/>
      <c r="B309" s="1"/>
    </row>
    <row r="310" spans="1:2" ht="15.75" x14ac:dyDescent="0.25">
      <c r="A310" s="1"/>
      <c r="B310" s="1"/>
    </row>
    <row r="311" spans="1:2" ht="15.75" x14ac:dyDescent="0.25">
      <c r="A311" s="1"/>
      <c r="B311" s="1"/>
    </row>
    <row r="312" spans="1:2" ht="15.75" x14ac:dyDescent="0.25">
      <c r="A312" s="1"/>
      <c r="B312" s="1"/>
    </row>
    <row r="313" spans="1:2" ht="15.75" x14ac:dyDescent="0.25">
      <c r="A313" s="1"/>
      <c r="B313" s="1"/>
    </row>
    <row r="314" spans="1:2" ht="15.75" x14ac:dyDescent="0.25">
      <c r="A314" s="1"/>
      <c r="B314" s="1"/>
    </row>
    <row r="315" spans="1:2" ht="15.75" x14ac:dyDescent="0.25">
      <c r="A315" s="1"/>
      <c r="B315" s="1"/>
    </row>
    <row r="316" spans="1:2" ht="15.75" x14ac:dyDescent="0.25">
      <c r="A316" s="1"/>
      <c r="B316" s="1"/>
    </row>
    <row r="317" spans="1:2" ht="15.75" x14ac:dyDescent="0.25">
      <c r="A317" s="1"/>
      <c r="B317" s="1"/>
    </row>
    <row r="318" spans="1:2" ht="15.75" x14ac:dyDescent="0.25">
      <c r="A318" s="1"/>
      <c r="B318" s="1"/>
    </row>
    <row r="319" spans="1:2" ht="15.75" x14ac:dyDescent="0.25">
      <c r="A319" s="1"/>
      <c r="B319" s="1"/>
    </row>
    <row r="320" spans="1:2" ht="15.75" x14ac:dyDescent="0.25">
      <c r="A320" s="1"/>
      <c r="B320" s="1"/>
    </row>
    <row r="321" spans="1:2" ht="15.75" x14ac:dyDescent="0.25">
      <c r="A321" s="1"/>
      <c r="B321" s="1"/>
    </row>
    <row r="322" spans="1:2" ht="15.75" x14ac:dyDescent="0.25">
      <c r="A322" s="1"/>
      <c r="B322" s="1"/>
    </row>
    <row r="323" spans="1:2" ht="15.75" x14ac:dyDescent="0.25">
      <c r="A323" s="1"/>
      <c r="B323" s="1"/>
    </row>
    <row r="324" spans="1:2" ht="15.75" x14ac:dyDescent="0.25">
      <c r="A324" s="1"/>
      <c r="B324" s="1"/>
    </row>
    <row r="325" spans="1:2" ht="15.75" x14ac:dyDescent="0.25">
      <c r="A325" s="1"/>
      <c r="B325" s="1"/>
    </row>
    <row r="326" spans="1:2" ht="15.75" x14ac:dyDescent="0.25">
      <c r="A326" s="1"/>
      <c r="B326" s="1"/>
    </row>
    <row r="327" spans="1:2" ht="15.75" x14ac:dyDescent="0.25">
      <c r="A327" s="1"/>
      <c r="B327" s="1"/>
    </row>
    <row r="328" spans="1:2" ht="15.75" x14ac:dyDescent="0.25">
      <c r="A328" s="1"/>
      <c r="B328" s="1"/>
    </row>
    <row r="329" spans="1:2" ht="15.75" x14ac:dyDescent="0.25">
      <c r="A329" s="1"/>
      <c r="B329" s="1"/>
    </row>
    <row r="330" spans="1:2" ht="15.75" x14ac:dyDescent="0.25">
      <c r="A330" s="1"/>
      <c r="B330" s="1"/>
    </row>
    <row r="331" spans="1:2" ht="15.75" x14ac:dyDescent="0.25">
      <c r="A331" s="1"/>
      <c r="B331" s="1"/>
    </row>
    <row r="332" spans="1:2" ht="15.75" x14ac:dyDescent="0.25">
      <c r="A332" s="1"/>
      <c r="B332" s="1"/>
    </row>
    <row r="333" spans="1:2" ht="15.75" x14ac:dyDescent="0.25">
      <c r="A333" s="1"/>
      <c r="B333" s="1"/>
    </row>
    <row r="334" spans="1:2" ht="15.75" x14ac:dyDescent="0.25">
      <c r="A334" s="1"/>
      <c r="B334" s="1"/>
    </row>
    <row r="335" spans="1:2" ht="15.75" x14ac:dyDescent="0.25">
      <c r="A335" s="1"/>
      <c r="B335" s="1"/>
    </row>
    <row r="336" spans="1:2" ht="15.75" x14ac:dyDescent="0.25">
      <c r="A336" s="1"/>
      <c r="B336" s="1"/>
    </row>
    <row r="337" spans="1:2" ht="15.75" x14ac:dyDescent="0.25">
      <c r="A337" s="1"/>
      <c r="B337" s="1"/>
    </row>
    <row r="338" spans="1:2" ht="15.75" x14ac:dyDescent="0.25">
      <c r="A338" s="1"/>
      <c r="B338" s="1"/>
    </row>
    <row r="339" spans="1:2" ht="15.75" x14ac:dyDescent="0.25">
      <c r="A339" s="1"/>
      <c r="B339" s="1"/>
    </row>
    <row r="340" spans="1:2" ht="15.75" x14ac:dyDescent="0.25">
      <c r="A340" s="1"/>
      <c r="B340" s="1"/>
    </row>
    <row r="341" spans="1:2" ht="15.75" x14ac:dyDescent="0.25">
      <c r="A341" s="1"/>
      <c r="B341" s="1"/>
    </row>
    <row r="342" spans="1:2" ht="15.75" x14ac:dyDescent="0.25">
      <c r="A342" s="1"/>
      <c r="B342" s="1"/>
    </row>
    <row r="343" spans="1:2" ht="15.75" x14ac:dyDescent="0.25">
      <c r="A343" s="1"/>
      <c r="B343" s="1"/>
    </row>
    <row r="344" spans="1:2" ht="15.75" x14ac:dyDescent="0.25">
      <c r="A344" s="1"/>
      <c r="B344" s="1"/>
    </row>
    <row r="345" spans="1:2" ht="15.75" x14ac:dyDescent="0.25">
      <c r="A345" s="1"/>
      <c r="B345" s="1"/>
    </row>
    <row r="346" spans="1:2" ht="15.75" x14ac:dyDescent="0.25">
      <c r="A346" s="1"/>
      <c r="B346" s="1"/>
    </row>
    <row r="347" spans="1:2" ht="15.75" x14ac:dyDescent="0.25">
      <c r="A347" s="1"/>
      <c r="B347" s="1"/>
    </row>
    <row r="348" spans="1:2" ht="15.75" x14ac:dyDescent="0.25">
      <c r="A348" s="1"/>
      <c r="B348" s="1"/>
    </row>
    <row r="349" spans="1:2" ht="15.75" x14ac:dyDescent="0.25">
      <c r="A349" s="1"/>
      <c r="B349" s="1"/>
    </row>
    <row r="350" spans="1:2" ht="15.75" x14ac:dyDescent="0.25">
      <c r="A350" s="1"/>
      <c r="B350" s="1"/>
    </row>
    <row r="351" spans="1:2" ht="15.75" x14ac:dyDescent="0.25">
      <c r="A351" s="1"/>
      <c r="B351" s="1"/>
    </row>
    <row r="352" spans="1:2" ht="15.75" x14ac:dyDescent="0.25">
      <c r="A352" s="1"/>
      <c r="B352" s="1"/>
    </row>
    <row r="353" spans="1:2" ht="15.75" x14ac:dyDescent="0.25">
      <c r="A353" s="1"/>
      <c r="B353" s="1"/>
    </row>
    <row r="354" spans="1:2" ht="15.75" x14ac:dyDescent="0.25">
      <c r="A354" s="1"/>
      <c r="B354" s="1"/>
    </row>
    <row r="355" spans="1:2" ht="15.75" x14ac:dyDescent="0.25">
      <c r="A355" s="1"/>
      <c r="B355" s="1"/>
    </row>
    <row r="356" spans="1:2" ht="15.75" x14ac:dyDescent="0.25">
      <c r="A356" s="1"/>
      <c r="B356" s="1"/>
    </row>
    <row r="357" spans="1:2" ht="15.75" x14ac:dyDescent="0.25">
      <c r="A357" s="1"/>
      <c r="B357" s="1"/>
    </row>
    <row r="358" spans="1:2" ht="15.75" x14ac:dyDescent="0.25">
      <c r="A358" s="1"/>
      <c r="B358" s="1"/>
    </row>
    <row r="359" spans="1:2" ht="15.75" x14ac:dyDescent="0.25">
      <c r="A359" s="1"/>
      <c r="B359" s="1"/>
    </row>
    <row r="360" spans="1:2" ht="15.75" x14ac:dyDescent="0.25">
      <c r="A360" s="1"/>
      <c r="B360" s="1"/>
    </row>
    <row r="361" spans="1:2" ht="15.75" x14ac:dyDescent="0.25">
      <c r="A361" s="1"/>
      <c r="B361" s="1"/>
    </row>
    <row r="362" spans="1:2" ht="15.75" x14ac:dyDescent="0.25">
      <c r="A362" s="1"/>
      <c r="B362" s="1"/>
    </row>
    <row r="363" spans="1:2" ht="15.75" x14ac:dyDescent="0.25">
      <c r="A363" s="1"/>
      <c r="B363" s="1"/>
    </row>
    <row r="364" spans="1:2" ht="15.75" x14ac:dyDescent="0.25">
      <c r="A364" s="1"/>
      <c r="B364" s="1"/>
    </row>
    <row r="365" spans="1:2" ht="15.75" x14ac:dyDescent="0.25">
      <c r="A365" s="1"/>
      <c r="B365" s="1"/>
    </row>
    <row r="366" spans="1:2" ht="15.75" x14ac:dyDescent="0.25">
      <c r="A366" s="1"/>
      <c r="B366" s="1"/>
    </row>
    <row r="367" spans="1:2" ht="15.75" x14ac:dyDescent="0.25">
      <c r="A367" s="1"/>
      <c r="B367" s="1"/>
    </row>
    <row r="368" spans="1:2" ht="15.75" x14ac:dyDescent="0.25">
      <c r="A368" s="1"/>
      <c r="B368" s="1"/>
    </row>
    <row r="369" spans="1:2" ht="15.75" x14ac:dyDescent="0.25">
      <c r="A369" s="1"/>
      <c r="B369" s="1"/>
    </row>
    <row r="370" spans="1:2" ht="15.75" x14ac:dyDescent="0.25">
      <c r="A370" s="1"/>
      <c r="B370" s="1"/>
    </row>
    <row r="371" spans="1:2" ht="15.75" x14ac:dyDescent="0.25">
      <c r="A371" s="1"/>
      <c r="B371" s="1"/>
    </row>
    <row r="372" spans="1:2" ht="15.75" x14ac:dyDescent="0.25">
      <c r="A372" s="1"/>
      <c r="B372" s="1"/>
    </row>
    <row r="373" spans="1:2" ht="15.75" x14ac:dyDescent="0.25">
      <c r="A373" s="1"/>
      <c r="B373" s="1"/>
    </row>
    <row r="374" spans="1:2" ht="15.75" x14ac:dyDescent="0.25">
      <c r="A374" s="1"/>
      <c r="B374" s="1"/>
    </row>
    <row r="375" spans="1:2" ht="15.75" x14ac:dyDescent="0.25">
      <c r="A375" s="1"/>
      <c r="B375" s="1"/>
    </row>
    <row r="376" spans="1:2" ht="15.75" x14ac:dyDescent="0.25">
      <c r="A376" s="1"/>
      <c r="B376" s="1"/>
    </row>
    <row r="377" spans="1:2" ht="15.75" x14ac:dyDescent="0.25">
      <c r="A377" s="1"/>
      <c r="B377" s="1"/>
    </row>
    <row r="378" spans="1:2" ht="15.75" x14ac:dyDescent="0.25">
      <c r="A378" s="1"/>
      <c r="B378" s="1"/>
    </row>
    <row r="379" spans="1:2" ht="15.75" x14ac:dyDescent="0.25">
      <c r="A379" s="1"/>
      <c r="B379" s="1"/>
    </row>
    <row r="380" spans="1:2" ht="15.75" x14ac:dyDescent="0.25">
      <c r="A380" s="1"/>
      <c r="B380" s="1"/>
    </row>
    <row r="381" spans="1:2" ht="15.75" x14ac:dyDescent="0.25">
      <c r="A381" s="1"/>
      <c r="B381" s="1"/>
    </row>
    <row r="382" spans="1:2" ht="15.75" x14ac:dyDescent="0.25">
      <c r="A382" s="1"/>
      <c r="B382" s="1"/>
    </row>
    <row r="383" spans="1:2" ht="15.75" x14ac:dyDescent="0.25">
      <c r="A383" s="1"/>
      <c r="B383" s="1"/>
    </row>
    <row r="384" spans="1:2" ht="15.75" x14ac:dyDescent="0.25">
      <c r="A384" s="1"/>
      <c r="B384" s="1"/>
    </row>
    <row r="385" spans="1:2" ht="15.75" x14ac:dyDescent="0.25">
      <c r="A385" s="1"/>
      <c r="B385" s="1"/>
    </row>
    <row r="386" spans="1:2" ht="15.75" x14ac:dyDescent="0.25">
      <c r="A386" s="1"/>
      <c r="B386" s="1"/>
    </row>
    <row r="387" spans="1:2" ht="15.75" x14ac:dyDescent="0.25">
      <c r="A387" s="1"/>
      <c r="B387" s="1"/>
    </row>
    <row r="388" spans="1:2" ht="15.75" x14ac:dyDescent="0.25">
      <c r="A388" s="1"/>
      <c r="B388" s="1"/>
    </row>
    <row r="389" spans="1:2" ht="15.75" x14ac:dyDescent="0.25">
      <c r="A389" s="1"/>
      <c r="B389" s="1"/>
    </row>
    <row r="390" spans="1:2" ht="15.75" x14ac:dyDescent="0.25">
      <c r="A390" s="1"/>
      <c r="B390" s="1"/>
    </row>
    <row r="391" spans="1:2" ht="15.75" x14ac:dyDescent="0.25">
      <c r="A391" s="1"/>
      <c r="B391" s="1"/>
    </row>
    <row r="392" spans="1:2" ht="15.75" x14ac:dyDescent="0.25">
      <c r="A392" s="1"/>
      <c r="B392" s="1"/>
    </row>
    <row r="393" spans="1:2" ht="15.75" x14ac:dyDescent="0.25">
      <c r="A393" s="1"/>
      <c r="B393" s="1"/>
    </row>
    <row r="394" spans="1:2" ht="15.75" x14ac:dyDescent="0.25">
      <c r="A394" s="1"/>
      <c r="B394" s="1"/>
    </row>
    <row r="395" spans="1:2" ht="15.75" x14ac:dyDescent="0.25">
      <c r="A395" s="1"/>
      <c r="B395" s="1"/>
    </row>
    <row r="396" spans="1:2" ht="15.75" x14ac:dyDescent="0.25">
      <c r="A396" s="1"/>
      <c r="B396" s="1"/>
    </row>
    <row r="397" spans="1:2" ht="15.75" x14ac:dyDescent="0.25">
      <c r="A397" s="1"/>
      <c r="B397" s="1"/>
    </row>
    <row r="398" spans="1:2" ht="15.75" x14ac:dyDescent="0.25">
      <c r="A398" s="1"/>
      <c r="B398" s="1"/>
    </row>
    <row r="399" spans="1:2" ht="15.75" x14ac:dyDescent="0.25">
      <c r="A399" s="1"/>
      <c r="B399" s="1"/>
    </row>
    <row r="400" spans="1:2" ht="15.75" x14ac:dyDescent="0.25">
      <c r="A400" s="1"/>
      <c r="B400" s="1"/>
    </row>
    <row r="401" spans="1:2" ht="15.75" x14ac:dyDescent="0.25">
      <c r="A401" s="1"/>
      <c r="B401" s="1"/>
    </row>
    <row r="402" spans="1:2" ht="15.75" x14ac:dyDescent="0.25">
      <c r="A402" s="1"/>
      <c r="B402" s="1"/>
    </row>
    <row r="403" spans="1:2" ht="15.75" x14ac:dyDescent="0.25">
      <c r="A403" s="1"/>
      <c r="B403" s="1"/>
    </row>
    <row r="404" spans="1:2" ht="15.75" x14ac:dyDescent="0.25">
      <c r="A404" s="1"/>
      <c r="B404" s="1"/>
    </row>
    <row r="405" spans="1:2" ht="15.75" x14ac:dyDescent="0.25">
      <c r="A405" s="1"/>
      <c r="B405" s="1"/>
    </row>
    <row r="406" spans="1:2" ht="15.75" x14ac:dyDescent="0.25">
      <c r="A406" s="1"/>
      <c r="B406" s="1"/>
    </row>
    <row r="407" spans="1:2" ht="15.75" x14ac:dyDescent="0.25">
      <c r="A407" s="1"/>
      <c r="B407" s="1"/>
    </row>
    <row r="408" spans="1:2" ht="15.75" x14ac:dyDescent="0.25">
      <c r="A408" s="1"/>
      <c r="B408" s="1"/>
    </row>
    <row r="409" spans="1:2" ht="15.75" x14ac:dyDescent="0.25">
      <c r="A409" s="1"/>
      <c r="B409" s="1"/>
    </row>
    <row r="410" spans="1:2" ht="15.75" x14ac:dyDescent="0.25">
      <c r="A410" s="1"/>
      <c r="B410" s="1"/>
    </row>
    <row r="411" spans="1:2" ht="15.75" x14ac:dyDescent="0.25">
      <c r="A411" s="1"/>
      <c r="B411" s="1"/>
    </row>
    <row r="412" spans="1:2" ht="15.75" x14ac:dyDescent="0.25">
      <c r="A412" s="1"/>
      <c r="B412" s="1"/>
    </row>
    <row r="413" spans="1:2" ht="15.75" x14ac:dyDescent="0.25">
      <c r="A413" s="1"/>
      <c r="B413" s="1"/>
    </row>
    <row r="414" spans="1:2" ht="15.75" x14ac:dyDescent="0.25">
      <c r="A414" s="1"/>
      <c r="B414" s="1"/>
    </row>
    <row r="415" spans="1:2" ht="15.75" x14ac:dyDescent="0.25">
      <c r="A415" s="1"/>
      <c r="B415" s="1"/>
    </row>
    <row r="416" spans="1:2" ht="15.75" x14ac:dyDescent="0.25">
      <c r="A416" s="1"/>
      <c r="B416" s="1"/>
    </row>
    <row r="417" spans="1:2" ht="15.75" x14ac:dyDescent="0.25">
      <c r="A417" s="1"/>
      <c r="B417" s="1"/>
    </row>
    <row r="418" spans="1:2" ht="15.75" x14ac:dyDescent="0.25">
      <c r="A418" s="1"/>
      <c r="B418" s="1"/>
    </row>
    <row r="419" spans="1:2" ht="15.75" x14ac:dyDescent="0.25">
      <c r="A419" s="1"/>
      <c r="B419" s="1"/>
    </row>
    <row r="420" spans="1:2" ht="15.75" x14ac:dyDescent="0.25">
      <c r="A420" s="1"/>
      <c r="B420" s="1"/>
    </row>
    <row r="421" spans="1:2" ht="15.75" x14ac:dyDescent="0.25">
      <c r="A421" s="1"/>
      <c r="B421" s="1"/>
    </row>
    <row r="422" spans="1:2" ht="15.75" x14ac:dyDescent="0.25">
      <c r="A422" s="1"/>
      <c r="B422" s="1"/>
    </row>
    <row r="423" spans="1:2" ht="15.75" x14ac:dyDescent="0.25">
      <c r="A423" s="1"/>
      <c r="B423" s="1"/>
    </row>
    <row r="424" spans="1:2" ht="15.75" x14ac:dyDescent="0.25">
      <c r="A424" s="1"/>
      <c r="B424" s="1"/>
    </row>
    <row r="425" spans="1:2" ht="15.75" x14ac:dyDescent="0.25">
      <c r="A425" s="1"/>
      <c r="B425" s="1"/>
    </row>
    <row r="426" spans="1:2" ht="15.75" x14ac:dyDescent="0.25">
      <c r="A426" s="1"/>
      <c r="B426" s="1"/>
    </row>
    <row r="427" spans="1:2" ht="15.75" x14ac:dyDescent="0.25">
      <c r="A427" s="1"/>
      <c r="B427" s="1"/>
    </row>
    <row r="428" spans="1:2" ht="15.75" x14ac:dyDescent="0.25">
      <c r="A428" s="1"/>
      <c r="B428" s="1"/>
    </row>
    <row r="429" spans="1:2" ht="15.75" x14ac:dyDescent="0.25">
      <c r="A429" s="1"/>
      <c r="B429" s="1"/>
    </row>
    <row r="430" spans="1:2" ht="15.75" x14ac:dyDescent="0.25">
      <c r="A430" s="1"/>
      <c r="B430" s="1"/>
    </row>
    <row r="431" spans="1:2" ht="15.75" x14ac:dyDescent="0.25">
      <c r="A431" s="1"/>
      <c r="B431" s="1"/>
    </row>
    <row r="432" spans="1:2" ht="15.75" x14ac:dyDescent="0.25">
      <c r="A432" s="1"/>
      <c r="B432" s="1"/>
    </row>
    <row r="433" spans="1:2" ht="15.75" x14ac:dyDescent="0.25">
      <c r="A433" s="1"/>
      <c r="B433" s="1"/>
    </row>
    <row r="434" spans="1:2" ht="15.75" x14ac:dyDescent="0.25">
      <c r="A434" s="1"/>
      <c r="B434" s="1"/>
    </row>
    <row r="435" spans="1:2" ht="15.75" x14ac:dyDescent="0.25">
      <c r="A435" s="1"/>
      <c r="B435" s="1"/>
    </row>
    <row r="436" spans="1:2" ht="15.75" x14ac:dyDescent="0.25">
      <c r="A436" s="1"/>
      <c r="B436" s="1"/>
    </row>
    <row r="437" spans="1:2" ht="15.75" x14ac:dyDescent="0.25">
      <c r="A437" s="1"/>
      <c r="B437" s="1"/>
    </row>
    <row r="438" spans="1:2" ht="15.75" x14ac:dyDescent="0.25">
      <c r="A438" s="1"/>
      <c r="B438" s="1"/>
    </row>
    <row r="439" spans="1:2" ht="15.75" x14ac:dyDescent="0.25">
      <c r="A439" s="1"/>
      <c r="B439" s="1"/>
    </row>
    <row r="440" spans="1:2" ht="15.75" x14ac:dyDescent="0.25">
      <c r="A440" s="1"/>
      <c r="B440" s="1"/>
    </row>
    <row r="441" spans="1:2" ht="15.75" x14ac:dyDescent="0.25">
      <c r="A441" s="1"/>
      <c r="B441" s="1"/>
    </row>
    <row r="442" spans="1:2" ht="15.75" x14ac:dyDescent="0.25">
      <c r="A442" s="1"/>
      <c r="B442" s="1"/>
    </row>
    <row r="443" spans="1:2" ht="15.75" x14ac:dyDescent="0.25">
      <c r="A443" s="1"/>
      <c r="B443" s="1"/>
    </row>
    <row r="444" spans="1:2" ht="15.75" x14ac:dyDescent="0.25">
      <c r="A444" s="1"/>
      <c r="B444" s="1"/>
    </row>
    <row r="445" spans="1:2" ht="15.75" x14ac:dyDescent="0.25">
      <c r="A445" s="1"/>
      <c r="B445" s="1"/>
    </row>
    <row r="446" spans="1:2" ht="15.75" x14ac:dyDescent="0.25">
      <c r="A446" s="1"/>
      <c r="B446" s="1"/>
    </row>
    <row r="447" spans="1:2" ht="15.75" x14ac:dyDescent="0.25">
      <c r="A447" s="1"/>
      <c r="B447" s="1"/>
    </row>
    <row r="448" spans="1:2" ht="15.75" x14ac:dyDescent="0.25">
      <c r="A448" s="1"/>
      <c r="B448" s="1"/>
    </row>
    <row r="449" spans="1:2" ht="15.75" x14ac:dyDescent="0.25">
      <c r="A449" s="1"/>
      <c r="B449" s="1"/>
    </row>
    <row r="450" spans="1:2" ht="15.75" x14ac:dyDescent="0.25">
      <c r="A450" s="1"/>
      <c r="B450" s="1"/>
    </row>
    <row r="451" spans="1:2" ht="15.75" x14ac:dyDescent="0.25">
      <c r="A451" s="1"/>
      <c r="B451" s="1"/>
    </row>
    <row r="452" spans="1:2" ht="15.75" x14ac:dyDescent="0.25">
      <c r="A452" s="1"/>
      <c r="B452" s="1"/>
    </row>
    <row r="453" spans="1:2" ht="15.75" x14ac:dyDescent="0.25">
      <c r="A453" s="1"/>
      <c r="B453" s="1"/>
    </row>
    <row r="454" spans="1:2" ht="15.75" x14ac:dyDescent="0.25">
      <c r="A454" s="1"/>
      <c r="B454" s="1"/>
    </row>
    <row r="455" spans="1:2" ht="15.75" x14ac:dyDescent="0.25">
      <c r="A455" s="1"/>
      <c r="B455" s="1"/>
    </row>
    <row r="456" spans="1:2" ht="15.75" x14ac:dyDescent="0.25">
      <c r="A456" s="1"/>
      <c r="B456" s="1"/>
    </row>
    <row r="457" spans="1:2" ht="15.75" x14ac:dyDescent="0.25">
      <c r="A457" s="1"/>
      <c r="B457" s="1"/>
    </row>
    <row r="458" spans="1:2" ht="15.75" x14ac:dyDescent="0.25">
      <c r="A458" s="1"/>
      <c r="B458" s="1"/>
    </row>
    <row r="459" spans="1:2" ht="15.75" x14ac:dyDescent="0.25">
      <c r="A459" s="1"/>
      <c r="B459" s="1"/>
    </row>
    <row r="460" spans="1:2" ht="15.75" x14ac:dyDescent="0.25">
      <c r="A460" s="1"/>
      <c r="B460" s="1"/>
    </row>
    <row r="461" spans="1:2" ht="15.75" x14ac:dyDescent="0.25">
      <c r="A461" s="1"/>
      <c r="B461" s="1"/>
    </row>
    <row r="462" spans="1:2" ht="15.75" x14ac:dyDescent="0.25">
      <c r="A462" s="1"/>
      <c r="B462" s="1"/>
    </row>
    <row r="463" spans="1:2" ht="15.75" x14ac:dyDescent="0.25">
      <c r="A463" s="1"/>
      <c r="B463" s="1"/>
    </row>
    <row r="464" spans="1:2" ht="15.75" x14ac:dyDescent="0.25">
      <c r="A464" s="1"/>
      <c r="B464" s="1"/>
    </row>
    <row r="465" spans="1:2" ht="15.75" x14ac:dyDescent="0.25">
      <c r="A465" s="1"/>
      <c r="B465" s="1"/>
    </row>
    <row r="466" spans="1:2" ht="15.75" x14ac:dyDescent="0.25">
      <c r="A466" s="1"/>
      <c r="B466" s="1"/>
    </row>
    <row r="467" spans="1:2" ht="15.75" x14ac:dyDescent="0.25">
      <c r="A467" s="1"/>
      <c r="B467" s="1"/>
    </row>
    <row r="468" spans="1:2" ht="15.75" x14ac:dyDescent="0.25">
      <c r="A468" s="1"/>
      <c r="B468" s="1"/>
    </row>
    <row r="469" spans="1:2" ht="15.75" x14ac:dyDescent="0.25">
      <c r="A469" s="1"/>
      <c r="B469" s="1"/>
    </row>
    <row r="470" spans="1:2" ht="15.75" x14ac:dyDescent="0.25">
      <c r="A470" s="1"/>
      <c r="B470" s="1"/>
    </row>
    <row r="471" spans="1:2" ht="15.75" x14ac:dyDescent="0.25">
      <c r="A471" s="1"/>
      <c r="B471" s="1"/>
    </row>
    <row r="472" spans="1:2" ht="15.75" x14ac:dyDescent="0.25">
      <c r="A472" s="1"/>
      <c r="B472" s="1"/>
    </row>
    <row r="473" spans="1:2" ht="15.75" x14ac:dyDescent="0.25">
      <c r="A473" s="1"/>
      <c r="B473" s="1"/>
    </row>
    <row r="474" spans="1:2" ht="15.75" x14ac:dyDescent="0.25">
      <c r="A474" s="1"/>
      <c r="B474" s="1"/>
    </row>
    <row r="475" spans="1:2" ht="15.75" x14ac:dyDescent="0.25">
      <c r="A475" s="1"/>
      <c r="B475" s="1"/>
    </row>
    <row r="476" spans="1:2" ht="15.75" x14ac:dyDescent="0.25">
      <c r="A476" s="1"/>
      <c r="B476" s="1"/>
    </row>
    <row r="477" spans="1:2" ht="15.75" x14ac:dyDescent="0.25">
      <c r="A477" s="1"/>
      <c r="B477" s="1"/>
    </row>
    <row r="478" spans="1:2" ht="15.75" x14ac:dyDescent="0.25">
      <c r="A478" s="1"/>
      <c r="B478" s="1"/>
    </row>
    <row r="479" spans="1:2" ht="15.75" x14ac:dyDescent="0.25">
      <c r="A479" s="1"/>
      <c r="B479" s="1"/>
    </row>
    <row r="480" spans="1:2" ht="15.75" x14ac:dyDescent="0.25">
      <c r="A480" s="1"/>
      <c r="B480" s="1"/>
    </row>
    <row r="481" spans="1:2" ht="15.75" x14ac:dyDescent="0.25">
      <c r="A481" s="1"/>
      <c r="B481" s="1"/>
    </row>
    <row r="482" spans="1:2" ht="15.75" x14ac:dyDescent="0.25">
      <c r="A482" s="1"/>
      <c r="B482" s="1"/>
    </row>
    <row r="483" spans="1:2" ht="15.75" x14ac:dyDescent="0.25">
      <c r="A483" s="1"/>
      <c r="B483" s="1"/>
    </row>
    <row r="484" spans="1:2" ht="15.75" x14ac:dyDescent="0.25">
      <c r="A484" s="1"/>
      <c r="B484" s="1"/>
    </row>
    <row r="485" spans="1:2" ht="15.75" x14ac:dyDescent="0.25">
      <c r="A485" s="1"/>
      <c r="B485" s="1"/>
    </row>
    <row r="486" spans="1:2" ht="15.75" x14ac:dyDescent="0.25">
      <c r="A486" s="1"/>
      <c r="B486" s="1"/>
    </row>
    <row r="487" spans="1:2" ht="15.75" x14ac:dyDescent="0.25">
      <c r="A487" s="1"/>
      <c r="B487" s="1"/>
    </row>
    <row r="488" spans="1:2" ht="15.75" x14ac:dyDescent="0.25">
      <c r="A488" s="1"/>
      <c r="B488" s="1"/>
    </row>
    <row r="489" spans="1:2" ht="15.75" x14ac:dyDescent="0.25">
      <c r="A489" s="1"/>
      <c r="B489" s="1"/>
    </row>
    <row r="490" spans="1:2" ht="15.75" x14ac:dyDescent="0.25">
      <c r="A490" s="1"/>
      <c r="B490" s="1"/>
    </row>
    <row r="491" spans="1:2" ht="15.75" x14ac:dyDescent="0.25">
      <c r="A491" s="1"/>
      <c r="B491" s="1"/>
    </row>
    <row r="492" spans="1:2" ht="15.75" x14ac:dyDescent="0.25">
      <c r="A492" s="1"/>
      <c r="B492" s="1"/>
    </row>
    <row r="493" spans="1:2" ht="15.75" x14ac:dyDescent="0.25">
      <c r="A493" s="1"/>
      <c r="B493" s="1"/>
    </row>
    <row r="494" spans="1:2" ht="15.75" x14ac:dyDescent="0.25">
      <c r="A494" s="1"/>
      <c r="B494" s="1"/>
    </row>
    <row r="495" spans="1:2" ht="15.75" x14ac:dyDescent="0.25">
      <c r="A495" s="1"/>
      <c r="B495" s="1"/>
    </row>
    <row r="496" spans="1:2" ht="15.75" x14ac:dyDescent="0.25">
      <c r="A496" s="1"/>
      <c r="B496" s="1"/>
    </row>
    <row r="497" spans="1:2" ht="15.75" x14ac:dyDescent="0.25">
      <c r="A497" s="1"/>
      <c r="B497" s="1"/>
    </row>
    <row r="498" spans="1:2" ht="15.75" x14ac:dyDescent="0.25">
      <c r="A498" s="1"/>
      <c r="B498" s="1"/>
    </row>
    <row r="499" spans="1:2" ht="15.75" x14ac:dyDescent="0.25">
      <c r="A499" s="1"/>
      <c r="B499" s="1"/>
    </row>
    <row r="500" spans="1:2" ht="15.75" x14ac:dyDescent="0.25">
      <c r="A500" s="1"/>
      <c r="B500" s="1"/>
    </row>
    <row r="501" spans="1:2" ht="15.75" x14ac:dyDescent="0.25">
      <c r="A501" s="1"/>
      <c r="B501" s="1"/>
    </row>
    <row r="502" spans="1:2" ht="15.75" x14ac:dyDescent="0.25">
      <c r="A502" s="1"/>
      <c r="B502" s="1"/>
    </row>
    <row r="503" spans="1:2" ht="15.75" x14ac:dyDescent="0.25">
      <c r="A503" s="1"/>
      <c r="B503" s="1"/>
    </row>
    <row r="504" spans="1:2" ht="15.75" x14ac:dyDescent="0.25">
      <c r="A504" s="1"/>
      <c r="B504" s="1"/>
    </row>
    <row r="505" spans="1:2" ht="15.75" x14ac:dyDescent="0.25">
      <c r="A505" s="1"/>
      <c r="B505" s="1"/>
    </row>
    <row r="506" spans="1:2" ht="15.75" x14ac:dyDescent="0.25">
      <c r="A506" s="1"/>
      <c r="B506" s="1"/>
    </row>
    <row r="507" spans="1:2" ht="15.75" x14ac:dyDescent="0.25">
      <c r="A507" s="1"/>
      <c r="B507" s="1"/>
    </row>
    <row r="508" spans="1:2" ht="15.75" x14ac:dyDescent="0.25">
      <c r="A508" s="1"/>
      <c r="B508" s="1"/>
    </row>
    <row r="509" spans="1:2" ht="15.75" x14ac:dyDescent="0.25">
      <c r="A509" s="1"/>
      <c r="B509" s="1"/>
    </row>
    <row r="510" spans="1:2" ht="15.75" x14ac:dyDescent="0.25">
      <c r="A510" s="1"/>
      <c r="B510" s="1"/>
    </row>
    <row r="511" spans="1:2" ht="15.75" x14ac:dyDescent="0.25">
      <c r="A511" s="1"/>
      <c r="B511" s="1"/>
    </row>
    <row r="512" spans="1:2" ht="15.75" x14ac:dyDescent="0.25">
      <c r="A512" s="1"/>
      <c r="B512" s="1"/>
    </row>
    <row r="513" spans="1:2" ht="15.75" x14ac:dyDescent="0.25">
      <c r="A513" s="1"/>
      <c r="B513" s="1"/>
    </row>
    <row r="514" spans="1:2" ht="15.75" x14ac:dyDescent="0.25">
      <c r="A514" s="1"/>
      <c r="B514" s="1"/>
    </row>
    <row r="515" spans="1:2" ht="15.75" x14ac:dyDescent="0.25">
      <c r="A515" s="1"/>
      <c r="B515" s="1"/>
    </row>
    <row r="516" spans="1:2" ht="15.75" x14ac:dyDescent="0.25">
      <c r="A516" s="1"/>
      <c r="B516" s="1"/>
    </row>
    <row r="517" spans="1:2" ht="15.75" x14ac:dyDescent="0.25">
      <c r="A517" s="1"/>
      <c r="B517" s="1"/>
    </row>
    <row r="518" spans="1:2" ht="15.75" x14ac:dyDescent="0.25">
      <c r="A518" s="1"/>
      <c r="B518" s="1"/>
    </row>
    <row r="519" spans="1:2" ht="15.75" x14ac:dyDescent="0.25">
      <c r="A519" s="1"/>
      <c r="B519" s="1"/>
    </row>
    <row r="520" spans="1:2" ht="15.75" x14ac:dyDescent="0.25">
      <c r="A520" s="1"/>
      <c r="B520" s="1"/>
    </row>
    <row r="521" spans="1:2" ht="15.75" x14ac:dyDescent="0.25">
      <c r="A521" s="1"/>
      <c r="B521" s="1"/>
    </row>
    <row r="522" spans="1:2" ht="15.75" x14ac:dyDescent="0.25">
      <c r="A522" s="1"/>
      <c r="B522" s="1"/>
    </row>
    <row r="523" spans="1:2" ht="15.75" x14ac:dyDescent="0.25">
      <c r="A523" s="1"/>
      <c r="B523" s="1"/>
    </row>
    <row r="524" spans="1:2" ht="15.75" x14ac:dyDescent="0.25">
      <c r="A524" s="1"/>
      <c r="B524" s="1"/>
    </row>
    <row r="525" spans="1:2" ht="15.75" x14ac:dyDescent="0.25">
      <c r="A525" s="1"/>
      <c r="B525" s="1"/>
    </row>
    <row r="526" spans="1:2" ht="15.75" x14ac:dyDescent="0.25">
      <c r="A526" s="1"/>
      <c r="B526" s="1"/>
    </row>
    <row r="527" spans="1:2" ht="15.75" x14ac:dyDescent="0.25">
      <c r="A527" s="1"/>
      <c r="B527" s="1"/>
    </row>
    <row r="528" spans="1:2" ht="15.75" x14ac:dyDescent="0.25">
      <c r="A528" s="1"/>
      <c r="B528" s="1"/>
    </row>
    <row r="529" spans="1:2" ht="15.75" x14ac:dyDescent="0.25">
      <c r="A529" s="1"/>
      <c r="B529" s="1"/>
    </row>
    <row r="530" spans="1:2" ht="15.75" x14ac:dyDescent="0.25">
      <c r="A530" s="1"/>
      <c r="B530" s="1"/>
    </row>
    <row r="531" spans="1:2" ht="15.75" x14ac:dyDescent="0.25">
      <c r="A531" s="1"/>
      <c r="B531" s="1"/>
    </row>
    <row r="532" spans="1:2" ht="15.75" x14ac:dyDescent="0.25">
      <c r="A532" s="1"/>
      <c r="B532" s="1"/>
    </row>
    <row r="533" spans="1:2" ht="15.75" x14ac:dyDescent="0.25">
      <c r="A533" s="1"/>
      <c r="B533" s="1"/>
    </row>
    <row r="534" spans="1:2" ht="15.75" x14ac:dyDescent="0.25">
      <c r="A534" s="1"/>
      <c r="B534" s="1"/>
    </row>
    <row r="535" spans="1:2" ht="15.75" x14ac:dyDescent="0.25">
      <c r="A535" s="1"/>
      <c r="B535" s="1"/>
    </row>
    <row r="536" spans="1:2" ht="15.75" x14ac:dyDescent="0.25">
      <c r="A536" s="1"/>
      <c r="B536" s="1"/>
    </row>
    <row r="537" spans="1:2" ht="15.75" x14ac:dyDescent="0.25">
      <c r="A537" s="1"/>
      <c r="B537" s="1"/>
    </row>
    <row r="538" spans="1:2" ht="15.75" x14ac:dyDescent="0.25">
      <c r="A538" s="1"/>
      <c r="B538" s="1"/>
    </row>
    <row r="539" spans="1:2" ht="15.75" x14ac:dyDescent="0.25">
      <c r="A539" s="1"/>
      <c r="B539" s="1"/>
    </row>
    <row r="540" spans="1:2" ht="15.75" x14ac:dyDescent="0.25">
      <c r="A540" s="1"/>
      <c r="B540" s="1"/>
    </row>
    <row r="541" spans="1:2" ht="15.75" x14ac:dyDescent="0.25">
      <c r="A541" s="1"/>
      <c r="B541" s="1"/>
    </row>
    <row r="542" spans="1:2" ht="15.75" x14ac:dyDescent="0.25">
      <c r="A542" s="1"/>
      <c r="B542" s="1"/>
    </row>
    <row r="543" spans="1:2" ht="15.75" x14ac:dyDescent="0.25">
      <c r="A543" s="1"/>
      <c r="B543" s="1"/>
    </row>
    <row r="544" spans="1:2" ht="15.75" x14ac:dyDescent="0.25">
      <c r="A544" s="1"/>
      <c r="B544" s="1"/>
    </row>
    <row r="545" spans="1:2" ht="15.75" x14ac:dyDescent="0.25">
      <c r="A545" s="1"/>
      <c r="B545" s="1"/>
    </row>
    <row r="546" spans="1:2" ht="15.75" x14ac:dyDescent="0.25">
      <c r="A546" s="1"/>
      <c r="B546" s="1"/>
    </row>
    <row r="547" spans="1:2" ht="15.75" x14ac:dyDescent="0.25">
      <c r="A547" s="1"/>
      <c r="B547" s="1"/>
    </row>
    <row r="548" spans="1:2" ht="15.75" x14ac:dyDescent="0.25">
      <c r="A548" s="1"/>
      <c r="B548" s="1"/>
    </row>
    <row r="549" spans="1:2" ht="15.75" x14ac:dyDescent="0.25">
      <c r="A549" s="1"/>
      <c r="B549" s="1"/>
    </row>
    <row r="550" spans="1:2" ht="15.75" x14ac:dyDescent="0.25">
      <c r="A550" s="1"/>
      <c r="B550" s="1"/>
    </row>
    <row r="551" spans="1:2" ht="15.75" x14ac:dyDescent="0.25">
      <c r="A551" s="1"/>
      <c r="B551" s="1"/>
    </row>
    <row r="552" spans="1:2" ht="15.75" x14ac:dyDescent="0.25">
      <c r="A552" s="1"/>
      <c r="B552" s="1"/>
    </row>
    <row r="553" spans="1:2" ht="15.75" x14ac:dyDescent="0.25">
      <c r="A553" s="1"/>
      <c r="B553" s="1"/>
    </row>
    <row r="554" spans="1:2" ht="15.75" x14ac:dyDescent="0.25">
      <c r="A554" s="1"/>
      <c r="B554" s="1"/>
    </row>
    <row r="555" spans="1:2" ht="15.75" x14ac:dyDescent="0.25">
      <c r="A555" s="1"/>
      <c r="B555" s="1"/>
    </row>
    <row r="556" spans="1:2" ht="15.75" x14ac:dyDescent="0.25">
      <c r="A556" s="1"/>
      <c r="B556" s="1"/>
    </row>
    <row r="557" spans="1:2" ht="15.75" x14ac:dyDescent="0.25">
      <c r="A557" s="1"/>
      <c r="B557" s="1"/>
    </row>
    <row r="558" spans="1:2" ht="15.75" x14ac:dyDescent="0.25">
      <c r="A558" s="1"/>
      <c r="B558" s="1"/>
    </row>
    <row r="559" spans="1:2" ht="15.75" x14ac:dyDescent="0.25">
      <c r="A559" s="1"/>
      <c r="B559" s="1"/>
    </row>
    <row r="560" spans="1:2" ht="15.75" x14ac:dyDescent="0.25">
      <c r="A560" s="1"/>
      <c r="B560" s="1"/>
    </row>
    <row r="561" spans="1:2" ht="15.75" x14ac:dyDescent="0.25">
      <c r="A561" s="1"/>
      <c r="B561" s="1"/>
    </row>
    <row r="562" spans="1:2" ht="15.75" x14ac:dyDescent="0.25">
      <c r="A562" s="1"/>
      <c r="B562" s="1"/>
    </row>
    <row r="563" spans="1:2" ht="15.75" x14ac:dyDescent="0.25">
      <c r="A563" s="1"/>
      <c r="B563" s="1"/>
    </row>
    <row r="564" spans="1:2" ht="15.75" x14ac:dyDescent="0.25">
      <c r="A564" s="1"/>
      <c r="B564" s="1"/>
    </row>
    <row r="565" spans="1:2" ht="15.75" x14ac:dyDescent="0.25">
      <c r="A565" s="1"/>
      <c r="B565" s="1"/>
    </row>
    <row r="566" spans="1:2" ht="15.75" x14ac:dyDescent="0.25">
      <c r="A566" s="1"/>
      <c r="B566" s="1"/>
    </row>
    <row r="567" spans="1:2" ht="15.75" x14ac:dyDescent="0.25">
      <c r="A567" s="1"/>
      <c r="B567" s="1"/>
    </row>
    <row r="568" spans="1:2" ht="15.75" x14ac:dyDescent="0.25">
      <c r="A568" s="1"/>
      <c r="B568" s="1"/>
    </row>
    <row r="569" spans="1:2" ht="15.75" x14ac:dyDescent="0.25">
      <c r="A569" s="1"/>
      <c r="B569" s="1"/>
    </row>
    <row r="570" spans="1:2" ht="15.75" x14ac:dyDescent="0.25">
      <c r="A570" s="1"/>
      <c r="B570" s="1"/>
    </row>
    <row r="571" spans="1:2" ht="15.75" x14ac:dyDescent="0.25">
      <c r="A571" s="1"/>
      <c r="B571" s="1"/>
    </row>
    <row r="572" spans="1:2" ht="15.75" x14ac:dyDescent="0.25">
      <c r="A572" s="1"/>
      <c r="B572" s="1"/>
    </row>
    <row r="573" spans="1:2" ht="15.75" x14ac:dyDescent="0.25">
      <c r="A573" s="1"/>
      <c r="B573" s="1"/>
    </row>
    <row r="574" spans="1:2" ht="15.75" x14ac:dyDescent="0.25">
      <c r="A574" s="1"/>
      <c r="B574" s="1"/>
    </row>
    <row r="575" spans="1:2" ht="15.75" x14ac:dyDescent="0.25">
      <c r="A575" s="1"/>
      <c r="B575" s="1"/>
    </row>
    <row r="576" spans="1:2" ht="15.75" x14ac:dyDescent="0.25">
      <c r="A576" s="1"/>
      <c r="B576" s="1"/>
    </row>
    <row r="577" spans="1:2" ht="15.75" x14ac:dyDescent="0.25">
      <c r="A577" s="1"/>
      <c r="B577" s="1"/>
    </row>
    <row r="578" spans="1:2" ht="15.75" x14ac:dyDescent="0.25">
      <c r="A578" s="1"/>
      <c r="B578" s="1"/>
    </row>
    <row r="579" spans="1:2" ht="15.75" x14ac:dyDescent="0.25">
      <c r="A579" s="1"/>
      <c r="B579" s="1"/>
    </row>
    <row r="580" spans="1:2" ht="15.75" x14ac:dyDescent="0.25">
      <c r="A580" s="1"/>
      <c r="B580" s="1"/>
    </row>
    <row r="581" spans="1:2" ht="15.75" x14ac:dyDescent="0.25">
      <c r="A581" s="1"/>
      <c r="B581" s="1"/>
    </row>
    <row r="582" spans="1:2" ht="15.75" x14ac:dyDescent="0.25">
      <c r="A582" s="1"/>
      <c r="B582" s="1"/>
    </row>
    <row r="583" spans="1:2" ht="15.75" x14ac:dyDescent="0.25">
      <c r="A583" s="1"/>
      <c r="B583" s="1"/>
    </row>
    <row r="584" spans="1:2" ht="15.75" x14ac:dyDescent="0.25">
      <c r="A584" s="1"/>
      <c r="B584" s="1"/>
    </row>
    <row r="585" spans="1:2" ht="15.75" x14ac:dyDescent="0.25">
      <c r="A585" s="1"/>
      <c r="B585" s="1"/>
    </row>
    <row r="586" spans="1:2" ht="15.75" x14ac:dyDescent="0.25">
      <c r="A586" s="1"/>
      <c r="B586" s="1"/>
    </row>
    <row r="587" spans="1:2" ht="15.75" x14ac:dyDescent="0.25">
      <c r="A587" s="1"/>
      <c r="B587" s="1"/>
    </row>
    <row r="588" spans="1:2" ht="15.75" x14ac:dyDescent="0.25">
      <c r="A588" s="1"/>
      <c r="B588" s="1"/>
    </row>
    <row r="589" spans="1:2" ht="15.75" x14ac:dyDescent="0.25">
      <c r="A589" s="1"/>
      <c r="B589" s="1"/>
    </row>
    <row r="590" spans="1:2" ht="15.75" x14ac:dyDescent="0.25">
      <c r="A590" s="1"/>
      <c r="B590" s="1"/>
    </row>
    <row r="591" spans="1:2" ht="15.75" x14ac:dyDescent="0.25">
      <c r="A591" s="1"/>
      <c r="B591" s="1"/>
    </row>
    <row r="592" spans="1:2" ht="15.75" x14ac:dyDescent="0.25">
      <c r="A592" s="1"/>
      <c r="B592" s="1"/>
    </row>
    <row r="593" spans="1:2" ht="15.75" x14ac:dyDescent="0.25">
      <c r="A593" s="1"/>
      <c r="B593" s="1"/>
    </row>
    <row r="594" spans="1:2" ht="15.75" x14ac:dyDescent="0.25">
      <c r="A594" s="1"/>
      <c r="B594" s="1"/>
    </row>
    <row r="595" spans="1:2" ht="15.75" x14ac:dyDescent="0.25">
      <c r="A595" s="1"/>
      <c r="B595" s="1"/>
    </row>
    <row r="596" spans="1:2" ht="15.75" x14ac:dyDescent="0.25">
      <c r="A596" s="1"/>
      <c r="B596" s="1"/>
    </row>
    <row r="597" spans="1:2" ht="15.75" x14ac:dyDescent="0.25">
      <c r="A597" s="1"/>
      <c r="B597" s="1"/>
    </row>
    <row r="598" spans="1:2" ht="15.75" x14ac:dyDescent="0.25">
      <c r="A598" s="1"/>
      <c r="B598" s="1"/>
    </row>
    <row r="599" spans="1:2" ht="15.75" x14ac:dyDescent="0.25">
      <c r="A599" s="1"/>
      <c r="B599" s="1"/>
    </row>
    <row r="600" spans="1:2" ht="15.75" x14ac:dyDescent="0.25">
      <c r="A600" s="1"/>
      <c r="B600" s="1"/>
    </row>
    <row r="601" spans="1:2" ht="15.75" x14ac:dyDescent="0.25">
      <c r="A601" s="1"/>
      <c r="B601" s="1"/>
    </row>
    <row r="602" spans="1:2" ht="15.75" x14ac:dyDescent="0.25">
      <c r="A602" s="1"/>
      <c r="B602" s="1"/>
    </row>
    <row r="603" spans="1:2" ht="15.75" x14ac:dyDescent="0.25">
      <c r="A603" s="1"/>
      <c r="B603" s="1"/>
    </row>
    <row r="604" spans="1:2" ht="15.75" x14ac:dyDescent="0.25">
      <c r="A604" s="1"/>
      <c r="B604" s="1"/>
    </row>
    <row r="605" spans="1:2" ht="15.75" x14ac:dyDescent="0.25">
      <c r="A605" s="1"/>
      <c r="B605" s="1"/>
    </row>
    <row r="606" spans="1:2" ht="15.75" x14ac:dyDescent="0.25">
      <c r="A606" s="1"/>
      <c r="B606" s="1"/>
    </row>
    <row r="607" spans="1:2" ht="15.75" x14ac:dyDescent="0.25">
      <c r="A607" s="1"/>
      <c r="B607" s="1"/>
    </row>
    <row r="608" spans="1:2" ht="15.75" x14ac:dyDescent="0.25">
      <c r="A608" s="1"/>
      <c r="B608" s="1"/>
    </row>
    <row r="609" spans="1:2" ht="15.75" x14ac:dyDescent="0.25">
      <c r="A609" s="1"/>
      <c r="B609" s="1"/>
    </row>
    <row r="610" spans="1:2" ht="15.75" x14ac:dyDescent="0.25">
      <c r="A610" s="1"/>
      <c r="B610" s="1"/>
    </row>
    <row r="611" spans="1:2" ht="15.75" x14ac:dyDescent="0.25">
      <c r="A611" s="1"/>
      <c r="B611" s="1"/>
    </row>
    <row r="612" spans="1:2" ht="15.75" x14ac:dyDescent="0.25">
      <c r="A612" s="1"/>
      <c r="B612" s="1"/>
    </row>
    <row r="613" spans="1:2" ht="15.75" x14ac:dyDescent="0.25">
      <c r="A613" s="1"/>
      <c r="B613" s="1"/>
    </row>
    <row r="614" spans="1:2" ht="15.75" x14ac:dyDescent="0.25">
      <c r="A614" s="1"/>
      <c r="B614" s="1"/>
    </row>
    <row r="615" spans="1:2" ht="15.75" x14ac:dyDescent="0.25">
      <c r="A615" s="1"/>
      <c r="B615" s="1"/>
    </row>
    <row r="616" spans="1:2" ht="15.75" x14ac:dyDescent="0.25">
      <c r="A616" s="1"/>
      <c r="B616" s="1"/>
    </row>
    <row r="617" spans="1:2" ht="15.75" x14ac:dyDescent="0.25">
      <c r="A617" s="1"/>
      <c r="B617" s="1"/>
    </row>
    <row r="618" spans="1:2" ht="15.75" x14ac:dyDescent="0.25">
      <c r="A618" s="1"/>
      <c r="B618" s="1"/>
    </row>
    <row r="619" spans="1:2" ht="15.75" x14ac:dyDescent="0.25">
      <c r="A619" s="1"/>
      <c r="B619" s="1"/>
    </row>
    <row r="620" spans="1:2" ht="15.75" x14ac:dyDescent="0.25">
      <c r="A620" s="1"/>
      <c r="B620" s="1"/>
    </row>
    <row r="621" spans="1:2" ht="15.75" x14ac:dyDescent="0.25">
      <c r="A621" s="1"/>
      <c r="B621" s="1"/>
    </row>
    <row r="622" spans="1:2" ht="15.75" x14ac:dyDescent="0.25">
      <c r="A622" s="1"/>
      <c r="B622" s="1"/>
    </row>
    <row r="623" spans="1:2" ht="15.75" x14ac:dyDescent="0.25">
      <c r="A623" s="1"/>
      <c r="B623" s="1"/>
    </row>
    <row r="624" spans="1:2" ht="15.75" x14ac:dyDescent="0.25">
      <c r="A624" s="1"/>
      <c r="B624" s="1"/>
    </row>
    <row r="625" spans="1:2" ht="15.75" x14ac:dyDescent="0.25">
      <c r="A625" s="1"/>
      <c r="B625" s="1"/>
    </row>
    <row r="626" spans="1:2" ht="15.75" x14ac:dyDescent="0.25">
      <c r="A626" s="1"/>
      <c r="B626" s="1"/>
    </row>
    <row r="627" spans="1:2" ht="15.75" x14ac:dyDescent="0.25">
      <c r="A627" s="1"/>
      <c r="B627" s="1"/>
    </row>
    <row r="628" spans="1:2" ht="15.75" x14ac:dyDescent="0.25">
      <c r="A628" s="1"/>
      <c r="B628" s="1"/>
    </row>
    <row r="629" spans="1:2" ht="15.75" x14ac:dyDescent="0.25">
      <c r="A629" s="1"/>
      <c r="B629" s="1"/>
    </row>
    <row r="630" spans="1:2" ht="15.75" x14ac:dyDescent="0.25">
      <c r="A630" s="1"/>
      <c r="B630" s="1"/>
    </row>
    <row r="631" spans="1:2" ht="15.75" x14ac:dyDescent="0.25">
      <c r="A631" s="1"/>
      <c r="B631" s="1"/>
    </row>
    <row r="632" spans="1:2" ht="15.75" x14ac:dyDescent="0.25">
      <c r="A632" s="1"/>
      <c r="B632" s="1"/>
    </row>
    <row r="633" spans="1:2" ht="15.75" x14ac:dyDescent="0.25">
      <c r="A633" s="1"/>
      <c r="B633" s="1"/>
    </row>
    <row r="634" spans="1:2" ht="15.75" x14ac:dyDescent="0.25">
      <c r="A634" s="1"/>
      <c r="B634" s="1"/>
    </row>
    <row r="635" spans="1:2" ht="15.75" x14ac:dyDescent="0.25">
      <c r="A635" s="1"/>
      <c r="B635" s="1"/>
    </row>
    <row r="636" spans="1:2" ht="15.75" x14ac:dyDescent="0.25">
      <c r="A636" s="1"/>
      <c r="B636" s="1"/>
    </row>
    <row r="637" spans="1:2" ht="15.75" x14ac:dyDescent="0.25">
      <c r="A637" s="1"/>
      <c r="B637" s="1"/>
    </row>
    <row r="638" spans="1:2" ht="15.75" x14ac:dyDescent="0.25">
      <c r="A638" s="1"/>
      <c r="B638" s="1"/>
    </row>
    <row r="639" spans="1:2" ht="15.75" x14ac:dyDescent="0.25">
      <c r="A639" s="1"/>
      <c r="B639" s="1"/>
    </row>
    <row r="640" spans="1:2" ht="15.75" x14ac:dyDescent="0.25">
      <c r="A640" s="1"/>
      <c r="B640" s="1"/>
    </row>
    <row r="641" spans="1:2" ht="15.75" x14ac:dyDescent="0.25">
      <c r="A641" s="1"/>
      <c r="B641" s="1"/>
    </row>
    <row r="642" spans="1:2" ht="15.75" x14ac:dyDescent="0.25">
      <c r="A642" s="1"/>
      <c r="B642" s="1"/>
    </row>
    <row r="643" spans="1:2" ht="15.75" x14ac:dyDescent="0.25">
      <c r="A643" s="1"/>
      <c r="B643" s="1"/>
    </row>
    <row r="644" spans="1:2" ht="15.75" x14ac:dyDescent="0.25">
      <c r="A644" s="1"/>
      <c r="B644" s="1"/>
    </row>
    <row r="645" spans="1:2" ht="15.75" x14ac:dyDescent="0.25">
      <c r="A645" s="1"/>
      <c r="B645" s="1"/>
    </row>
    <row r="646" spans="1:2" ht="15.75" x14ac:dyDescent="0.25">
      <c r="A646" s="1"/>
      <c r="B646" s="1"/>
    </row>
    <row r="647" spans="1:2" ht="15.75" x14ac:dyDescent="0.25">
      <c r="A647" s="1"/>
      <c r="B647" s="1"/>
    </row>
    <row r="648" spans="1:2" ht="15.75" x14ac:dyDescent="0.25">
      <c r="A648" s="1"/>
      <c r="B648" s="1"/>
    </row>
    <row r="649" spans="1:2" ht="15.75" x14ac:dyDescent="0.25">
      <c r="A649" s="1"/>
      <c r="B649" s="1"/>
    </row>
    <row r="650" spans="1:2" ht="15.75" x14ac:dyDescent="0.25">
      <c r="A650" s="1"/>
      <c r="B650" s="1"/>
    </row>
    <row r="651" spans="1:2" ht="15.75" x14ac:dyDescent="0.25">
      <c r="A651" s="1"/>
      <c r="B651" s="1"/>
    </row>
    <row r="652" spans="1:2" ht="15.75" x14ac:dyDescent="0.25">
      <c r="A652" s="1"/>
      <c r="B652" s="1"/>
    </row>
    <row r="653" spans="1:2" ht="15.75" x14ac:dyDescent="0.25">
      <c r="A653" s="1"/>
      <c r="B653" s="1"/>
    </row>
    <row r="654" spans="1:2" ht="15.75" x14ac:dyDescent="0.25">
      <c r="A654" s="1"/>
      <c r="B654" s="1"/>
    </row>
    <row r="655" spans="1:2" ht="15.75" x14ac:dyDescent="0.25">
      <c r="A655" s="1"/>
      <c r="B655" s="1"/>
    </row>
    <row r="656" spans="1:2" ht="15.75" x14ac:dyDescent="0.25">
      <c r="A656" s="1"/>
      <c r="B656" s="1"/>
    </row>
    <row r="657" spans="1:2" ht="15.75" x14ac:dyDescent="0.25">
      <c r="A657" s="1"/>
      <c r="B657" s="1"/>
    </row>
    <row r="658" spans="1:2" ht="15.75" x14ac:dyDescent="0.25">
      <c r="A658" s="1"/>
      <c r="B658" s="1"/>
    </row>
    <row r="659" spans="1:2" ht="15.75" x14ac:dyDescent="0.25">
      <c r="A659" s="1"/>
      <c r="B659" s="1"/>
    </row>
    <row r="660" spans="1:2" ht="15.75" x14ac:dyDescent="0.25">
      <c r="A660" s="1"/>
      <c r="B660" s="1"/>
    </row>
    <row r="661" spans="1:2" ht="15.75" x14ac:dyDescent="0.25">
      <c r="A661" s="1"/>
      <c r="B661" s="1"/>
    </row>
    <row r="662" spans="1:2" ht="15.75" x14ac:dyDescent="0.25">
      <c r="A662" s="1"/>
      <c r="B662" s="1"/>
    </row>
    <row r="663" spans="1:2" ht="15.75" x14ac:dyDescent="0.25">
      <c r="A663" s="1"/>
      <c r="B663" s="1"/>
    </row>
    <row r="664" spans="1:2" ht="15.75" x14ac:dyDescent="0.25">
      <c r="A664" s="1"/>
      <c r="B664" s="1"/>
    </row>
    <row r="665" spans="1:2" ht="15.75" x14ac:dyDescent="0.25">
      <c r="A665" s="1"/>
      <c r="B665" s="1"/>
    </row>
    <row r="666" spans="1:2" ht="15.75" x14ac:dyDescent="0.25">
      <c r="A666" s="1"/>
      <c r="B666" s="1"/>
    </row>
    <row r="667" spans="1:2" ht="15.75" x14ac:dyDescent="0.25">
      <c r="A667" s="1"/>
      <c r="B667" s="1"/>
    </row>
    <row r="668" spans="1:2" ht="15.75" x14ac:dyDescent="0.25">
      <c r="A668" s="1"/>
      <c r="B668" s="1"/>
    </row>
    <row r="669" spans="1:2" ht="15.75" x14ac:dyDescent="0.25">
      <c r="A669" s="1"/>
      <c r="B669" s="1"/>
    </row>
    <row r="670" spans="1:2" ht="15.75" x14ac:dyDescent="0.25">
      <c r="A670" s="1"/>
      <c r="B670" s="1"/>
    </row>
    <row r="671" spans="1:2" ht="15.75" x14ac:dyDescent="0.25">
      <c r="A671" s="1"/>
      <c r="B671" s="1"/>
    </row>
    <row r="672" spans="1:2" ht="15.75" x14ac:dyDescent="0.25">
      <c r="A672" s="1"/>
      <c r="B672" s="1"/>
    </row>
    <row r="673" spans="1:2" ht="15.75" x14ac:dyDescent="0.25">
      <c r="A673" s="1"/>
      <c r="B673" s="1"/>
    </row>
    <row r="674" spans="1:2" ht="15.75" x14ac:dyDescent="0.25">
      <c r="A674" s="1"/>
      <c r="B674" s="1"/>
    </row>
    <row r="675" spans="1:2" ht="15.75" x14ac:dyDescent="0.25">
      <c r="A675" s="1"/>
      <c r="B675" s="1"/>
    </row>
    <row r="676" spans="1:2" ht="15.75" x14ac:dyDescent="0.25">
      <c r="A676" s="1"/>
      <c r="B676" s="1"/>
    </row>
    <row r="677" spans="1:2" ht="15.75" x14ac:dyDescent="0.25">
      <c r="A677" s="1"/>
      <c r="B677" s="1"/>
    </row>
    <row r="678" spans="1:2" ht="15.75" x14ac:dyDescent="0.25">
      <c r="A678" s="1"/>
      <c r="B678" s="1"/>
    </row>
    <row r="679" spans="1:2" ht="15.75" x14ac:dyDescent="0.25">
      <c r="A679" s="1"/>
      <c r="B679" s="1"/>
    </row>
    <row r="680" spans="1:2" ht="15.75" x14ac:dyDescent="0.25">
      <c r="A680" s="1"/>
      <c r="B680" s="1"/>
    </row>
    <row r="681" spans="1:2" ht="15.75" x14ac:dyDescent="0.25">
      <c r="A681" s="1"/>
      <c r="B681" s="1"/>
    </row>
    <row r="682" spans="1:2" ht="15.75" x14ac:dyDescent="0.25">
      <c r="A682" s="1"/>
      <c r="B682" s="1"/>
    </row>
    <row r="683" spans="1:2" ht="15.75" x14ac:dyDescent="0.25">
      <c r="A683" s="1"/>
      <c r="B683" s="1"/>
    </row>
    <row r="684" spans="1:2" ht="15.75" x14ac:dyDescent="0.25">
      <c r="A684" s="1"/>
      <c r="B684" s="1"/>
    </row>
    <row r="685" spans="1:2" ht="15.75" x14ac:dyDescent="0.25">
      <c r="A685" s="1"/>
      <c r="B685" s="1"/>
    </row>
    <row r="686" spans="1:2" ht="15.75" x14ac:dyDescent="0.25">
      <c r="A686" s="1"/>
      <c r="B686" s="1"/>
    </row>
    <row r="687" spans="1:2" ht="15.75" x14ac:dyDescent="0.25">
      <c r="A687" s="1"/>
      <c r="B687" s="1"/>
    </row>
    <row r="688" spans="1:2" ht="15.75" x14ac:dyDescent="0.25">
      <c r="A688" s="1"/>
      <c r="B688" s="1"/>
    </row>
    <row r="689" spans="1:2" ht="15.75" x14ac:dyDescent="0.25">
      <c r="A689" s="1"/>
      <c r="B689" s="1"/>
    </row>
    <row r="690" spans="1:2" ht="15.75" x14ac:dyDescent="0.25">
      <c r="A690" s="1"/>
      <c r="B690" s="1"/>
    </row>
    <row r="691" spans="1:2" ht="15.75" x14ac:dyDescent="0.25">
      <c r="A691" s="1"/>
      <c r="B691" s="1"/>
    </row>
    <row r="692" spans="1:2" ht="15.75" x14ac:dyDescent="0.25">
      <c r="A692" s="1"/>
      <c r="B692" s="1"/>
    </row>
    <row r="693" spans="1:2" ht="15.75" x14ac:dyDescent="0.25">
      <c r="A693" s="1"/>
      <c r="B693" s="1"/>
    </row>
    <row r="694" spans="1:2" ht="15.75" x14ac:dyDescent="0.25">
      <c r="A694" s="1"/>
      <c r="B694" s="1"/>
    </row>
    <row r="695" spans="1:2" ht="15.75" x14ac:dyDescent="0.25">
      <c r="A695" s="1"/>
      <c r="B695" s="1"/>
    </row>
    <row r="696" spans="1:2" ht="15.75" x14ac:dyDescent="0.25">
      <c r="A696" s="1"/>
      <c r="B696" s="1"/>
    </row>
    <row r="697" spans="1:2" ht="15.75" x14ac:dyDescent="0.25">
      <c r="A697" s="1"/>
      <c r="B697" s="1"/>
    </row>
    <row r="698" spans="1:2" ht="15.75" x14ac:dyDescent="0.25">
      <c r="A698" s="1"/>
      <c r="B698" s="1"/>
    </row>
    <row r="699" spans="1:2" ht="15.75" x14ac:dyDescent="0.25">
      <c r="A699" s="1"/>
      <c r="B699" s="1"/>
    </row>
    <row r="700" spans="1:2" ht="15.75" x14ac:dyDescent="0.25">
      <c r="A700" s="1"/>
      <c r="B700" s="1"/>
    </row>
    <row r="701" spans="1:2" ht="15.75" x14ac:dyDescent="0.25">
      <c r="A701" s="1"/>
      <c r="B701" s="1"/>
    </row>
    <row r="702" spans="1:2" ht="15.75" x14ac:dyDescent="0.25">
      <c r="A702" s="1"/>
      <c r="B702" s="1"/>
    </row>
    <row r="703" spans="1:2" ht="15.75" x14ac:dyDescent="0.25">
      <c r="A703" s="1"/>
      <c r="B703" s="1"/>
    </row>
    <row r="704" spans="1:2" ht="15.75" x14ac:dyDescent="0.25">
      <c r="A704" s="1"/>
      <c r="B704" s="1"/>
    </row>
    <row r="705" spans="1:2" ht="15.75" x14ac:dyDescent="0.25">
      <c r="A705" s="1"/>
      <c r="B705" s="1"/>
    </row>
    <row r="706" spans="1:2" ht="15.75" x14ac:dyDescent="0.25">
      <c r="A706" s="1"/>
      <c r="B706" s="1"/>
    </row>
    <row r="707" spans="1:2" ht="15.75" x14ac:dyDescent="0.25">
      <c r="A707" s="1"/>
      <c r="B707" s="1"/>
    </row>
    <row r="708" spans="1:2" ht="15.75" x14ac:dyDescent="0.25">
      <c r="A708" s="1"/>
      <c r="B708" s="1"/>
    </row>
    <row r="709" spans="1:2" ht="15.75" x14ac:dyDescent="0.25">
      <c r="A709" s="1"/>
      <c r="B709" s="1"/>
    </row>
    <row r="710" spans="1:2" ht="15.75" x14ac:dyDescent="0.25">
      <c r="A710" s="1"/>
      <c r="B710" s="1"/>
    </row>
    <row r="711" spans="1:2" ht="15.75" x14ac:dyDescent="0.25">
      <c r="A711" s="1"/>
      <c r="B711" s="1"/>
    </row>
    <row r="712" spans="1:2" ht="15.75" x14ac:dyDescent="0.25">
      <c r="A712" s="1"/>
      <c r="B712" s="1"/>
    </row>
    <row r="713" spans="1:2" ht="15.75" x14ac:dyDescent="0.25">
      <c r="A713" s="1"/>
      <c r="B713" s="1"/>
    </row>
    <row r="714" spans="1:2" ht="15.75" x14ac:dyDescent="0.25">
      <c r="A714" s="1"/>
      <c r="B714" s="1"/>
    </row>
    <row r="715" spans="1:2" ht="15.75" x14ac:dyDescent="0.25">
      <c r="A715" s="1"/>
      <c r="B715" s="1"/>
    </row>
    <row r="716" spans="1:2" ht="15.75" x14ac:dyDescent="0.25">
      <c r="A716" s="1"/>
      <c r="B716" s="1"/>
    </row>
    <row r="717" spans="1:2" ht="15.75" x14ac:dyDescent="0.25">
      <c r="A717" s="1"/>
      <c r="B717" s="1"/>
    </row>
    <row r="718" spans="1:2" ht="15.75" x14ac:dyDescent="0.25">
      <c r="A718" s="1"/>
      <c r="B718" s="1"/>
    </row>
    <row r="719" spans="1:2" ht="15.75" x14ac:dyDescent="0.25">
      <c r="A719" s="1"/>
      <c r="B719" s="1"/>
    </row>
    <row r="720" spans="1:2" ht="15.75" x14ac:dyDescent="0.25">
      <c r="A720" s="1"/>
      <c r="B720" s="1"/>
    </row>
    <row r="721" spans="1:2" ht="15.75" x14ac:dyDescent="0.25">
      <c r="A721" s="1"/>
      <c r="B721" s="1"/>
    </row>
    <row r="722" spans="1:2" ht="15.75" x14ac:dyDescent="0.25">
      <c r="A722" s="1"/>
      <c r="B722" s="1"/>
    </row>
    <row r="723" spans="1:2" ht="15.75" x14ac:dyDescent="0.25">
      <c r="A723" s="1"/>
      <c r="B723" s="1"/>
    </row>
    <row r="724" spans="1:2" ht="15.75" x14ac:dyDescent="0.25">
      <c r="A724" s="1"/>
      <c r="B724" s="1"/>
    </row>
    <row r="725" spans="1:2" ht="15.75" x14ac:dyDescent="0.25">
      <c r="A725" s="1"/>
      <c r="B725" s="1"/>
    </row>
    <row r="726" spans="1:2" ht="15.75" x14ac:dyDescent="0.25">
      <c r="A726" s="1"/>
      <c r="B726" s="1"/>
    </row>
    <row r="727" spans="1:2" ht="15.75" x14ac:dyDescent="0.25">
      <c r="A727" s="1"/>
      <c r="B727" s="1"/>
    </row>
    <row r="728" spans="1:2" ht="15.75" x14ac:dyDescent="0.25">
      <c r="A728" s="1"/>
      <c r="B728" s="1"/>
    </row>
    <row r="729" spans="1:2" ht="15.75" x14ac:dyDescent="0.25">
      <c r="A729" s="1"/>
      <c r="B729" s="1"/>
    </row>
    <row r="730" spans="1:2" ht="15.75" x14ac:dyDescent="0.25">
      <c r="A730" s="1"/>
      <c r="B730" s="1"/>
    </row>
    <row r="731" spans="1:2" ht="15.75" x14ac:dyDescent="0.25">
      <c r="A731" s="1"/>
      <c r="B731" s="1"/>
    </row>
    <row r="732" spans="1:2" ht="15.75" x14ac:dyDescent="0.25">
      <c r="A732" s="1"/>
      <c r="B732" s="1"/>
    </row>
    <row r="733" spans="1:2" ht="15.75" x14ac:dyDescent="0.25">
      <c r="A733" s="1"/>
      <c r="B733" s="1"/>
    </row>
    <row r="734" spans="1:2" ht="15.75" x14ac:dyDescent="0.25">
      <c r="A734" s="1"/>
      <c r="B734" s="1"/>
    </row>
    <row r="735" spans="1:2" ht="15.75" x14ac:dyDescent="0.25">
      <c r="A735" s="1"/>
      <c r="B735" s="1"/>
    </row>
    <row r="736" spans="1:2" ht="15.75" x14ac:dyDescent="0.25">
      <c r="A736" s="1"/>
      <c r="B736" s="1"/>
    </row>
    <row r="737" spans="1:2" ht="15.75" x14ac:dyDescent="0.25">
      <c r="A737" s="1"/>
      <c r="B737" s="1"/>
    </row>
    <row r="738" spans="1:2" ht="15.75" x14ac:dyDescent="0.25">
      <c r="A738" s="1"/>
      <c r="B738" s="1"/>
    </row>
    <row r="739" spans="1:2" ht="15.75" x14ac:dyDescent="0.25">
      <c r="A739" s="1"/>
      <c r="B739" s="1"/>
    </row>
    <row r="740" spans="1:2" ht="15.75" x14ac:dyDescent="0.25">
      <c r="A740" s="1"/>
      <c r="B740" s="1"/>
    </row>
    <row r="741" spans="1:2" ht="15.75" x14ac:dyDescent="0.25">
      <c r="A741" s="1"/>
      <c r="B741" s="1"/>
    </row>
    <row r="742" spans="1:2" ht="15.75" x14ac:dyDescent="0.25">
      <c r="A742" s="1"/>
      <c r="B742" s="1"/>
    </row>
    <row r="743" spans="1:2" ht="15.75" x14ac:dyDescent="0.25">
      <c r="A743" s="1"/>
      <c r="B743" s="1"/>
    </row>
    <row r="744" spans="1:2" ht="15.75" x14ac:dyDescent="0.25">
      <c r="A744" s="1"/>
      <c r="B744" s="1"/>
    </row>
    <row r="745" spans="1:2" ht="15.75" x14ac:dyDescent="0.25">
      <c r="A745" s="1"/>
      <c r="B745" s="1"/>
    </row>
    <row r="746" spans="1:2" ht="15.75" x14ac:dyDescent="0.25">
      <c r="A746" s="1"/>
      <c r="B746" s="1"/>
    </row>
    <row r="747" spans="1:2" ht="15.75" x14ac:dyDescent="0.25">
      <c r="A747" s="1"/>
      <c r="B747" s="1"/>
    </row>
    <row r="748" spans="1:2" ht="15.75" x14ac:dyDescent="0.25">
      <c r="A748" s="1"/>
      <c r="B748" s="1"/>
    </row>
    <row r="749" spans="1:2" ht="15.75" x14ac:dyDescent="0.25">
      <c r="A749" s="1"/>
      <c r="B749" s="1"/>
    </row>
    <row r="750" spans="1:2" ht="15.75" x14ac:dyDescent="0.25">
      <c r="A750" s="1"/>
      <c r="B750" s="1"/>
    </row>
    <row r="751" spans="1:2" ht="15.75" x14ac:dyDescent="0.25">
      <c r="A751" s="1"/>
      <c r="B751" s="1"/>
    </row>
    <row r="752" spans="1:2" ht="15.75" x14ac:dyDescent="0.25">
      <c r="A752" s="1"/>
      <c r="B752" s="1"/>
    </row>
    <row r="753" spans="1:2" ht="15.75" x14ac:dyDescent="0.25">
      <c r="A753" s="1"/>
      <c r="B753" s="1"/>
    </row>
    <row r="754" spans="1:2" ht="15.75" x14ac:dyDescent="0.25">
      <c r="A754" s="1"/>
      <c r="B754" s="1"/>
    </row>
    <row r="755" spans="1:2" ht="15.75" x14ac:dyDescent="0.25">
      <c r="A755" s="1"/>
      <c r="B755" s="1"/>
    </row>
    <row r="756" spans="1:2" ht="15.75" x14ac:dyDescent="0.25">
      <c r="A756" s="1"/>
      <c r="B756" s="1"/>
    </row>
    <row r="757" spans="1:2" ht="15.75" x14ac:dyDescent="0.25">
      <c r="A757" s="1"/>
      <c r="B757" s="1"/>
    </row>
    <row r="758" spans="1:2" ht="15.75" x14ac:dyDescent="0.25">
      <c r="A758" s="1"/>
      <c r="B758" s="1"/>
    </row>
    <row r="759" spans="1:2" ht="15.75" x14ac:dyDescent="0.25">
      <c r="A759" s="1"/>
      <c r="B759" s="1"/>
    </row>
    <row r="760" spans="1:2" ht="15.75" x14ac:dyDescent="0.25">
      <c r="A760" s="1"/>
      <c r="B760" s="1"/>
    </row>
    <row r="761" spans="1:2" ht="15.75" x14ac:dyDescent="0.25">
      <c r="A761" s="1"/>
      <c r="B761" s="1"/>
    </row>
    <row r="762" spans="1:2" ht="15.75" x14ac:dyDescent="0.25">
      <c r="A762" s="1"/>
      <c r="B762" s="1"/>
    </row>
    <row r="763" spans="1:2" ht="15.75" x14ac:dyDescent="0.25">
      <c r="A763" s="1"/>
      <c r="B763" s="1"/>
    </row>
    <row r="764" spans="1:2" ht="15.75" x14ac:dyDescent="0.25">
      <c r="A764" s="1"/>
      <c r="B764" s="1"/>
    </row>
    <row r="765" spans="1:2" ht="15.75" x14ac:dyDescent="0.25">
      <c r="A765" s="1"/>
      <c r="B765" s="1"/>
    </row>
    <row r="766" spans="1:2" ht="15.75" x14ac:dyDescent="0.25">
      <c r="A766" s="1"/>
      <c r="B766" s="1"/>
    </row>
    <row r="767" spans="1:2" ht="15.75" x14ac:dyDescent="0.25">
      <c r="A767" s="1"/>
      <c r="B767" s="1"/>
    </row>
    <row r="768" spans="1:2" ht="15.75" x14ac:dyDescent="0.25">
      <c r="A768" s="1"/>
      <c r="B768" s="1"/>
    </row>
    <row r="769" spans="1:2" ht="15.75" x14ac:dyDescent="0.25">
      <c r="A769" s="1"/>
      <c r="B769" s="1"/>
    </row>
    <row r="770" spans="1:2" ht="15.75" x14ac:dyDescent="0.25">
      <c r="A770" s="1"/>
      <c r="B770" s="1"/>
    </row>
    <row r="771" spans="1:2" ht="15.75" x14ac:dyDescent="0.25">
      <c r="A771" s="1"/>
      <c r="B771" s="1"/>
    </row>
    <row r="772" spans="1:2" ht="15.75" x14ac:dyDescent="0.25">
      <c r="A772" s="1"/>
      <c r="B772" s="1"/>
    </row>
    <row r="773" spans="1:2" ht="15.75" x14ac:dyDescent="0.25">
      <c r="A773" s="1"/>
      <c r="B773" s="1"/>
    </row>
    <row r="774" spans="1:2" ht="15.75" x14ac:dyDescent="0.25">
      <c r="A774" s="1"/>
      <c r="B774" s="1"/>
    </row>
    <row r="775" spans="1:2" ht="15.75" x14ac:dyDescent="0.25">
      <c r="A775" s="1"/>
      <c r="B775" s="1"/>
    </row>
    <row r="776" spans="1:2" ht="15.75" x14ac:dyDescent="0.25">
      <c r="A776" s="1"/>
      <c r="B776" s="1"/>
    </row>
    <row r="777" spans="1:2" ht="15.75" x14ac:dyDescent="0.25">
      <c r="A777" s="1"/>
      <c r="B777" s="1"/>
    </row>
    <row r="778" spans="1:2" ht="15.75" x14ac:dyDescent="0.25">
      <c r="A778" s="1"/>
      <c r="B778" s="1"/>
    </row>
    <row r="779" spans="1:2" ht="15.75" x14ac:dyDescent="0.25">
      <c r="A779" s="1"/>
      <c r="B779" s="1"/>
    </row>
    <row r="780" spans="1:2" ht="15.75" x14ac:dyDescent="0.25">
      <c r="A780" s="1"/>
      <c r="B780" s="1"/>
    </row>
    <row r="781" spans="1:2" ht="15.75" x14ac:dyDescent="0.25">
      <c r="A781" s="1"/>
      <c r="B781" s="1"/>
    </row>
    <row r="782" spans="1:2" ht="15.75" x14ac:dyDescent="0.25">
      <c r="A782" s="1"/>
      <c r="B782" s="1"/>
    </row>
    <row r="783" spans="1:2" ht="15.75" x14ac:dyDescent="0.25">
      <c r="A783" s="1"/>
      <c r="B783" s="1"/>
    </row>
    <row r="784" spans="1:2" ht="15.75" x14ac:dyDescent="0.25">
      <c r="A784" s="1"/>
      <c r="B784" s="1"/>
    </row>
    <row r="785" spans="1:2" ht="15.75" x14ac:dyDescent="0.25">
      <c r="A785" s="1"/>
      <c r="B785" s="1"/>
    </row>
    <row r="786" spans="1:2" ht="15.75" x14ac:dyDescent="0.25">
      <c r="A786" s="1"/>
      <c r="B786" s="1"/>
    </row>
    <row r="787" spans="1:2" ht="15.75" x14ac:dyDescent="0.25">
      <c r="A787" s="1"/>
      <c r="B787" s="1"/>
    </row>
    <row r="788" spans="1:2" ht="15.75" x14ac:dyDescent="0.25">
      <c r="A788" s="1"/>
      <c r="B788" s="1"/>
    </row>
    <row r="789" spans="1:2" ht="15.75" x14ac:dyDescent="0.25">
      <c r="A789" s="1"/>
      <c r="B789" s="1"/>
    </row>
    <row r="790" spans="1:2" ht="15.75" x14ac:dyDescent="0.25">
      <c r="A790" s="1"/>
      <c r="B790" s="1"/>
    </row>
    <row r="791" spans="1:2" ht="15.75" x14ac:dyDescent="0.25">
      <c r="A791" s="1"/>
      <c r="B791" s="1"/>
    </row>
    <row r="792" spans="1:2" ht="15.75" x14ac:dyDescent="0.25">
      <c r="A792" s="1"/>
      <c r="B792" s="1"/>
    </row>
    <row r="793" spans="1:2" ht="15.75" x14ac:dyDescent="0.25">
      <c r="A793" s="1"/>
      <c r="B793" s="1"/>
    </row>
    <row r="794" spans="1:2" ht="15.75" x14ac:dyDescent="0.25">
      <c r="A794" s="1"/>
      <c r="B794" s="1"/>
    </row>
    <row r="795" spans="1:2" ht="15.75" x14ac:dyDescent="0.25">
      <c r="A795" s="1"/>
      <c r="B795" s="1"/>
    </row>
    <row r="796" spans="1:2" ht="15.75" x14ac:dyDescent="0.25">
      <c r="A796" s="1"/>
      <c r="B796" s="1"/>
    </row>
    <row r="797" spans="1:2" ht="15.75" x14ac:dyDescent="0.25">
      <c r="A797" s="1"/>
      <c r="B797" s="1"/>
    </row>
    <row r="798" spans="1:2" ht="15.75" x14ac:dyDescent="0.25">
      <c r="A798" s="1"/>
      <c r="B798" s="1"/>
    </row>
    <row r="799" spans="1:2" ht="15.75" x14ac:dyDescent="0.25">
      <c r="A799" s="1"/>
      <c r="B799" s="1"/>
    </row>
    <row r="800" spans="1:2" ht="15.75" x14ac:dyDescent="0.25">
      <c r="A800" s="1"/>
      <c r="B800" s="1"/>
    </row>
    <row r="801" spans="1:2" ht="15.75" x14ac:dyDescent="0.25">
      <c r="A801" s="1"/>
      <c r="B801" s="1"/>
    </row>
    <row r="802" spans="1:2" ht="15.75" x14ac:dyDescent="0.25">
      <c r="A802" s="1"/>
      <c r="B802" s="1"/>
    </row>
    <row r="803" spans="1:2" ht="15.75" x14ac:dyDescent="0.25">
      <c r="A803" s="1"/>
      <c r="B803" s="1"/>
    </row>
    <row r="804" spans="1:2" ht="15.75" x14ac:dyDescent="0.25">
      <c r="A804" s="1"/>
      <c r="B804" s="1"/>
    </row>
    <row r="805" spans="1:2" ht="15.75" x14ac:dyDescent="0.25">
      <c r="A805" s="1"/>
      <c r="B805" s="1"/>
    </row>
    <row r="806" spans="1:2" ht="15.75" x14ac:dyDescent="0.25">
      <c r="A806" s="1"/>
      <c r="B806" s="1"/>
    </row>
    <row r="807" spans="1:2" ht="15.75" x14ac:dyDescent="0.25">
      <c r="A807" s="1"/>
      <c r="B807" s="1"/>
    </row>
    <row r="808" spans="1:2" ht="15.75" x14ac:dyDescent="0.25">
      <c r="A808" s="1"/>
      <c r="B808" s="1"/>
    </row>
    <row r="809" spans="1:2" ht="15.75" x14ac:dyDescent="0.25">
      <c r="A809" s="1"/>
      <c r="B809" s="1"/>
    </row>
    <row r="810" spans="1:2" ht="15.75" x14ac:dyDescent="0.25">
      <c r="A810" s="1"/>
      <c r="B810" s="1"/>
    </row>
    <row r="811" spans="1:2" ht="15.75" x14ac:dyDescent="0.25">
      <c r="A811" s="1"/>
      <c r="B811" s="1"/>
    </row>
    <row r="812" spans="1:2" ht="15.75" x14ac:dyDescent="0.25">
      <c r="A812" s="1"/>
      <c r="B812" s="1"/>
    </row>
    <row r="813" spans="1:2" ht="15.75" x14ac:dyDescent="0.25">
      <c r="A813" s="1"/>
      <c r="B813" s="1"/>
    </row>
    <row r="814" spans="1:2" ht="15.75" x14ac:dyDescent="0.25">
      <c r="A814" s="1"/>
      <c r="B814" s="1"/>
    </row>
    <row r="815" spans="1:2" ht="15.75" x14ac:dyDescent="0.25">
      <c r="A815" s="1"/>
      <c r="B815" s="1"/>
    </row>
    <row r="816" spans="1:2" ht="15.75" x14ac:dyDescent="0.25">
      <c r="A816" s="1"/>
      <c r="B816" s="1"/>
    </row>
    <row r="817" spans="1:2" ht="15.75" x14ac:dyDescent="0.25">
      <c r="A817" s="1"/>
      <c r="B817" s="1"/>
    </row>
    <row r="818" spans="1:2" ht="15.75" x14ac:dyDescent="0.25">
      <c r="A818" s="1"/>
      <c r="B818" s="1"/>
    </row>
    <row r="819" spans="1:2" ht="15.75" x14ac:dyDescent="0.25">
      <c r="A819" s="1"/>
      <c r="B819" s="1"/>
    </row>
    <row r="820" spans="1:2" ht="15.75" x14ac:dyDescent="0.25">
      <c r="A820" s="1"/>
      <c r="B820" s="1"/>
    </row>
    <row r="821" spans="1:2" ht="15.75" x14ac:dyDescent="0.25">
      <c r="A821" s="1"/>
      <c r="B821" s="1"/>
    </row>
    <row r="822" spans="1:2" ht="15.75" x14ac:dyDescent="0.25">
      <c r="A822" s="1"/>
      <c r="B822" s="1"/>
    </row>
    <row r="823" spans="1:2" ht="15.75" x14ac:dyDescent="0.25">
      <c r="A823" s="1"/>
      <c r="B823" s="1"/>
    </row>
    <row r="824" spans="1:2" ht="15.75" x14ac:dyDescent="0.25">
      <c r="A824" s="1"/>
      <c r="B824" s="1"/>
    </row>
    <row r="825" spans="1:2" ht="15.75" x14ac:dyDescent="0.25">
      <c r="A825" s="1"/>
      <c r="B825" s="1"/>
    </row>
    <row r="826" spans="1:2" ht="15.75" x14ac:dyDescent="0.25">
      <c r="A826" s="1"/>
      <c r="B826" s="1"/>
    </row>
    <row r="827" spans="1:2" ht="15.75" x14ac:dyDescent="0.25">
      <c r="A827" s="1"/>
      <c r="B827" s="1"/>
    </row>
    <row r="828" spans="1:2" ht="15.75" x14ac:dyDescent="0.25">
      <c r="A828" s="1"/>
      <c r="B828" s="1"/>
    </row>
    <row r="829" spans="1:2" ht="15.75" x14ac:dyDescent="0.25">
      <c r="A829" s="1"/>
      <c r="B829" s="1"/>
    </row>
    <row r="830" spans="1:2" ht="15.75" x14ac:dyDescent="0.25">
      <c r="A830" s="1"/>
      <c r="B830" s="1"/>
    </row>
    <row r="831" spans="1:2" ht="15.75" x14ac:dyDescent="0.25">
      <c r="A831" s="1"/>
      <c r="B831" s="1"/>
    </row>
    <row r="832" spans="1:2" ht="15.75" x14ac:dyDescent="0.25">
      <c r="A832" s="1"/>
      <c r="B832" s="1"/>
    </row>
    <row r="833" spans="1:2" ht="15.75" x14ac:dyDescent="0.25">
      <c r="A833" s="1"/>
      <c r="B833" s="1"/>
    </row>
    <row r="834" spans="1:2" ht="15.75" x14ac:dyDescent="0.25">
      <c r="A834" s="1"/>
      <c r="B834" s="1"/>
    </row>
    <row r="835" spans="1:2" ht="15.75" x14ac:dyDescent="0.25">
      <c r="A835" s="1"/>
      <c r="B835" s="1"/>
    </row>
    <row r="836" spans="1:2" ht="15.75" x14ac:dyDescent="0.25">
      <c r="A836" s="1"/>
      <c r="B836" s="1"/>
    </row>
    <row r="837" spans="1:2" ht="15.75" x14ac:dyDescent="0.25">
      <c r="A837" s="1"/>
      <c r="B837" s="1"/>
    </row>
    <row r="838" spans="1:2" ht="15.75" x14ac:dyDescent="0.25">
      <c r="A838" s="1"/>
      <c r="B838" s="1"/>
    </row>
    <row r="839" spans="1:2" ht="15.75" x14ac:dyDescent="0.25">
      <c r="A839" s="1"/>
      <c r="B839" s="1"/>
    </row>
    <row r="840" spans="1:2" ht="15.75" x14ac:dyDescent="0.25">
      <c r="A840" s="1"/>
      <c r="B840" s="1"/>
    </row>
    <row r="841" spans="1:2" ht="15.75" x14ac:dyDescent="0.25">
      <c r="A841" s="1"/>
      <c r="B841" s="1"/>
    </row>
    <row r="842" spans="1:2" ht="15.75" x14ac:dyDescent="0.25">
      <c r="A842" s="1"/>
      <c r="B842" s="1"/>
    </row>
    <row r="843" spans="1:2" ht="15.75" x14ac:dyDescent="0.25">
      <c r="A843" s="1"/>
      <c r="B843" s="1"/>
    </row>
    <row r="844" spans="1:2" ht="15.75" x14ac:dyDescent="0.25">
      <c r="A844" s="1"/>
      <c r="B844" s="1"/>
    </row>
    <row r="845" spans="1:2" ht="15.75" x14ac:dyDescent="0.25">
      <c r="A845" s="1"/>
      <c r="B845" s="1"/>
    </row>
    <row r="846" spans="1:2" ht="15.75" x14ac:dyDescent="0.25">
      <c r="A846" s="1"/>
      <c r="B846" s="1"/>
    </row>
    <row r="847" spans="1:2" ht="15.75" x14ac:dyDescent="0.25">
      <c r="A847" s="1"/>
      <c r="B847" s="1"/>
    </row>
    <row r="848" spans="1:2" ht="15.75" x14ac:dyDescent="0.25">
      <c r="A848" s="1"/>
      <c r="B848" s="1"/>
    </row>
    <row r="849" spans="1:2" ht="15.75" x14ac:dyDescent="0.25">
      <c r="A849" s="1"/>
      <c r="B849" s="1"/>
    </row>
    <row r="850" spans="1:2" ht="15.75" x14ac:dyDescent="0.25">
      <c r="A850" s="1"/>
      <c r="B850" s="1"/>
    </row>
    <row r="851" spans="1:2" ht="15.75" x14ac:dyDescent="0.25">
      <c r="A851" s="1"/>
      <c r="B851" s="1"/>
    </row>
    <row r="852" spans="1:2" ht="15.75" x14ac:dyDescent="0.25">
      <c r="A852" s="1"/>
      <c r="B852" s="1"/>
    </row>
    <row r="853" spans="1:2" ht="15.75" x14ac:dyDescent="0.25">
      <c r="A853" s="1"/>
      <c r="B853" s="1"/>
    </row>
    <row r="854" spans="1:2" ht="15.75" x14ac:dyDescent="0.25">
      <c r="A854" s="1"/>
      <c r="B854" s="1"/>
    </row>
    <row r="855" spans="1:2" ht="15.75" x14ac:dyDescent="0.25">
      <c r="A855" s="1"/>
      <c r="B855" s="1"/>
    </row>
    <row r="856" spans="1:2" ht="15.75" x14ac:dyDescent="0.25">
      <c r="A856" s="1"/>
      <c r="B856" s="1"/>
    </row>
    <row r="857" spans="1:2" ht="15.75" x14ac:dyDescent="0.25">
      <c r="A857" s="1"/>
      <c r="B857" s="1"/>
    </row>
    <row r="858" spans="1:2" ht="15.75" x14ac:dyDescent="0.25">
      <c r="A858" s="1"/>
      <c r="B858" s="1"/>
    </row>
    <row r="859" spans="1:2" ht="15.75" x14ac:dyDescent="0.25">
      <c r="A859" s="1"/>
      <c r="B859" s="1"/>
    </row>
    <row r="860" spans="1:2" ht="15.75" x14ac:dyDescent="0.25">
      <c r="A860" s="1"/>
      <c r="B860" s="1"/>
    </row>
    <row r="861" spans="1:2" ht="15.75" x14ac:dyDescent="0.25">
      <c r="A861" s="1"/>
      <c r="B861" s="1"/>
    </row>
    <row r="862" spans="1:2" ht="15.75" x14ac:dyDescent="0.25">
      <c r="A862" s="1"/>
      <c r="B862" s="1"/>
    </row>
    <row r="863" spans="1:2" ht="15.75" x14ac:dyDescent="0.25">
      <c r="A863" s="1"/>
      <c r="B863" s="1"/>
    </row>
    <row r="864" spans="1:2" ht="15.75" x14ac:dyDescent="0.25">
      <c r="A864" s="1"/>
      <c r="B864" s="1"/>
    </row>
    <row r="865" spans="1:2" ht="15.75" x14ac:dyDescent="0.25">
      <c r="A865" s="1"/>
      <c r="B865" s="1"/>
    </row>
    <row r="866" spans="1:2" ht="15.75" x14ac:dyDescent="0.25">
      <c r="A866" s="1"/>
      <c r="B866" s="1"/>
    </row>
    <row r="867" spans="1:2" ht="15.75" x14ac:dyDescent="0.25">
      <c r="A867" s="1"/>
      <c r="B867" s="1"/>
    </row>
    <row r="868" spans="1:2" ht="15.75" x14ac:dyDescent="0.25">
      <c r="A868" s="1"/>
      <c r="B868" s="1"/>
    </row>
    <row r="869" spans="1:2" ht="15.75" x14ac:dyDescent="0.25">
      <c r="A869" s="1"/>
      <c r="B869" s="1"/>
    </row>
    <row r="870" spans="1:2" ht="15.75" x14ac:dyDescent="0.25">
      <c r="A870" s="1"/>
      <c r="B870" s="1"/>
    </row>
    <row r="871" spans="1:2" ht="15.75" x14ac:dyDescent="0.25">
      <c r="A871" s="1"/>
      <c r="B871" s="1"/>
    </row>
    <row r="872" spans="1:2" ht="15.75" x14ac:dyDescent="0.25">
      <c r="A872" s="1"/>
      <c r="B872" s="1"/>
    </row>
    <row r="873" spans="1:2" ht="15.75" x14ac:dyDescent="0.25">
      <c r="A873" s="1"/>
      <c r="B873" s="1"/>
    </row>
    <row r="874" spans="1:2" ht="15.75" x14ac:dyDescent="0.25">
      <c r="A874" s="1"/>
      <c r="B874" s="1"/>
    </row>
    <row r="875" spans="1:2" ht="15.75" x14ac:dyDescent="0.25">
      <c r="A875" s="1"/>
      <c r="B875" s="1"/>
    </row>
    <row r="876" spans="1:2" ht="15.75" x14ac:dyDescent="0.25">
      <c r="A876" s="1"/>
      <c r="B876" s="1"/>
    </row>
    <row r="877" spans="1:2" ht="15.75" x14ac:dyDescent="0.25">
      <c r="A877" s="1"/>
      <c r="B877" s="1"/>
    </row>
    <row r="878" spans="1:2" ht="15.75" x14ac:dyDescent="0.25">
      <c r="A878" s="1"/>
      <c r="B878" s="1"/>
    </row>
    <row r="879" spans="1:2" ht="15.75" x14ac:dyDescent="0.25">
      <c r="A879" s="1"/>
      <c r="B879" s="1"/>
    </row>
    <row r="880" spans="1:2" ht="15.75" x14ac:dyDescent="0.25">
      <c r="A880" s="1"/>
      <c r="B880" s="1"/>
    </row>
    <row r="881" spans="1:2" ht="15.75" x14ac:dyDescent="0.25">
      <c r="A881" s="1"/>
      <c r="B881" s="1"/>
    </row>
    <row r="882" spans="1:2" ht="15.75" x14ac:dyDescent="0.25">
      <c r="A882" s="1"/>
      <c r="B882" s="1"/>
    </row>
    <row r="883" spans="1:2" ht="15.75" x14ac:dyDescent="0.25">
      <c r="A883" s="1"/>
      <c r="B883" s="1"/>
    </row>
    <row r="884" spans="1:2" ht="15.75" x14ac:dyDescent="0.25">
      <c r="A884" s="1"/>
      <c r="B884" s="1"/>
    </row>
    <row r="885" spans="1:2" ht="15.75" x14ac:dyDescent="0.25">
      <c r="A885" s="1"/>
      <c r="B885" s="1"/>
    </row>
    <row r="886" spans="1:2" ht="15.75" x14ac:dyDescent="0.25">
      <c r="A886" s="1"/>
      <c r="B886" s="1"/>
    </row>
    <row r="887" spans="1:2" ht="15.75" x14ac:dyDescent="0.25">
      <c r="A887" s="1"/>
      <c r="B887" s="1"/>
    </row>
    <row r="888" spans="1:2" ht="15.75" x14ac:dyDescent="0.25">
      <c r="A888" s="1"/>
      <c r="B888" s="1"/>
    </row>
    <row r="889" spans="1:2" ht="15.75" x14ac:dyDescent="0.25">
      <c r="A889" s="1"/>
      <c r="B889" s="1"/>
    </row>
    <row r="890" spans="1:2" ht="15.75" x14ac:dyDescent="0.25">
      <c r="A890" s="1"/>
      <c r="B890" s="1"/>
    </row>
    <row r="891" spans="1:2" ht="15.75" x14ac:dyDescent="0.25">
      <c r="A891" s="1"/>
      <c r="B891" s="1"/>
    </row>
    <row r="892" spans="1:2" ht="15.75" x14ac:dyDescent="0.25">
      <c r="A892" s="1"/>
      <c r="B892" s="1"/>
    </row>
    <row r="893" spans="1:2" ht="15.75" x14ac:dyDescent="0.25">
      <c r="A893" s="1"/>
      <c r="B893" s="1"/>
    </row>
    <row r="894" spans="1:2" ht="15.75" x14ac:dyDescent="0.25">
      <c r="A894" s="1"/>
      <c r="B894" s="1"/>
    </row>
    <row r="895" spans="1:2" ht="15.75" x14ac:dyDescent="0.25">
      <c r="A895" s="1"/>
      <c r="B895" s="1"/>
    </row>
    <row r="896" spans="1:2" ht="15.75" x14ac:dyDescent="0.25">
      <c r="A896" s="1"/>
      <c r="B896" s="1"/>
    </row>
    <row r="897" spans="1:2" ht="15.75" x14ac:dyDescent="0.25">
      <c r="A897" s="1"/>
      <c r="B897" s="1"/>
    </row>
    <row r="898" spans="1:2" ht="15.75" x14ac:dyDescent="0.25">
      <c r="A898" s="1"/>
      <c r="B898" s="1"/>
    </row>
    <row r="899" spans="1:2" ht="15.75" x14ac:dyDescent="0.25">
      <c r="A899" s="1"/>
      <c r="B899" s="1"/>
    </row>
    <row r="900" spans="1:2" ht="15.75" x14ac:dyDescent="0.25">
      <c r="A900" s="1"/>
      <c r="B900" s="1"/>
    </row>
    <row r="901" spans="1:2" ht="15.75" x14ac:dyDescent="0.25">
      <c r="A901" s="1"/>
      <c r="B901" s="1"/>
    </row>
    <row r="902" spans="1:2" ht="15.75" x14ac:dyDescent="0.25">
      <c r="A902" s="1"/>
      <c r="B902" s="1"/>
    </row>
    <row r="903" spans="1:2" ht="15.75" x14ac:dyDescent="0.25">
      <c r="A903" s="1"/>
      <c r="B903" s="1"/>
    </row>
    <row r="904" spans="1:2" ht="15.75" x14ac:dyDescent="0.25">
      <c r="A904" s="1"/>
      <c r="B904" s="1"/>
    </row>
    <row r="905" spans="1:2" ht="15.75" x14ac:dyDescent="0.25">
      <c r="A905" s="1"/>
      <c r="B905" s="1"/>
    </row>
    <row r="906" spans="1:2" ht="15.75" x14ac:dyDescent="0.25">
      <c r="A906" s="1"/>
      <c r="B906" s="1"/>
    </row>
    <row r="907" spans="1:2" ht="15.75" x14ac:dyDescent="0.25">
      <c r="A907" s="1"/>
      <c r="B907" s="1"/>
    </row>
    <row r="908" spans="1:2" ht="15.75" x14ac:dyDescent="0.25">
      <c r="A908" s="1"/>
      <c r="B908" s="1"/>
    </row>
    <row r="909" spans="1:2" ht="15.75" x14ac:dyDescent="0.25">
      <c r="A909" s="1"/>
      <c r="B909" s="1"/>
    </row>
    <row r="910" spans="1:2" ht="15.75" x14ac:dyDescent="0.25">
      <c r="A910" s="1"/>
      <c r="B910" s="1"/>
    </row>
    <row r="911" spans="1:2" ht="15.75" x14ac:dyDescent="0.25">
      <c r="A911" s="1"/>
      <c r="B911" s="1"/>
    </row>
    <row r="912" spans="1:2" ht="15.75" x14ac:dyDescent="0.25">
      <c r="A912" s="1"/>
      <c r="B912" s="1"/>
    </row>
    <row r="913" spans="1:2" ht="15.75" x14ac:dyDescent="0.25">
      <c r="A913" s="1"/>
      <c r="B913" s="1"/>
    </row>
    <row r="914" spans="1:2" ht="15.75" x14ac:dyDescent="0.25">
      <c r="A914" s="1"/>
      <c r="B914" s="1"/>
    </row>
    <row r="915" spans="1:2" ht="15.75" x14ac:dyDescent="0.25">
      <c r="A915" s="1"/>
      <c r="B915" s="1"/>
    </row>
    <row r="916" spans="1:2" ht="15.75" x14ac:dyDescent="0.25">
      <c r="A916" s="1"/>
      <c r="B916" s="1"/>
    </row>
    <row r="917" spans="1:2" ht="15.75" x14ac:dyDescent="0.25">
      <c r="A917" s="1"/>
      <c r="B917" s="1"/>
    </row>
    <row r="918" spans="1:2" ht="15.75" x14ac:dyDescent="0.25">
      <c r="A918" s="1"/>
      <c r="B918" s="1"/>
    </row>
    <row r="919" spans="1:2" ht="15.75" x14ac:dyDescent="0.25">
      <c r="A919" s="1"/>
      <c r="B919" s="1"/>
    </row>
    <row r="920" spans="1:2" ht="15.75" x14ac:dyDescent="0.25">
      <c r="A920" s="1"/>
      <c r="B920" s="1"/>
    </row>
    <row r="921" spans="1:2" ht="15.75" x14ac:dyDescent="0.25">
      <c r="A921" s="1"/>
      <c r="B921" s="1"/>
    </row>
    <row r="922" spans="1:2" ht="15.75" x14ac:dyDescent="0.25">
      <c r="A922" s="1"/>
      <c r="B922" s="1"/>
    </row>
    <row r="923" spans="1:2" ht="15.75" x14ac:dyDescent="0.25">
      <c r="A923" s="1"/>
      <c r="B923" s="1"/>
    </row>
    <row r="924" spans="1:2" ht="15.75" x14ac:dyDescent="0.25">
      <c r="A924" s="1"/>
      <c r="B924" s="1"/>
    </row>
    <row r="925" spans="1:2" ht="15.75" x14ac:dyDescent="0.25">
      <c r="A925" s="1"/>
      <c r="B925" s="1"/>
    </row>
    <row r="926" spans="1:2" ht="15.75" x14ac:dyDescent="0.25">
      <c r="A926" s="1"/>
      <c r="B926" s="1"/>
    </row>
    <row r="927" spans="1:2" ht="15.75" x14ac:dyDescent="0.25">
      <c r="A927" s="1"/>
      <c r="B927" s="1"/>
    </row>
    <row r="928" spans="1:2" ht="15.75" x14ac:dyDescent="0.25">
      <c r="A928" s="1"/>
      <c r="B928" s="1"/>
    </row>
    <row r="929" spans="1:2" ht="15.75" x14ac:dyDescent="0.25">
      <c r="A929" s="1"/>
      <c r="B929" s="1"/>
    </row>
    <row r="930" spans="1:2" ht="15.75" x14ac:dyDescent="0.25">
      <c r="A930" s="1"/>
      <c r="B930" s="1"/>
    </row>
    <row r="931" spans="1:2" ht="15.75" x14ac:dyDescent="0.25">
      <c r="A931" s="1"/>
      <c r="B931" s="1"/>
    </row>
    <row r="932" spans="1:2" ht="15.75" x14ac:dyDescent="0.25">
      <c r="A932" s="1"/>
      <c r="B932" s="1"/>
    </row>
    <row r="933" spans="1:2" ht="15.75" x14ac:dyDescent="0.25">
      <c r="A933" s="1"/>
      <c r="B933" s="1"/>
    </row>
    <row r="934" spans="1:2" ht="15.75" x14ac:dyDescent="0.25">
      <c r="A934" s="1"/>
      <c r="B934" s="1"/>
    </row>
    <row r="935" spans="1:2" ht="15.75" x14ac:dyDescent="0.25">
      <c r="A935" s="1"/>
      <c r="B935" s="1"/>
    </row>
    <row r="936" spans="1:2" ht="15.75" x14ac:dyDescent="0.25">
      <c r="A936" s="1"/>
      <c r="B936" s="1"/>
    </row>
    <row r="937" spans="1:2" ht="15.75" x14ac:dyDescent="0.25">
      <c r="A937" s="1"/>
      <c r="B937" s="1"/>
    </row>
    <row r="938" spans="1:2" ht="15.75" x14ac:dyDescent="0.25">
      <c r="A938" s="1"/>
      <c r="B938" s="1"/>
    </row>
    <row r="939" spans="1:2" ht="15.75" x14ac:dyDescent="0.25">
      <c r="A939" s="1"/>
      <c r="B939" s="1"/>
    </row>
    <row r="940" spans="1:2" ht="15.75" x14ac:dyDescent="0.25">
      <c r="A940" s="1"/>
      <c r="B940" s="1"/>
    </row>
    <row r="941" spans="1:2" ht="15.75" x14ac:dyDescent="0.25">
      <c r="A941" s="1"/>
      <c r="B941" s="1"/>
    </row>
    <row r="942" spans="1:2" ht="15.75" x14ac:dyDescent="0.25">
      <c r="A942" s="1"/>
      <c r="B942" s="1"/>
    </row>
    <row r="943" spans="1:2" ht="15.75" x14ac:dyDescent="0.25">
      <c r="A943" s="1"/>
      <c r="B943" s="1"/>
    </row>
    <row r="944" spans="1:2" ht="15.75" x14ac:dyDescent="0.25">
      <c r="A944" s="1"/>
      <c r="B944" s="1"/>
    </row>
    <row r="945" spans="1:2" ht="15.75" x14ac:dyDescent="0.25">
      <c r="A945" s="1"/>
      <c r="B945" s="1"/>
    </row>
    <row r="946" spans="1:2" ht="15.75" x14ac:dyDescent="0.25">
      <c r="A946" s="1"/>
      <c r="B946" s="1"/>
    </row>
    <row r="947" spans="1:2" ht="15.75" x14ac:dyDescent="0.25">
      <c r="A947" s="1"/>
      <c r="B947" s="1"/>
    </row>
    <row r="948" spans="1:2" ht="15.75" x14ac:dyDescent="0.25">
      <c r="A948" s="1"/>
      <c r="B948" s="1"/>
    </row>
    <row r="949" spans="1:2" ht="15.75" x14ac:dyDescent="0.25">
      <c r="A949" s="1"/>
      <c r="B949" s="1"/>
    </row>
    <row r="950" spans="1:2" ht="15.75" x14ac:dyDescent="0.25">
      <c r="A950" s="1"/>
      <c r="B950" s="1"/>
    </row>
    <row r="951" spans="1:2" ht="15.75" x14ac:dyDescent="0.25">
      <c r="A951" s="1"/>
      <c r="B951" s="1"/>
    </row>
    <row r="952" spans="1:2" ht="15.75" x14ac:dyDescent="0.25">
      <c r="A952" s="1"/>
      <c r="B952" s="1"/>
    </row>
    <row r="953" spans="1:2" ht="15.75" x14ac:dyDescent="0.25">
      <c r="A953" s="1"/>
      <c r="B953" s="1"/>
    </row>
    <row r="954" spans="1:2" ht="15.75" x14ac:dyDescent="0.25">
      <c r="A954" s="1"/>
      <c r="B954" s="1"/>
    </row>
    <row r="955" spans="1:2" ht="15.75" x14ac:dyDescent="0.25">
      <c r="A955" s="1"/>
      <c r="B955" s="1"/>
    </row>
    <row r="956" spans="1:2" ht="15.75" x14ac:dyDescent="0.25">
      <c r="A956" s="1"/>
      <c r="B956" s="1"/>
    </row>
    <row r="957" spans="1:2" ht="15.75" x14ac:dyDescent="0.25">
      <c r="A957" s="1"/>
      <c r="B957" s="1"/>
    </row>
    <row r="958" spans="1:2" ht="15.75" x14ac:dyDescent="0.25">
      <c r="A958" s="1"/>
      <c r="B958" s="1"/>
    </row>
    <row r="959" spans="1:2" ht="15.75" x14ac:dyDescent="0.25">
      <c r="A959" s="1"/>
      <c r="B959" s="1"/>
    </row>
    <row r="960" spans="1:2" ht="15.75" x14ac:dyDescent="0.25">
      <c r="A960" s="1"/>
      <c r="B960" s="1"/>
    </row>
    <row r="961" spans="1:2" ht="15.75" x14ac:dyDescent="0.25">
      <c r="A961" s="1"/>
      <c r="B961" s="1"/>
    </row>
    <row r="962" spans="1:2" ht="15.75" x14ac:dyDescent="0.25">
      <c r="A962" s="1"/>
      <c r="B962" s="1"/>
    </row>
    <row r="963" spans="1:2" ht="15.75" x14ac:dyDescent="0.25">
      <c r="A963" s="1"/>
      <c r="B963" s="1"/>
    </row>
    <row r="964" spans="1:2" ht="15.75" x14ac:dyDescent="0.25">
      <c r="A964" s="1"/>
      <c r="B964" s="1"/>
    </row>
    <row r="965" spans="1:2" ht="15.75" x14ac:dyDescent="0.25">
      <c r="A965" s="1"/>
      <c r="B965" s="1"/>
    </row>
    <row r="966" spans="1:2" ht="15.75" x14ac:dyDescent="0.25">
      <c r="A966" s="1"/>
      <c r="B966" s="1"/>
    </row>
    <row r="967" spans="1:2" ht="15.75" x14ac:dyDescent="0.25">
      <c r="A967" s="1"/>
      <c r="B967" s="1"/>
    </row>
    <row r="968" spans="1:2" ht="15.75" x14ac:dyDescent="0.25">
      <c r="A968" s="1"/>
      <c r="B968" s="1"/>
    </row>
    <row r="969" spans="1:2" ht="15.75" x14ac:dyDescent="0.25">
      <c r="A969" s="1"/>
      <c r="B969" s="1"/>
    </row>
    <row r="970" spans="1:2" ht="15.75" x14ac:dyDescent="0.25">
      <c r="A970" s="1"/>
      <c r="B970" s="1"/>
    </row>
    <row r="971" spans="1:2" ht="15.75" x14ac:dyDescent="0.25">
      <c r="A971" s="1"/>
      <c r="B971" s="1"/>
    </row>
    <row r="972" spans="1:2" ht="15.75" x14ac:dyDescent="0.25">
      <c r="A972" s="1"/>
      <c r="B972" s="1"/>
    </row>
    <row r="973" spans="1:2" ht="15.75" x14ac:dyDescent="0.25">
      <c r="A973" s="1"/>
      <c r="B973" s="1"/>
    </row>
    <row r="974" spans="1:2" ht="15.75" x14ac:dyDescent="0.25">
      <c r="A974" s="1"/>
      <c r="B974" s="1"/>
    </row>
    <row r="975" spans="1:2" ht="15.75" x14ac:dyDescent="0.25">
      <c r="A975" s="1"/>
      <c r="B975" s="1"/>
    </row>
    <row r="976" spans="1:2" ht="15.75" x14ac:dyDescent="0.25">
      <c r="A976" s="1"/>
      <c r="B976" s="1"/>
    </row>
    <row r="977" spans="1:2" ht="15.75" x14ac:dyDescent="0.25">
      <c r="A977" s="1"/>
      <c r="B977" s="1"/>
    </row>
    <row r="978" spans="1:2" ht="15.75" x14ac:dyDescent="0.25">
      <c r="A978" s="1"/>
      <c r="B978" s="1"/>
    </row>
    <row r="979" spans="1:2" ht="15.75" x14ac:dyDescent="0.25">
      <c r="A979" s="1"/>
      <c r="B979" s="1"/>
    </row>
    <row r="980" spans="1:2" ht="15.75" x14ac:dyDescent="0.25">
      <c r="A980" s="1"/>
      <c r="B980" s="1"/>
    </row>
    <row r="981" spans="1:2" ht="15.75" x14ac:dyDescent="0.25">
      <c r="A981" s="1"/>
      <c r="B981" s="1"/>
    </row>
    <row r="982" spans="1:2" ht="15.75" x14ac:dyDescent="0.25">
      <c r="A982" s="1"/>
      <c r="B982" s="1"/>
    </row>
    <row r="983" spans="1:2" ht="15.75" x14ac:dyDescent="0.25">
      <c r="A983" s="1"/>
      <c r="B983" s="1"/>
    </row>
    <row r="984" spans="1:2" ht="15.75" x14ac:dyDescent="0.25">
      <c r="A984" s="1"/>
      <c r="B984" s="1"/>
    </row>
    <row r="985" spans="1:2" ht="15.75" x14ac:dyDescent="0.25">
      <c r="A985" s="1"/>
      <c r="B985" s="1"/>
    </row>
    <row r="986" spans="1:2" ht="15.75" x14ac:dyDescent="0.25">
      <c r="A986" s="1"/>
      <c r="B986" s="1"/>
    </row>
    <row r="987" spans="1:2" ht="15.75" x14ac:dyDescent="0.25">
      <c r="A987" s="1"/>
      <c r="B987" s="1"/>
    </row>
    <row r="988" spans="1:2" ht="15.75" x14ac:dyDescent="0.25">
      <c r="A988" s="1"/>
      <c r="B988" s="1"/>
    </row>
    <row r="989" spans="1:2" ht="15.75" x14ac:dyDescent="0.25">
      <c r="A989" s="1"/>
      <c r="B989" s="1"/>
    </row>
    <row r="990" spans="1:2" ht="15.75" x14ac:dyDescent="0.25">
      <c r="A990" s="1"/>
      <c r="B990" s="1"/>
    </row>
    <row r="991" spans="1:2" ht="15.75" x14ac:dyDescent="0.25">
      <c r="A991" s="1"/>
      <c r="B991" s="1"/>
    </row>
    <row r="992" spans="1:2" ht="15.75" x14ac:dyDescent="0.25">
      <c r="A992" s="1"/>
      <c r="B992" s="1"/>
    </row>
    <row r="993" spans="1:2" ht="15.75" x14ac:dyDescent="0.25">
      <c r="A993" s="1"/>
      <c r="B993" s="1"/>
    </row>
    <row r="994" spans="1:2" ht="15.75" x14ac:dyDescent="0.25">
      <c r="A994" s="1"/>
      <c r="B994" s="1"/>
    </row>
    <row r="995" spans="1:2" ht="15.75" x14ac:dyDescent="0.25">
      <c r="A995" s="1"/>
      <c r="B995" s="1"/>
    </row>
    <row r="996" spans="1:2" ht="15.75" x14ac:dyDescent="0.25">
      <c r="A996" s="1"/>
      <c r="B996" s="1"/>
    </row>
    <row r="997" spans="1:2" ht="15.75" x14ac:dyDescent="0.25">
      <c r="A997" s="1"/>
      <c r="B997" s="1"/>
    </row>
    <row r="998" spans="1:2" ht="15.75" x14ac:dyDescent="0.25">
      <c r="A998" s="1"/>
      <c r="B998" s="1"/>
    </row>
    <row r="999" spans="1:2" ht="15.75" x14ac:dyDescent="0.25">
      <c r="A999" s="1"/>
      <c r="B999" s="1"/>
    </row>
    <row r="1000" spans="1:2" ht="15.75" x14ac:dyDescent="0.25">
      <c r="A1000" s="1"/>
      <c r="B1000" s="1"/>
    </row>
    <row r="1001" spans="1:2" ht="15.75" x14ac:dyDescent="0.25">
      <c r="A1001" s="1"/>
      <c r="B1001" s="1"/>
    </row>
    <row r="1002" spans="1:2" ht="15.75" x14ac:dyDescent="0.25">
      <c r="A1002" s="1"/>
      <c r="B1002" s="1"/>
    </row>
    <row r="1003" spans="1:2" ht="15.75" x14ac:dyDescent="0.25">
      <c r="A1003" s="1"/>
      <c r="B1003" s="1"/>
    </row>
    <row r="1004" spans="1:2" ht="15.75" x14ac:dyDescent="0.25">
      <c r="A1004" s="1"/>
      <c r="B1004" s="1"/>
    </row>
    <row r="1005" spans="1:2" ht="15.75" x14ac:dyDescent="0.25">
      <c r="A1005" s="1"/>
      <c r="B1005" s="1"/>
    </row>
    <row r="1006" spans="1:2" ht="15.75" x14ac:dyDescent="0.25">
      <c r="A1006" s="1"/>
      <c r="B1006" s="1"/>
    </row>
    <row r="1007" spans="1:2" ht="15.75" x14ac:dyDescent="0.25">
      <c r="A1007" s="1"/>
      <c r="B1007" s="1"/>
    </row>
    <row r="1008" spans="1:2" ht="15.75" x14ac:dyDescent="0.25">
      <c r="A1008" s="1"/>
      <c r="B1008" s="1"/>
    </row>
    <row r="1009" spans="1:2" ht="15.75" x14ac:dyDescent="0.25">
      <c r="A1009" s="1"/>
      <c r="B1009" s="1"/>
    </row>
    <row r="1010" spans="1:2" ht="15.75" x14ac:dyDescent="0.25">
      <c r="A1010" s="1"/>
      <c r="B1010" s="1"/>
    </row>
    <row r="1011" spans="1:2" ht="15.75" x14ac:dyDescent="0.25">
      <c r="A1011" s="1"/>
      <c r="B1011" s="1"/>
    </row>
    <row r="1012" spans="1:2" ht="15.75" x14ac:dyDescent="0.25">
      <c r="A1012" s="1"/>
      <c r="B1012" s="1"/>
    </row>
    <row r="1013" spans="1:2" ht="15.75" x14ac:dyDescent="0.25">
      <c r="A1013" s="1"/>
      <c r="B1013" s="1"/>
    </row>
    <row r="1014" spans="1:2" ht="15.75" x14ac:dyDescent="0.25">
      <c r="A1014" s="1"/>
      <c r="B1014" s="1"/>
    </row>
    <row r="1015" spans="1:2" ht="15.75" x14ac:dyDescent="0.25">
      <c r="A1015" s="1"/>
      <c r="B1015" s="1"/>
    </row>
    <row r="1016" spans="1:2" ht="15.75" x14ac:dyDescent="0.25">
      <c r="A1016" s="1"/>
      <c r="B1016" s="1"/>
    </row>
    <row r="1017" spans="1:2" ht="15.75" x14ac:dyDescent="0.25">
      <c r="A1017" s="1"/>
      <c r="B1017" s="1"/>
    </row>
    <row r="1018" spans="1:2" ht="15.75" x14ac:dyDescent="0.25">
      <c r="A1018" s="1"/>
      <c r="B1018" s="1"/>
    </row>
    <row r="1019" spans="1:2" ht="15.75" x14ac:dyDescent="0.25">
      <c r="A1019" s="1"/>
      <c r="B1019" s="1"/>
    </row>
    <row r="1020" spans="1:2" ht="15.75" x14ac:dyDescent="0.25">
      <c r="A1020" s="1"/>
      <c r="B1020" s="1"/>
    </row>
    <row r="1021" spans="1:2" ht="15.75" x14ac:dyDescent="0.25">
      <c r="A1021" s="1"/>
      <c r="B1021" s="1"/>
    </row>
    <row r="1022" spans="1:2" ht="15.75" x14ac:dyDescent="0.25">
      <c r="A1022" s="1"/>
      <c r="B1022" s="1"/>
    </row>
    <row r="1023" spans="1:2" ht="15.75" x14ac:dyDescent="0.25">
      <c r="A1023" s="1"/>
      <c r="B1023" s="1"/>
    </row>
    <row r="1024" spans="1:2" ht="15.75" x14ac:dyDescent="0.25">
      <c r="A1024" s="1"/>
      <c r="B1024" s="1"/>
    </row>
    <row r="1025" spans="1:2" ht="15.75" x14ac:dyDescent="0.25">
      <c r="A1025" s="1"/>
      <c r="B1025" s="1"/>
    </row>
    <row r="1026" spans="1:2" ht="15.75" x14ac:dyDescent="0.25">
      <c r="A1026" s="1"/>
      <c r="B1026" s="1"/>
    </row>
    <row r="1027" spans="1:2" ht="15.75" x14ac:dyDescent="0.25">
      <c r="A1027" s="1"/>
      <c r="B1027" s="1"/>
    </row>
    <row r="1028" spans="1:2" ht="15.75" x14ac:dyDescent="0.25">
      <c r="A1028" s="1"/>
      <c r="B1028" s="1"/>
    </row>
    <row r="1029" spans="1:2" ht="15.75" x14ac:dyDescent="0.25">
      <c r="A1029" s="1"/>
      <c r="B1029" s="1"/>
    </row>
    <row r="1030" spans="1:2" ht="15.75" x14ac:dyDescent="0.25">
      <c r="A1030" s="1"/>
      <c r="B1030" s="1"/>
    </row>
    <row r="1031" spans="1:2" ht="15.75" x14ac:dyDescent="0.25">
      <c r="A1031" s="1"/>
      <c r="B1031" s="1"/>
    </row>
    <row r="1032" spans="1:2" ht="15.75" x14ac:dyDescent="0.25">
      <c r="A1032" s="1"/>
      <c r="B1032" s="1"/>
    </row>
    <row r="1033" spans="1:2" ht="15.75" x14ac:dyDescent="0.25">
      <c r="A1033" s="1"/>
      <c r="B1033" s="1"/>
    </row>
    <row r="1034" spans="1:2" ht="15.75" x14ac:dyDescent="0.25">
      <c r="A1034" s="1"/>
      <c r="B1034" s="1"/>
    </row>
    <row r="1035" spans="1:2" ht="15.75" x14ac:dyDescent="0.25">
      <c r="A1035" s="1"/>
      <c r="B1035" s="1"/>
    </row>
    <row r="1036" spans="1:2" ht="15.75" x14ac:dyDescent="0.25">
      <c r="A1036" s="1"/>
      <c r="B1036" s="1"/>
    </row>
    <row r="1037" spans="1:2" ht="15.75" x14ac:dyDescent="0.25">
      <c r="A1037" s="1"/>
      <c r="B1037" s="1"/>
    </row>
    <row r="1038" spans="1:2" ht="15.75" x14ac:dyDescent="0.25">
      <c r="A1038" s="1"/>
      <c r="B1038" s="1"/>
    </row>
    <row r="1039" spans="1:2" ht="15.75" x14ac:dyDescent="0.25">
      <c r="A1039" s="1"/>
      <c r="B1039" s="1"/>
    </row>
    <row r="1040" spans="1:2" ht="15.75" x14ac:dyDescent="0.25">
      <c r="A1040" s="1"/>
      <c r="B1040" s="1"/>
    </row>
    <row r="1041" spans="1:2" ht="15.75" x14ac:dyDescent="0.25">
      <c r="A1041" s="1"/>
      <c r="B1041" s="1"/>
    </row>
    <row r="1042" spans="1:2" ht="15.75" x14ac:dyDescent="0.25">
      <c r="A1042" s="1"/>
      <c r="B1042" s="1"/>
    </row>
    <row r="1043" spans="1:2" ht="15.75" x14ac:dyDescent="0.25">
      <c r="A1043" s="1"/>
      <c r="B1043" s="1"/>
    </row>
    <row r="1044" spans="1:2" ht="15.75" x14ac:dyDescent="0.25">
      <c r="A1044" s="1"/>
      <c r="B1044" s="1"/>
    </row>
    <row r="1045" spans="1:2" ht="15.75" x14ac:dyDescent="0.25">
      <c r="A1045" s="1"/>
      <c r="B1045" s="1"/>
    </row>
    <row r="1046" spans="1:2" ht="15.75" x14ac:dyDescent="0.25">
      <c r="A1046" s="1"/>
      <c r="B1046" s="1"/>
    </row>
    <row r="1047" spans="1:2" ht="15.75" x14ac:dyDescent="0.25">
      <c r="A1047" s="1"/>
      <c r="B1047" s="1"/>
    </row>
    <row r="1048" spans="1:2" ht="15.75" x14ac:dyDescent="0.25">
      <c r="A1048" s="1"/>
      <c r="B1048" s="1"/>
    </row>
    <row r="1049" spans="1:2" ht="15.75" x14ac:dyDescent="0.25">
      <c r="A1049" s="1"/>
      <c r="B1049" s="1"/>
    </row>
    <row r="1050" spans="1:2" ht="15.75" x14ac:dyDescent="0.25">
      <c r="A1050" s="1"/>
      <c r="B1050" s="1"/>
    </row>
    <row r="1051" spans="1:2" ht="15.75" x14ac:dyDescent="0.25">
      <c r="A1051" s="1"/>
      <c r="B1051" s="1"/>
    </row>
    <row r="1052" spans="1:2" ht="15.75" x14ac:dyDescent="0.25">
      <c r="A1052" s="1"/>
      <c r="B1052" s="1"/>
    </row>
    <row r="1053" spans="1:2" ht="15.75" x14ac:dyDescent="0.25">
      <c r="A1053" s="1"/>
      <c r="B1053" s="1"/>
    </row>
    <row r="1054" spans="1:2" ht="15.75" x14ac:dyDescent="0.25">
      <c r="A1054" s="1"/>
      <c r="B1054" s="1"/>
    </row>
    <row r="1055" spans="1:2" ht="15.75" x14ac:dyDescent="0.25">
      <c r="A1055" s="1"/>
      <c r="B1055" s="1"/>
    </row>
    <row r="1056" spans="1:2" ht="15.75" x14ac:dyDescent="0.25">
      <c r="A1056" s="1"/>
      <c r="B1056" s="1"/>
    </row>
    <row r="1057" spans="1:2" ht="15.75" x14ac:dyDescent="0.25">
      <c r="A1057" s="1"/>
      <c r="B1057" s="1"/>
    </row>
    <row r="1058" spans="1:2" ht="15.75" x14ac:dyDescent="0.25">
      <c r="A1058" s="1"/>
      <c r="B1058" s="1"/>
    </row>
    <row r="1059" spans="1:2" ht="15.75" x14ac:dyDescent="0.25">
      <c r="A1059" s="1"/>
      <c r="B1059" s="1"/>
    </row>
    <row r="1060" spans="1:2" ht="15.75" x14ac:dyDescent="0.25">
      <c r="A1060" s="1"/>
      <c r="B1060" s="1"/>
    </row>
    <row r="1061" spans="1:2" ht="15.75" x14ac:dyDescent="0.25">
      <c r="A1061" s="1"/>
      <c r="B1061" s="1"/>
    </row>
    <row r="1062" spans="1:2" ht="15.75" x14ac:dyDescent="0.25">
      <c r="A1062" s="1"/>
      <c r="B1062" s="1"/>
    </row>
    <row r="1063" spans="1:2" ht="15.75" x14ac:dyDescent="0.25">
      <c r="A1063" s="1"/>
      <c r="B1063" s="1"/>
    </row>
    <row r="1064" spans="1:2" ht="15.75" x14ac:dyDescent="0.25">
      <c r="A1064" s="1"/>
      <c r="B1064" s="1"/>
    </row>
    <row r="1065" spans="1:2" ht="15.75" x14ac:dyDescent="0.25">
      <c r="A1065" s="1"/>
      <c r="B1065" s="1"/>
    </row>
    <row r="1066" spans="1:2" ht="15.75" x14ac:dyDescent="0.25">
      <c r="A1066" s="1"/>
      <c r="B1066" s="1"/>
    </row>
    <row r="1067" spans="1:2" ht="15.75" x14ac:dyDescent="0.25">
      <c r="A1067" s="1"/>
      <c r="B1067" s="1"/>
    </row>
    <row r="1068" spans="1:2" ht="15.75" x14ac:dyDescent="0.25">
      <c r="A1068" s="1"/>
      <c r="B1068" s="1"/>
    </row>
    <row r="1069" spans="1:2" ht="15.75" x14ac:dyDescent="0.25">
      <c r="A1069" s="1"/>
      <c r="B1069" s="1"/>
    </row>
    <row r="1070" spans="1:2" ht="15.75" x14ac:dyDescent="0.25">
      <c r="A1070" s="1"/>
      <c r="B1070" s="1"/>
    </row>
    <row r="1071" spans="1:2" ht="15.75" x14ac:dyDescent="0.25">
      <c r="A1071" s="1"/>
      <c r="B1071" s="1"/>
    </row>
    <row r="1072" spans="1:2" ht="15.75" x14ac:dyDescent="0.25">
      <c r="A1072" s="1"/>
      <c r="B1072" s="1"/>
    </row>
    <row r="1073" spans="1:2" ht="15.75" x14ac:dyDescent="0.25">
      <c r="A1073" s="1"/>
      <c r="B1073" s="1"/>
    </row>
    <row r="1074" spans="1:2" ht="15.75" x14ac:dyDescent="0.25">
      <c r="A1074" s="1"/>
      <c r="B1074" s="1"/>
    </row>
    <row r="1075" spans="1:2" ht="15.75" x14ac:dyDescent="0.25">
      <c r="A1075" s="1"/>
      <c r="B1075" s="1"/>
    </row>
    <row r="1076" spans="1:2" ht="15.75" x14ac:dyDescent="0.25">
      <c r="A1076" s="1"/>
      <c r="B1076" s="1"/>
    </row>
    <row r="1077" spans="1:2" ht="15.75" x14ac:dyDescent="0.25">
      <c r="A1077" s="1"/>
      <c r="B1077" s="1"/>
    </row>
    <row r="1078" spans="1:2" ht="15.75" x14ac:dyDescent="0.25">
      <c r="A1078" s="1"/>
      <c r="B1078" s="1"/>
    </row>
    <row r="1079" spans="1:2" ht="15.75" x14ac:dyDescent="0.25">
      <c r="A1079" s="1"/>
      <c r="B1079" s="1"/>
    </row>
    <row r="1080" spans="1:2" ht="15.75" x14ac:dyDescent="0.25">
      <c r="A1080" s="1"/>
      <c r="B1080" s="1"/>
    </row>
    <row r="1081" spans="1:2" ht="15.75" x14ac:dyDescent="0.25">
      <c r="A1081" s="1"/>
      <c r="B1081" s="1"/>
    </row>
    <row r="1082" spans="1:2" ht="15.75" x14ac:dyDescent="0.25">
      <c r="A1082" s="1"/>
      <c r="B1082" s="1"/>
    </row>
    <row r="1083" spans="1:2" ht="15.75" x14ac:dyDescent="0.25">
      <c r="A1083" s="1"/>
      <c r="B1083" s="1"/>
    </row>
    <row r="1084" spans="1:2" ht="15.75" x14ac:dyDescent="0.25">
      <c r="A1084" s="1"/>
      <c r="B1084" s="1"/>
    </row>
    <row r="1085" spans="1:2" ht="15.75" x14ac:dyDescent="0.25">
      <c r="A1085" s="1"/>
      <c r="B1085" s="1"/>
    </row>
    <row r="1086" spans="1:2" ht="15.75" x14ac:dyDescent="0.25">
      <c r="A1086" s="1"/>
      <c r="B1086" s="1"/>
    </row>
    <row r="1087" spans="1:2" ht="15.75" x14ac:dyDescent="0.25">
      <c r="A1087" s="1"/>
      <c r="B1087" s="1"/>
    </row>
    <row r="1088" spans="1:2" ht="15.75" x14ac:dyDescent="0.25">
      <c r="A1088" s="1"/>
      <c r="B1088" s="1"/>
    </row>
    <row r="1089" spans="1:2" ht="15.75" x14ac:dyDescent="0.25">
      <c r="A1089" s="1"/>
      <c r="B1089" s="1"/>
    </row>
    <row r="1090" spans="1:2" ht="15.75" x14ac:dyDescent="0.25">
      <c r="A1090" s="1"/>
      <c r="B1090" s="1"/>
    </row>
    <row r="1091" spans="1:2" ht="15.75" x14ac:dyDescent="0.25">
      <c r="A1091" s="1"/>
      <c r="B1091" s="1"/>
    </row>
    <row r="1092" spans="1:2" ht="15.75" x14ac:dyDescent="0.25">
      <c r="A1092" s="1"/>
      <c r="B1092" s="1"/>
    </row>
    <row r="1093" spans="1:2" ht="15.75" x14ac:dyDescent="0.25">
      <c r="A1093" s="1"/>
      <c r="B1093" s="1"/>
    </row>
    <row r="1094" spans="1:2" ht="15.75" x14ac:dyDescent="0.25">
      <c r="A1094" s="1"/>
      <c r="B1094" s="1"/>
    </row>
    <row r="1095" spans="1:2" ht="15.75" x14ac:dyDescent="0.25">
      <c r="A1095" s="1"/>
      <c r="B1095" s="1"/>
    </row>
    <row r="1096" spans="1:2" ht="15.75" x14ac:dyDescent="0.25">
      <c r="A1096" s="1"/>
      <c r="B1096" s="1"/>
    </row>
    <row r="1097" spans="1:2" ht="15.75" x14ac:dyDescent="0.25">
      <c r="A1097" s="1"/>
      <c r="B1097" s="1"/>
    </row>
    <row r="1098" spans="1:2" ht="15.75" x14ac:dyDescent="0.25">
      <c r="A1098" s="1"/>
      <c r="B1098" s="1"/>
    </row>
    <row r="1099" spans="1:2" ht="15.75" x14ac:dyDescent="0.25">
      <c r="A1099" s="1"/>
      <c r="B1099" s="1"/>
    </row>
    <row r="1100" spans="1:2" ht="15.75" x14ac:dyDescent="0.25">
      <c r="A1100" s="1"/>
      <c r="B1100" s="1"/>
    </row>
    <row r="1101" spans="1:2" ht="15.75" x14ac:dyDescent="0.25">
      <c r="A1101" s="1"/>
      <c r="B1101" s="1"/>
    </row>
    <row r="1102" spans="1:2" ht="15.75" x14ac:dyDescent="0.25">
      <c r="A1102" s="1"/>
      <c r="B1102" s="1"/>
    </row>
    <row r="1103" spans="1:2" ht="15.75" x14ac:dyDescent="0.25">
      <c r="A1103" s="1"/>
      <c r="B1103" s="1"/>
    </row>
    <row r="1104" spans="1:2" ht="15.75" x14ac:dyDescent="0.25">
      <c r="A1104" s="1"/>
      <c r="B1104" s="1"/>
    </row>
    <row r="1105" spans="1:2" ht="15.75" x14ac:dyDescent="0.25">
      <c r="A1105" s="1"/>
      <c r="B1105" s="1"/>
    </row>
    <row r="1106" spans="1:2" ht="15.75" x14ac:dyDescent="0.25">
      <c r="A1106" s="1"/>
      <c r="B1106" s="1"/>
    </row>
    <row r="1107" spans="1:2" ht="15.75" x14ac:dyDescent="0.25">
      <c r="A1107" s="1"/>
      <c r="B1107" s="1"/>
    </row>
    <row r="1108" spans="1:2" ht="15.75" x14ac:dyDescent="0.25">
      <c r="A1108" s="1"/>
      <c r="B1108" s="1"/>
    </row>
    <row r="1109" spans="1:2" ht="15.75" x14ac:dyDescent="0.25">
      <c r="A1109" s="1"/>
      <c r="B1109" s="1"/>
    </row>
    <row r="1110" spans="1:2" ht="15.75" x14ac:dyDescent="0.25">
      <c r="A1110" s="1"/>
      <c r="B1110" s="1"/>
    </row>
    <row r="1111" spans="1:2" ht="15.75" x14ac:dyDescent="0.25">
      <c r="A1111" s="1"/>
      <c r="B1111" s="1"/>
    </row>
    <row r="1112" spans="1:2" ht="15.75" x14ac:dyDescent="0.25">
      <c r="A1112" s="1"/>
      <c r="B1112" s="1"/>
    </row>
    <row r="1113" spans="1:2" ht="15.75" x14ac:dyDescent="0.25">
      <c r="A1113" s="1"/>
      <c r="B1113" s="1"/>
    </row>
    <row r="1114" spans="1:2" ht="15.75" x14ac:dyDescent="0.25">
      <c r="A1114" s="1"/>
      <c r="B1114" s="1"/>
    </row>
    <row r="1115" spans="1:2" ht="15.75" x14ac:dyDescent="0.25">
      <c r="A1115" s="1"/>
      <c r="B1115" s="1"/>
    </row>
    <row r="1116" spans="1:2" ht="15.75" x14ac:dyDescent="0.25">
      <c r="A1116" s="1"/>
      <c r="B1116" s="1"/>
    </row>
    <row r="1117" spans="1:2" ht="15.75" x14ac:dyDescent="0.25">
      <c r="A1117" s="1"/>
      <c r="B1117" s="1"/>
    </row>
    <row r="1118" spans="1:2" ht="15.75" x14ac:dyDescent="0.25">
      <c r="A1118" s="1"/>
      <c r="B1118" s="1"/>
    </row>
    <row r="1119" spans="1:2" ht="15.75" x14ac:dyDescent="0.25">
      <c r="A1119" s="1"/>
      <c r="B1119" s="1"/>
    </row>
    <row r="1120" spans="1:2" ht="15.75" x14ac:dyDescent="0.25">
      <c r="A1120" s="1"/>
      <c r="B1120" s="1"/>
    </row>
    <row r="1121" spans="1:2" ht="15.75" x14ac:dyDescent="0.25">
      <c r="A1121" s="1"/>
      <c r="B1121" s="1"/>
    </row>
    <row r="1122" spans="1:2" ht="15.75" x14ac:dyDescent="0.25">
      <c r="A1122" s="1"/>
      <c r="B1122" s="1"/>
    </row>
    <row r="1123" spans="1:2" ht="15.75" x14ac:dyDescent="0.25">
      <c r="A1123" s="1"/>
      <c r="B1123" s="1"/>
    </row>
    <row r="1124" spans="1:2" ht="15.75" x14ac:dyDescent="0.25">
      <c r="A1124" s="1"/>
      <c r="B1124" s="1"/>
    </row>
    <row r="1125" spans="1:2" ht="15.75" x14ac:dyDescent="0.25">
      <c r="A1125" s="1"/>
      <c r="B1125" s="1"/>
    </row>
    <row r="1126" spans="1:2" ht="15.75" x14ac:dyDescent="0.25">
      <c r="A1126" s="1"/>
      <c r="B1126" s="1"/>
    </row>
    <row r="1127" spans="1:2" ht="15.75" x14ac:dyDescent="0.25">
      <c r="A1127" s="1"/>
      <c r="B1127" s="1"/>
    </row>
    <row r="1128" spans="1:2" ht="15.75" x14ac:dyDescent="0.25">
      <c r="A1128" s="1"/>
      <c r="B1128" s="1"/>
    </row>
    <row r="1129" spans="1:2" ht="15.75" x14ac:dyDescent="0.25">
      <c r="A1129" s="1"/>
      <c r="B1129" s="1"/>
    </row>
    <row r="1130" spans="1:2" ht="15.75" x14ac:dyDescent="0.25">
      <c r="A1130" s="1"/>
      <c r="B1130" s="1"/>
    </row>
    <row r="1131" spans="1:2" ht="15.75" x14ac:dyDescent="0.25">
      <c r="A1131" s="1"/>
      <c r="B1131" s="1"/>
    </row>
    <row r="1132" spans="1:2" ht="15.75" x14ac:dyDescent="0.25">
      <c r="A1132" s="1"/>
      <c r="B1132" s="1"/>
    </row>
    <row r="1133" spans="1:2" ht="15.75" x14ac:dyDescent="0.25">
      <c r="A1133" s="1"/>
      <c r="B1133" s="1"/>
    </row>
    <row r="1134" spans="1:2" ht="15.75" x14ac:dyDescent="0.25">
      <c r="A1134" s="1"/>
      <c r="B1134" s="1"/>
    </row>
    <row r="1135" spans="1:2" ht="15.75" x14ac:dyDescent="0.25">
      <c r="A1135" s="1"/>
      <c r="B1135" s="1"/>
    </row>
    <row r="1136" spans="1:2" ht="15.75" x14ac:dyDescent="0.25">
      <c r="A1136" s="1"/>
      <c r="B1136" s="1"/>
    </row>
    <row r="1137" spans="1:2" ht="15.75" x14ac:dyDescent="0.25">
      <c r="A1137" s="1"/>
      <c r="B1137" s="1"/>
    </row>
    <row r="1138" spans="1:2" ht="15.75" x14ac:dyDescent="0.25">
      <c r="A1138" s="1"/>
      <c r="B1138" s="1"/>
    </row>
    <row r="1139" spans="1:2" ht="15.75" x14ac:dyDescent="0.25">
      <c r="A1139" s="1"/>
      <c r="B1139" s="1"/>
    </row>
    <row r="1140" spans="1:2" ht="15.75" x14ac:dyDescent="0.25">
      <c r="A1140" s="1"/>
      <c r="B1140" s="1"/>
    </row>
    <row r="1141" spans="1:2" ht="15.75" x14ac:dyDescent="0.25">
      <c r="A1141" s="1"/>
      <c r="B1141" s="1"/>
    </row>
    <row r="1142" spans="1:2" ht="15.75" x14ac:dyDescent="0.25">
      <c r="A1142" s="1"/>
      <c r="B1142" s="1"/>
    </row>
    <row r="1143" spans="1:2" ht="15.75" x14ac:dyDescent="0.25">
      <c r="A1143" s="1"/>
      <c r="B1143" s="1"/>
    </row>
    <row r="1144" spans="1:2" ht="15.75" x14ac:dyDescent="0.25">
      <c r="A1144" s="1"/>
      <c r="B1144" s="1"/>
    </row>
    <row r="1145" spans="1:2" ht="15.75" x14ac:dyDescent="0.25">
      <c r="A1145" s="1"/>
      <c r="B1145" s="1"/>
    </row>
    <row r="1146" spans="1:2" ht="15.75" x14ac:dyDescent="0.25">
      <c r="A1146" s="1"/>
      <c r="B1146" s="1"/>
    </row>
    <row r="1147" spans="1:2" ht="15.75" x14ac:dyDescent="0.25">
      <c r="A1147" s="1"/>
      <c r="B1147" s="1"/>
    </row>
    <row r="1148" spans="1:2" ht="15.75" x14ac:dyDescent="0.25">
      <c r="A1148" s="1"/>
      <c r="B1148" s="1"/>
    </row>
    <row r="1149" spans="1:2" ht="15.75" x14ac:dyDescent="0.25">
      <c r="A1149" s="1"/>
      <c r="B1149" s="1"/>
    </row>
    <row r="1150" spans="1:2" ht="15.75" x14ac:dyDescent="0.25">
      <c r="A1150" s="1"/>
      <c r="B1150" s="1"/>
    </row>
    <row r="1151" spans="1:2" ht="15.75" x14ac:dyDescent="0.25">
      <c r="A1151" s="1"/>
      <c r="B1151" s="1"/>
    </row>
    <row r="1152" spans="1:2" ht="15.75" x14ac:dyDescent="0.25">
      <c r="A1152" s="1"/>
      <c r="B1152" s="1"/>
    </row>
    <row r="1153" spans="1:2" ht="15.75" x14ac:dyDescent="0.25">
      <c r="A1153" s="1"/>
      <c r="B1153" s="1"/>
    </row>
    <row r="1154" spans="1:2" ht="15.75" x14ac:dyDescent="0.25">
      <c r="A1154" s="1"/>
      <c r="B1154" s="1"/>
    </row>
    <row r="1155" spans="1:2" ht="15.75" x14ac:dyDescent="0.25">
      <c r="A1155" s="1"/>
      <c r="B1155" s="1"/>
    </row>
    <row r="1156" spans="1:2" ht="15.75" x14ac:dyDescent="0.25">
      <c r="A1156" s="1"/>
      <c r="B1156" s="1"/>
    </row>
    <row r="1157" spans="1:2" ht="15.75" x14ac:dyDescent="0.25">
      <c r="A1157" s="1"/>
      <c r="B1157" s="1"/>
    </row>
    <row r="1158" spans="1:2" ht="15.75" x14ac:dyDescent="0.25">
      <c r="A1158" s="1"/>
      <c r="B1158" s="1"/>
    </row>
    <row r="1159" spans="1:2" ht="15.75" x14ac:dyDescent="0.25">
      <c r="A1159" s="1"/>
      <c r="B1159" s="1"/>
    </row>
    <row r="1160" spans="1:2" ht="15.75" x14ac:dyDescent="0.25">
      <c r="A1160" s="1"/>
      <c r="B1160" s="1"/>
    </row>
    <row r="1161" spans="1:2" ht="15.75" x14ac:dyDescent="0.25">
      <c r="A1161" s="1"/>
      <c r="B1161" s="1"/>
    </row>
    <row r="1162" spans="1:2" ht="15.75" x14ac:dyDescent="0.25">
      <c r="A1162" s="1"/>
      <c r="B1162" s="1"/>
    </row>
    <row r="1163" spans="1:2" ht="15.75" x14ac:dyDescent="0.25">
      <c r="A1163" s="1"/>
      <c r="B1163" s="1"/>
    </row>
    <row r="1164" spans="1:2" ht="15.75" x14ac:dyDescent="0.25">
      <c r="A1164" s="1"/>
      <c r="B1164" s="1"/>
    </row>
    <row r="1165" spans="1:2" ht="15.75" x14ac:dyDescent="0.25">
      <c r="A1165" s="1"/>
      <c r="B1165" s="1"/>
    </row>
    <row r="1166" spans="1:2" ht="15.75" x14ac:dyDescent="0.25">
      <c r="A1166" s="1"/>
      <c r="B1166" s="1"/>
    </row>
    <row r="1167" spans="1:2" ht="15.75" x14ac:dyDescent="0.25">
      <c r="A1167" s="1"/>
      <c r="B1167" s="1"/>
    </row>
    <row r="1168" spans="1:2" ht="15.75" x14ac:dyDescent="0.25">
      <c r="A1168" s="1"/>
      <c r="B1168" s="1"/>
    </row>
    <row r="1169" spans="1:2" ht="15.75" x14ac:dyDescent="0.25">
      <c r="A1169" s="1"/>
      <c r="B1169" s="1"/>
    </row>
    <row r="1170" spans="1:2" ht="15.75" x14ac:dyDescent="0.25">
      <c r="A1170" s="1"/>
      <c r="B1170" s="1"/>
    </row>
    <row r="1171" spans="1:2" ht="15.75" x14ac:dyDescent="0.25">
      <c r="A1171" s="1"/>
      <c r="B1171" s="1"/>
    </row>
    <row r="1172" spans="1:2" ht="15.75" x14ac:dyDescent="0.25">
      <c r="A1172" s="1"/>
      <c r="B1172" s="1"/>
    </row>
    <row r="1173" spans="1:2" ht="15.75" x14ac:dyDescent="0.25">
      <c r="A1173" s="1"/>
      <c r="B1173" s="1"/>
    </row>
    <row r="1174" spans="1:2" ht="15.75" x14ac:dyDescent="0.25">
      <c r="A1174" s="1"/>
      <c r="B1174" s="1"/>
    </row>
    <row r="1175" spans="1:2" ht="15.75" x14ac:dyDescent="0.25">
      <c r="A1175" s="1"/>
      <c r="B1175" s="1"/>
    </row>
    <row r="1176" spans="1:2" ht="15.75" x14ac:dyDescent="0.25">
      <c r="A1176" s="1"/>
      <c r="B1176" s="1"/>
    </row>
    <row r="1177" spans="1:2" ht="15.75" x14ac:dyDescent="0.25">
      <c r="A1177" s="1"/>
      <c r="B1177" s="1"/>
    </row>
    <row r="1178" spans="1:2" ht="15.75" x14ac:dyDescent="0.25">
      <c r="A1178" s="1"/>
      <c r="B1178" s="1"/>
    </row>
    <row r="1179" spans="1:2" ht="15.75" x14ac:dyDescent="0.25">
      <c r="A1179" s="1"/>
      <c r="B1179" s="1"/>
    </row>
    <row r="1180" spans="1:2" ht="15.75" x14ac:dyDescent="0.25">
      <c r="A1180" s="1"/>
      <c r="B1180" s="1"/>
    </row>
    <row r="1181" spans="1:2" ht="15.75" x14ac:dyDescent="0.25">
      <c r="A1181" s="1"/>
      <c r="B1181" s="1"/>
    </row>
    <row r="1182" spans="1:2" ht="15.75" x14ac:dyDescent="0.25">
      <c r="A1182" s="1"/>
      <c r="B1182" s="1"/>
    </row>
    <row r="1183" spans="1:2" ht="15.75" x14ac:dyDescent="0.25">
      <c r="A1183" s="1"/>
      <c r="B1183" s="1"/>
    </row>
    <row r="1184" spans="1:2" ht="15.75" x14ac:dyDescent="0.25">
      <c r="A1184" s="1"/>
      <c r="B1184" s="1"/>
    </row>
    <row r="1185" spans="1:2" ht="15.75" x14ac:dyDescent="0.25">
      <c r="A1185" s="1"/>
      <c r="B1185" s="1"/>
    </row>
    <row r="1186" spans="1:2" ht="15.75" x14ac:dyDescent="0.25">
      <c r="A1186" s="1"/>
      <c r="B1186" s="1"/>
    </row>
    <row r="1187" spans="1:2" ht="15.75" x14ac:dyDescent="0.25">
      <c r="A1187" s="1"/>
      <c r="B1187" s="1"/>
    </row>
    <row r="1188" spans="1:2" ht="15.75" x14ac:dyDescent="0.25">
      <c r="A1188" s="1"/>
      <c r="B1188" s="1"/>
    </row>
    <row r="1189" spans="1:2" ht="15.75" x14ac:dyDescent="0.25">
      <c r="A1189" s="1"/>
      <c r="B1189" s="1"/>
    </row>
    <row r="1190" spans="1:2" ht="15.75" x14ac:dyDescent="0.25">
      <c r="A1190" s="1"/>
      <c r="B1190" s="1"/>
    </row>
    <row r="1191" spans="1:2" ht="15.75" x14ac:dyDescent="0.25">
      <c r="A1191" s="1"/>
      <c r="B1191" s="1"/>
    </row>
    <row r="1192" spans="1:2" ht="15.75" x14ac:dyDescent="0.25">
      <c r="A1192" s="1"/>
      <c r="B1192" s="1"/>
    </row>
    <row r="1193" spans="1:2" ht="15.75" x14ac:dyDescent="0.25">
      <c r="A1193" s="1"/>
      <c r="B1193" s="1"/>
    </row>
    <row r="1194" spans="1:2" ht="15.75" x14ac:dyDescent="0.25">
      <c r="A1194" s="1"/>
      <c r="B1194" s="1"/>
    </row>
    <row r="1195" spans="1:2" ht="15.75" x14ac:dyDescent="0.25">
      <c r="A1195" s="1"/>
      <c r="B1195" s="1"/>
    </row>
    <row r="1196" spans="1:2" ht="15.75" x14ac:dyDescent="0.25">
      <c r="A1196" s="1"/>
      <c r="B1196" s="1"/>
    </row>
    <row r="1197" spans="1:2" ht="15.75" x14ac:dyDescent="0.25">
      <c r="A1197" s="1"/>
      <c r="B1197" s="1"/>
    </row>
    <row r="1198" spans="1:2" ht="15.75" x14ac:dyDescent="0.25">
      <c r="A1198" s="1"/>
      <c r="B1198" s="1"/>
    </row>
    <row r="1199" spans="1:2" ht="15.75" x14ac:dyDescent="0.25">
      <c r="A1199" s="1"/>
      <c r="B1199" s="1"/>
    </row>
    <row r="1200" spans="1:2" ht="15.75" x14ac:dyDescent="0.25">
      <c r="A1200" s="1"/>
      <c r="B1200" s="1"/>
    </row>
    <row r="1201" spans="1:2" ht="15.75" x14ac:dyDescent="0.25">
      <c r="A1201" s="1"/>
      <c r="B1201" s="1"/>
    </row>
    <row r="1202" spans="1:2" ht="15.75" x14ac:dyDescent="0.25">
      <c r="A1202" s="1"/>
      <c r="B1202" s="1"/>
    </row>
    <row r="1203" spans="1:2" ht="15.75" x14ac:dyDescent="0.25">
      <c r="A1203" s="1"/>
      <c r="B1203" s="1"/>
    </row>
    <row r="1204" spans="1:2" ht="15.75" x14ac:dyDescent="0.25">
      <c r="A1204" s="1"/>
      <c r="B1204" s="1"/>
    </row>
    <row r="1205" spans="1:2" ht="15.75" x14ac:dyDescent="0.25">
      <c r="A1205" s="1"/>
      <c r="B1205" s="1"/>
    </row>
    <row r="1206" spans="1:2" ht="15.75" x14ac:dyDescent="0.25">
      <c r="A1206" s="1"/>
      <c r="B1206" s="1"/>
    </row>
    <row r="1207" spans="1:2" ht="15.75" x14ac:dyDescent="0.25">
      <c r="A1207" s="1"/>
      <c r="B1207" s="1"/>
    </row>
    <row r="1208" spans="1:2" ht="15.75" x14ac:dyDescent="0.25">
      <c r="A1208" s="1"/>
      <c r="B1208" s="1"/>
    </row>
    <row r="1209" spans="1:2" ht="15.75" x14ac:dyDescent="0.25">
      <c r="A1209" s="1"/>
      <c r="B1209" s="1"/>
    </row>
    <row r="1210" spans="1:2" ht="15.75" x14ac:dyDescent="0.25">
      <c r="A1210" s="1"/>
      <c r="B1210" s="1"/>
    </row>
    <row r="1211" spans="1:2" ht="15.75" x14ac:dyDescent="0.25">
      <c r="A1211" s="1"/>
      <c r="B1211" s="1"/>
    </row>
    <row r="1212" spans="1:2" ht="15.75" x14ac:dyDescent="0.25">
      <c r="A1212" s="1"/>
      <c r="B1212" s="1"/>
    </row>
    <row r="1213" spans="1:2" ht="15.75" x14ac:dyDescent="0.25">
      <c r="A1213" s="1"/>
      <c r="B1213" s="1"/>
    </row>
    <row r="1214" spans="1:2" ht="15.75" x14ac:dyDescent="0.25">
      <c r="A1214" s="1"/>
      <c r="B1214" s="1"/>
    </row>
    <row r="1215" spans="1:2" ht="15.75" x14ac:dyDescent="0.25">
      <c r="A1215" s="1"/>
      <c r="B1215" s="1"/>
    </row>
    <row r="1216" spans="1:2" ht="15.75" x14ac:dyDescent="0.25">
      <c r="A1216" s="1"/>
      <c r="B1216" s="1"/>
    </row>
    <row r="1217" spans="1:2" ht="15.75" x14ac:dyDescent="0.25">
      <c r="A1217" s="1"/>
      <c r="B1217" s="1"/>
    </row>
    <row r="1218" spans="1:2" ht="15.75" x14ac:dyDescent="0.25">
      <c r="A1218" s="1"/>
      <c r="B1218" s="1"/>
    </row>
    <row r="1219" spans="1:2" ht="15.75" x14ac:dyDescent="0.25">
      <c r="A1219" s="1"/>
      <c r="B1219" s="1"/>
    </row>
    <row r="1220" spans="1:2" ht="15.75" x14ac:dyDescent="0.25">
      <c r="A1220" s="1"/>
      <c r="B1220" s="1"/>
    </row>
    <row r="1221" spans="1:2" ht="15.75" x14ac:dyDescent="0.25">
      <c r="A1221" s="1"/>
      <c r="B1221" s="1"/>
    </row>
    <row r="1222" spans="1:2" ht="15.75" x14ac:dyDescent="0.25">
      <c r="A1222" s="1"/>
      <c r="B1222" s="1"/>
    </row>
    <row r="1223" spans="1:2" ht="15.75" x14ac:dyDescent="0.25">
      <c r="A1223" s="1"/>
      <c r="B1223" s="1"/>
    </row>
    <row r="1224" spans="1:2" ht="15.75" x14ac:dyDescent="0.25">
      <c r="A1224" s="1"/>
      <c r="B1224" s="1"/>
    </row>
    <row r="1225" spans="1:2" ht="15.75" x14ac:dyDescent="0.25">
      <c r="A1225" s="1"/>
      <c r="B1225" s="1"/>
    </row>
    <row r="1226" spans="1:2" ht="15.75" x14ac:dyDescent="0.25">
      <c r="A1226" s="1"/>
      <c r="B1226" s="1"/>
    </row>
    <row r="1227" spans="1:2" ht="15.75" x14ac:dyDescent="0.25">
      <c r="A1227" s="1"/>
      <c r="B1227" s="1"/>
    </row>
    <row r="1228" spans="1:2" ht="15.75" x14ac:dyDescent="0.25">
      <c r="A1228" s="1"/>
      <c r="B1228" s="1"/>
    </row>
    <row r="1229" spans="1:2" ht="15.75" x14ac:dyDescent="0.25">
      <c r="A1229" s="1"/>
      <c r="B1229" s="1"/>
    </row>
    <row r="1230" spans="1:2" ht="15.75" x14ac:dyDescent="0.25">
      <c r="A1230" s="1"/>
      <c r="B1230" s="1"/>
    </row>
    <row r="1231" spans="1:2" ht="15.75" x14ac:dyDescent="0.25">
      <c r="A1231" s="1"/>
      <c r="B1231" s="1"/>
    </row>
    <row r="1232" spans="1:2" ht="15.75" x14ac:dyDescent="0.25">
      <c r="A1232" s="1"/>
      <c r="B1232" s="1"/>
    </row>
    <row r="1233" spans="1:2" ht="15.75" x14ac:dyDescent="0.25">
      <c r="A1233" s="1"/>
      <c r="B1233" s="1"/>
    </row>
    <row r="1234" spans="1:2" ht="15.75" x14ac:dyDescent="0.25">
      <c r="A1234" s="1"/>
      <c r="B1234" s="1"/>
    </row>
    <row r="1235" spans="1:2" ht="15.75" x14ac:dyDescent="0.25">
      <c r="A1235" s="1"/>
      <c r="B1235" s="1"/>
    </row>
    <row r="1236" spans="1:2" ht="15.75" x14ac:dyDescent="0.25">
      <c r="A1236" s="1"/>
      <c r="B1236" s="1"/>
    </row>
    <row r="1237" spans="1:2" ht="15.75" x14ac:dyDescent="0.25">
      <c r="A1237" s="1"/>
      <c r="B1237" s="1"/>
    </row>
    <row r="1238" spans="1:2" ht="15.75" x14ac:dyDescent="0.25">
      <c r="A1238" s="1"/>
      <c r="B1238" s="1"/>
    </row>
    <row r="1239" spans="1:2" ht="15.75" x14ac:dyDescent="0.25">
      <c r="A1239" s="1"/>
      <c r="B1239" s="1"/>
    </row>
    <row r="1240" spans="1:2" ht="15.75" x14ac:dyDescent="0.25">
      <c r="A1240" s="1"/>
      <c r="B1240" s="1"/>
    </row>
    <row r="1241" spans="1:2" ht="15.75" x14ac:dyDescent="0.25">
      <c r="A1241" s="1"/>
      <c r="B1241" s="1"/>
    </row>
    <row r="1242" spans="1:2" ht="15.75" x14ac:dyDescent="0.25">
      <c r="A1242" s="1"/>
      <c r="B1242" s="1"/>
    </row>
    <row r="1243" spans="1:2" ht="15.75" x14ac:dyDescent="0.25">
      <c r="A1243" s="1"/>
      <c r="B1243" s="1"/>
    </row>
    <row r="1244" spans="1:2" ht="15.75" x14ac:dyDescent="0.25">
      <c r="A1244" s="1"/>
      <c r="B1244" s="1"/>
    </row>
    <row r="1245" spans="1:2" ht="15.75" x14ac:dyDescent="0.25">
      <c r="A1245" s="1"/>
      <c r="B1245" s="1"/>
    </row>
    <row r="1246" spans="1:2" ht="15.75" x14ac:dyDescent="0.25">
      <c r="A1246" s="1"/>
      <c r="B1246" s="1"/>
    </row>
    <row r="1247" spans="1:2" ht="15.75" x14ac:dyDescent="0.25">
      <c r="A1247" s="1"/>
      <c r="B1247" s="1"/>
    </row>
    <row r="1248" spans="1:2" ht="15.75" x14ac:dyDescent="0.25">
      <c r="A1248" s="1"/>
      <c r="B1248" s="1"/>
    </row>
    <row r="1249" spans="1:2" ht="15.75" x14ac:dyDescent="0.25">
      <c r="A1249" s="1"/>
      <c r="B1249" s="1"/>
    </row>
    <row r="1250" spans="1:2" ht="15.75" x14ac:dyDescent="0.25">
      <c r="A1250" s="1"/>
      <c r="B1250" s="1"/>
    </row>
    <row r="1251" spans="1:2" ht="15.75" x14ac:dyDescent="0.25">
      <c r="A1251" s="1"/>
      <c r="B1251" s="1"/>
    </row>
    <row r="1252" spans="1:2" ht="15.75" x14ac:dyDescent="0.25">
      <c r="A1252" s="1"/>
      <c r="B1252" s="1"/>
    </row>
    <row r="1253" spans="1:2" ht="15.75" x14ac:dyDescent="0.25">
      <c r="A1253" s="1"/>
      <c r="B1253" s="1"/>
    </row>
    <row r="1254" spans="1:2" ht="15.75" x14ac:dyDescent="0.25">
      <c r="A1254" s="1"/>
      <c r="B1254" s="1"/>
    </row>
    <row r="1255" spans="1:2" ht="15.75" x14ac:dyDescent="0.25">
      <c r="A1255" s="1"/>
      <c r="B1255" s="1"/>
    </row>
    <row r="1256" spans="1:2" ht="15.75" x14ac:dyDescent="0.25">
      <c r="A1256" s="1"/>
      <c r="B1256" s="1"/>
    </row>
    <row r="1257" spans="1:2" ht="15.75" x14ac:dyDescent="0.25">
      <c r="A1257" s="1"/>
      <c r="B1257" s="1"/>
    </row>
    <row r="1258" spans="1:2" ht="15.75" x14ac:dyDescent="0.25">
      <c r="A1258" s="1"/>
      <c r="B1258" s="1"/>
    </row>
    <row r="1259" spans="1:2" ht="15.75" x14ac:dyDescent="0.25">
      <c r="A1259" s="1"/>
      <c r="B1259" s="1"/>
    </row>
    <row r="1260" spans="1:2" ht="15.75" x14ac:dyDescent="0.25">
      <c r="A1260" s="1"/>
      <c r="B1260" s="1"/>
    </row>
    <row r="1261" spans="1:2" ht="15.75" x14ac:dyDescent="0.25">
      <c r="A1261" s="1"/>
      <c r="B1261" s="1"/>
    </row>
    <row r="1262" spans="1:2" ht="15.75" x14ac:dyDescent="0.25">
      <c r="A1262" s="1"/>
      <c r="B1262" s="1"/>
    </row>
    <row r="1263" spans="1:2" ht="15.75" x14ac:dyDescent="0.25">
      <c r="A1263" s="1"/>
      <c r="B1263" s="1"/>
    </row>
    <row r="1264" spans="1:2" ht="15.75" x14ac:dyDescent="0.25">
      <c r="A1264" s="1"/>
      <c r="B1264" s="1"/>
    </row>
    <row r="1265" spans="1:2" ht="15.75" x14ac:dyDescent="0.25">
      <c r="A1265" s="1"/>
      <c r="B1265" s="1"/>
    </row>
    <row r="1266" spans="1:2" ht="15.75" x14ac:dyDescent="0.25">
      <c r="A1266" s="1"/>
      <c r="B1266" s="1"/>
    </row>
    <row r="1267" spans="1:2" ht="15.75" x14ac:dyDescent="0.25">
      <c r="A1267" s="1"/>
      <c r="B1267" s="1"/>
    </row>
    <row r="1268" spans="1:2" ht="15.75" x14ac:dyDescent="0.25">
      <c r="A1268" s="1"/>
      <c r="B1268" s="1"/>
    </row>
    <row r="1269" spans="1:2" ht="15.75" x14ac:dyDescent="0.25">
      <c r="A1269" s="1"/>
      <c r="B1269" s="1"/>
    </row>
    <row r="1270" spans="1:2" ht="15.75" x14ac:dyDescent="0.25">
      <c r="A1270" s="1"/>
      <c r="B1270" s="1"/>
    </row>
    <row r="1271" spans="1:2" ht="15.75" x14ac:dyDescent="0.25">
      <c r="A1271" s="1"/>
      <c r="B1271" s="1"/>
    </row>
    <row r="1272" spans="1:2" ht="15.75" x14ac:dyDescent="0.25">
      <c r="A1272" s="1"/>
      <c r="B1272" s="1"/>
    </row>
    <row r="1273" spans="1:2" ht="15.75" x14ac:dyDescent="0.25">
      <c r="A1273" s="1"/>
      <c r="B1273" s="1"/>
    </row>
    <row r="1274" spans="1:2" ht="15.75" x14ac:dyDescent="0.25">
      <c r="A1274" s="1"/>
      <c r="B1274" s="1"/>
    </row>
    <row r="1275" spans="1:2" ht="15.75" x14ac:dyDescent="0.25">
      <c r="A1275" s="1"/>
      <c r="B1275" s="1"/>
    </row>
    <row r="1276" spans="1:2" ht="15.75" x14ac:dyDescent="0.25">
      <c r="A1276" s="1"/>
      <c r="B1276" s="1"/>
    </row>
    <row r="1277" spans="1:2" ht="15.75" x14ac:dyDescent="0.25">
      <c r="A1277" s="1"/>
      <c r="B1277" s="1"/>
    </row>
    <row r="1278" spans="1:2" ht="15.75" x14ac:dyDescent="0.25">
      <c r="A1278" s="1"/>
      <c r="B1278" s="1"/>
    </row>
    <row r="1279" spans="1:2" ht="15.75" x14ac:dyDescent="0.25">
      <c r="A1279" s="1"/>
      <c r="B1279" s="1"/>
    </row>
    <row r="1280" spans="1:2" ht="15.75" x14ac:dyDescent="0.25">
      <c r="A1280" s="1"/>
      <c r="B1280" s="1"/>
    </row>
    <row r="1281" spans="1:2" ht="15.75" x14ac:dyDescent="0.25">
      <c r="A1281" s="1"/>
      <c r="B1281" s="1"/>
    </row>
    <row r="1282" spans="1:2" ht="15.75" x14ac:dyDescent="0.25">
      <c r="A1282" s="1"/>
      <c r="B1282" s="1"/>
    </row>
    <row r="1283" spans="1:2" ht="15.75" x14ac:dyDescent="0.25">
      <c r="A1283" s="1"/>
      <c r="B1283" s="1"/>
    </row>
    <row r="1284" spans="1:2" ht="15.75" x14ac:dyDescent="0.25">
      <c r="A1284" s="1"/>
      <c r="B1284" s="1"/>
    </row>
    <row r="1285" spans="1:2" ht="15.75" x14ac:dyDescent="0.25">
      <c r="A1285" s="1"/>
      <c r="B1285" s="1"/>
    </row>
    <row r="1286" spans="1:2" ht="15.75" x14ac:dyDescent="0.25">
      <c r="A1286" s="1"/>
      <c r="B1286" s="1"/>
    </row>
    <row r="1287" spans="1:2" ht="15.75" x14ac:dyDescent="0.25">
      <c r="A1287" s="1"/>
      <c r="B1287" s="1"/>
    </row>
    <row r="1288" spans="1:2" ht="15.75" x14ac:dyDescent="0.25">
      <c r="A1288" s="1"/>
      <c r="B1288" s="1"/>
    </row>
    <row r="1289" spans="1:2" ht="15.75" x14ac:dyDescent="0.25">
      <c r="A1289" s="1"/>
      <c r="B1289" s="1"/>
    </row>
    <row r="1290" spans="1:2" ht="15.75" x14ac:dyDescent="0.25">
      <c r="A1290" s="1"/>
      <c r="B1290" s="1"/>
    </row>
    <row r="1291" spans="1:2" ht="15.75" x14ac:dyDescent="0.25">
      <c r="A1291" s="1"/>
      <c r="B1291" s="1"/>
    </row>
    <row r="1292" spans="1:2" ht="15.75" x14ac:dyDescent="0.25">
      <c r="A1292" s="1"/>
      <c r="B1292" s="1"/>
    </row>
    <row r="1293" spans="1:2" ht="15.75" x14ac:dyDescent="0.25">
      <c r="A1293" s="1"/>
      <c r="B1293" s="1"/>
    </row>
    <row r="1294" spans="1:2" ht="15.75" x14ac:dyDescent="0.25">
      <c r="A1294" s="1"/>
      <c r="B1294" s="1"/>
    </row>
    <row r="1295" spans="1:2" ht="15.75" x14ac:dyDescent="0.25">
      <c r="A1295" s="1"/>
      <c r="B1295" s="1"/>
    </row>
    <row r="1296" spans="1:2" ht="15.75" x14ac:dyDescent="0.25">
      <c r="A1296" s="1"/>
      <c r="B1296" s="1"/>
    </row>
    <row r="1297" spans="1:2" ht="15.75" x14ac:dyDescent="0.25">
      <c r="A1297" s="1"/>
      <c r="B1297" s="1"/>
    </row>
    <row r="1298" spans="1:2" ht="15.75" x14ac:dyDescent="0.25">
      <c r="A1298" s="1"/>
      <c r="B1298" s="1"/>
    </row>
    <row r="1299" spans="1:2" ht="15.75" x14ac:dyDescent="0.25">
      <c r="A1299" s="1"/>
      <c r="B1299" s="1"/>
    </row>
    <row r="1300" spans="1:2" ht="15.75" x14ac:dyDescent="0.25">
      <c r="A1300" s="1"/>
      <c r="B1300" s="1"/>
    </row>
    <row r="1301" spans="1:2" ht="15.75" x14ac:dyDescent="0.25">
      <c r="A1301" s="1"/>
      <c r="B1301" s="1"/>
    </row>
    <row r="1302" spans="1:2" ht="15.75" x14ac:dyDescent="0.25">
      <c r="A1302" s="1"/>
      <c r="B1302" s="1"/>
    </row>
    <row r="1303" spans="1:2" ht="15.75" x14ac:dyDescent="0.25">
      <c r="A1303" s="1"/>
      <c r="B1303" s="1"/>
    </row>
    <row r="1304" spans="1:2" ht="15.75" x14ac:dyDescent="0.25">
      <c r="A1304" s="1"/>
      <c r="B1304" s="1"/>
    </row>
    <row r="1305" spans="1:2" ht="15.75" x14ac:dyDescent="0.25">
      <c r="A1305" s="1"/>
      <c r="B1305" s="1"/>
    </row>
    <row r="1306" spans="1:2" ht="15.75" x14ac:dyDescent="0.25">
      <c r="A1306" s="1"/>
      <c r="B1306" s="1"/>
    </row>
    <row r="1307" spans="1:2" ht="15.75" x14ac:dyDescent="0.25">
      <c r="A1307" s="1"/>
      <c r="B1307" s="1"/>
    </row>
    <row r="1308" spans="1:2" ht="15.75" x14ac:dyDescent="0.25">
      <c r="A1308" s="1"/>
      <c r="B1308" s="1"/>
    </row>
    <row r="1309" spans="1:2" ht="15.75" x14ac:dyDescent="0.25">
      <c r="A1309" s="1"/>
      <c r="B1309" s="1"/>
    </row>
    <row r="1310" spans="1:2" ht="15.75" x14ac:dyDescent="0.25">
      <c r="A1310" s="1"/>
      <c r="B1310" s="1"/>
    </row>
    <row r="1311" spans="1:2" ht="15.75" x14ac:dyDescent="0.25">
      <c r="A1311" s="1"/>
      <c r="B1311" s="1"/>
    </row>
    <row r="1312" spans="1:2" ht="15.75" x14ac:dyDescent="0.25">
      <c r="A1312" s="1"/>
      <c r="B1312" s="1"/>
    </row>
    <row r="1313" spans="1:2" ht="15.75" x14ac:dyDescent="0.25">
      <c r="A1313" s="1"/>
      <c r="B1313" s="1"/>
    </row>
    <row r="1314" spans="1:2" ht="15.75" x14ac:dyDescent="0.25">
      <c r="A1314" s="1"/>
      <c r="B1314" s="1"/>
    </row>
    <row r="1315" spans="1:2" ht="15.75" x14ac:dyDescent="0.25">
      <c r="A1315" s="1"/>
      <c r="B1315" s="1"/>
    </row>
    <row r="1316" spans="1:2" ht="15.75" x14ac:dyDescent="0.25">
      <c r="A1316" s="1"/>
      <c r="B1316" s="1"/>
    </row>
    <row r="1317" spans="1:2" ht="15.75" x14ac:dyDescent="0.25">
      <c r="A1317" s="1"/>
      <c r="B1317" s="1"/>
    </row>
    <row r="1318" spans="1:2" ht="15.75" x14ac:dyDescent="0.25">
      <c r="A1318" s="1"/>
      <c r="B1318" s="1"/>
    </row>
    <row r="1319" spans="1:2" ht="15.75" x14ac:dyDescent="0.25">
      <c r="A1319" s="1"/>
      <c r="B1319" s="1"/>
    </row>
    <row r="1320" spans="1:2" ht="15.75" x14ac:dyDescent="0.25">
      <c r="A1320" s="1"/>
      <c r="B1320" s="1"/>
    </row>
    <row r="1321" spans="1:2" ht="15.75" x14ac:dyDescent="0.25">
      <c r="A1321" s="1"/>
      <c r="B1321" s="1"/>
    </row>
    <row r="1322" spans="1:2" ht="15.75" x14ac:dyDescent="0.25">
      <c r="A1322" s="1"/>
      <c r="B1322" s="1"/>
    </row>
    <row r="1323" spans="1:2" ht="15.75" x14ac:dyDescent="0.25">
      <c r="A1323" s="1"/>
      <c r="B1323" s="1"/>
    </row>
    <row r="1324" spans="1:2" ht="15.75" x14ac:dyDescent="0.25">
      <c r="A1324" s="1"/>
      <c r="B1324" s="1"/>
    </row>
    <row r="1325" spans="1:2" ht="15.75" x14ac:dyDescent="0.25">
      <c r="A1325" s="1"/>
      <c r="B1325" s="1"/>
    </row>
    <row r="1326" spans="1:2" ht="15.75" x14ac:dyDescent="0.25">
      <c r="A1326" s="1"/>
      <c r="B1326" s="1"/>
    </row>
    <row r="1327" spans="1:2" ht="15.75" x14ac:dyDescent="0.25">
      <c r="A1327" s="1"/>
      <c r="B1327" s="1"/>
    </row>
    <row r="1328" spans="1:2" ht="15.75" x14ac:dyDescent="0.25">
      <c r="A1328" s="1"/>
      <c r="B1328" s="1"/>
    </row>
    <row r="1329" spans="1:2" ht="15.75" x14ac:dyDescent="0.25">
      <c r="A1329" s="1"/>
      <c r="B1329" s="1"/>
    </row>
    <row r="1330" spans="1:2" ht="15.75" x14ac:dyDescent="0.25">
      <c r="A1330" s="1"/>
      <c r="B1330" s="1"/>
    </row>
    <row r="1331" spans="1:2" ht="15.75" x14ac:dyDescent="0.25">
      <c r="A1331" s="1"/>
      <c r="B1331" s="1"/>
    </row>
    <row r="1332" spans="1:2" ht="15.75" x14ac:dyDescent="0.25">
      <c r="A1332" s="1"/>
      <c r="B1332" s="1"/>
    </row>
    <row r="1333" spans="1:2" ht="15.75" x14ac:dyDescent="0.25">
      <c r="A1333" s="1"/>
      <c r="B1333" s="1"/>
    </row>
    <row r="1334" spans="1:2" ht="15.75" x14ac:dyDescent="0.25">
      <c r="A1334" s="1"/>
      <c r="B1334" s="1"/>
    </row>
    <row r="1335" spans="1:2" ht="15.75" x14ac:dyDescent="0.25">
      <c r="A1335" s="1"/>
      <c r="B1335" s="1"/>
    </row>
    <row r="1336" spans="1:2" ht="15.75" x14ac:dyDescent="0.25">
      <c r="A1336" s="1"/>
      <c r="B1336" s="1"/>
    </row>
    <row r="1337" spans="1:2" ht="15.75" x14ac:dyDescent="0.25">
      <c r="A1337" s="1"/>
      <c r="B1337" s="1"/>
    </row>
    <row r="1338" spans="1:2" ht="15.75" x14ac:dyDescent="0.25">
      <c r="A1338" s="1"/>
      <c r="B1338" s="1"/>
    </row>
    <row r="1339" spans="1:2" ht="15.75" x14ac:dyDescent="0.25">
      <c r="A1339" s="1"/>
      <c r="B1339" s="1"/>
    </row>
    <row r="1340" spans="1:2" ht="15.75" x14ac:dyDescent="0.25">
      <c r="A1340" s="1"/>
      <c r="B1340" s="1"/>
    </row>
    <row r="1341" spans="1:2" ht="15.75" x14ac:dyDescent="0.25">
      <c r="A1341" s="1"/>
      <c r="B1341" s="1"/>
    </row>
    <row r="1342" spans="1:2" ht="15.75" x14ac:dyDescent="0.25">
      <c r="A1342" s="1"/>
      <c r="B1342" s="1"/>
    </row>
    <row r="1343" spans="1:2" ht="15.75" x14ac:dyDescent="0.25">
      <c r="A1343" s="1"/>
      <c r="B1343" s="1"/>
    </row>
    <row r="1344" spans="1:2" ht="15.75" x14ac:dyDescent="0.25">
      <c r="A1344" s="1"/>
      <c r="B1344" s="1"/>
    </row>
    <row r="1345" spans="1:2" ht="15.75" x14ac:dyDescent="0.25">
      <c r="A1345" s="1"/>
      <c r="B1345" s="1"/>
    </row>
    <row r="1346" spans="1:2" ht="15.75" x14ac:dyDescent="0.25">
      <c r="A1346" s="1"/>
      <c r="B1346" s="1"/>
    </row>
    <row r="1347" spans="1:2" ht="15.75" x14ac:dyDescent="0.25">
      <c r="A1347" s="1"/>
      <c r="B1347" s="1"/>
    </row>
    <row r="1348" spans="1:2" ht="15.75" x14ac:dyDescent="0.25">
      <c r="A1348" s="1"/>
      <c r="B1348" s="1"/>
    </row>
    <row r="1349" spans="1:2" ht="15.75" x14ac:dyDescent="0.25">
      <c r="A1349" s="1"/>
      <c r="B1349" s="1"/>
    </row>
    <row r="1350" spans="1:2" ht="15.75" x14ac:dyDescent="0.25">
      <c r="A1350" s="1"/>
      <c r="B1350" s="1"/>
    </row>
    <row r="1351" spans="1:2" ht="15.75" x14ac:dyDescent="0.25">
      <c r="A1351" s="1"/>
      <c r="B1351" s="1"/>
    </row>
    <row r="1352" spans="1:2" ht="15.75" x14ac:dyDescent="0.25">
      <c r="A1352" s="1"/>
      <c r="B1352" s="1"/>
    </row>
    <row r="1353" spans="1:2" ht="15.75" x14ac:dyDescent="0.25">
      <c r="A1353" s="1"/>
      <c r="B1353" s="1"/>
    </row>
    <row r="1354" spans="1:2" ht="15.75" x14ac:dyDescent="0.25">
      <c r="A1354" s="1"/>
      <c r="B1354" s="1"/>
    </row>
    <row r="1355" spans="1:2" ht="15.75" x14ac:dyDescent="0.25">
      <c r="A1355" s="1"/>
      <c r="B1355" s="1"/>
    </row>
    <row r="1356" spans="1:2" ht="15.75" x14ac:dyDescent="0.25">
      <c r="A1356" s="1"/>
      <c r="B1356" s="1"/>
    </row>
    <row r="1357" spans="1:2" ht="15.75" x14ac:dyDescent="0.25">
      <c r="A1357" s="1"/>
      <c r="B1357" s="1"/>
    </row>
    <row r="1358" spans="1:2" ht="15.75" x14ac:dyDescent="0.25">
      <c r="A1358" s="1"/>
      <c r="B1358" s="1"/>
    </row>
    <row r="1359" spans="1:2" ht="15.75" x14ac:dyDescent="0.25">
      <c r="A1359" s="1"/>
      <c r="B1359" s="1"/>
    </row>
    <row r="1360" spans="1:2" ht="15.75" x14ac:dyDescent="0.25">
      <c r="A1360" s="1"/>
      <c r="B1360" s="1"/>
    </row>
    <row r="1361" spans="1:2" ht="15.75" x14ac:dyDescent="0.25">
      <c r="A1361" s="1"/>
      <c r="B1361" s="1"/>
    </row>
    <row r="1362" spans="1:2" ht="15.75" x14ac:dyDescent="0.25">
      <c r="A1362" s="1"/>
      <c r="B1362" s="1"/>
    </row>
    <row r="1363" spans="1:2" ht="15.75" x14ac:dyDescent="0.25">
      <c r="A1363" s="1"/>
      <c r="B1363" s="1"/>
    </row>
    <row r="1364" spans="1:2" ht="15.75" x14ac:dyDescent="0.25">
      <c r="A1364" s="1"/>
      <c r="B1364" s="1"/>
    </row>
    <row r="1365" spans="1:2" ht="15.75" x14ac:dyDescent="0.25">
      <c r="A1365" s="1"/>
      <c r="B1365" s="1"/>
    </row>
    <row r="1366" spans="1:2" ht="15.75" x14ac:dyDescent="0.25">
      <c r="A1366" s="1"/>
      <c r="B1366" s="1"/>
    </row>
    <row r="1367" spans="1:2" ht="15.75" x14ac:dyDescent="0.25">
      <c r="A1367" s="1"/>
      <c r="B1367" s="1"/>
    </row>
    <row r="1368" spans="1:2" ht="15.75" x14ac:dyDescent="0.25">
      <c r="A1368" s="1"/>
      <c r="B1368" s="1"/>
    </row>
    <row r="1369" spans="1:2" ht="15.75" x14ac:dyDescent="0.25">
      <c r="A1369" s="1"/>
      <c r="B1369" s="1"/>
    </row>
    <row r="1370" spans="1:2" ht="15.75" x14ac:dyDescent="0.25">
      <c r="A1370" s="1"/>
      <c r="B1370" s="1"/>
    </row>
    <row r="1371" spans="1:2" ht="15.75" x14ac:dyDescent="0.25">
      <c r="A1371" s="1"/>
      <c r="B1371" s="1"/>
    </row>
    <row r="1372" spans="1:2" ht="15.75" x14ac:dyDescent="0.25">
      <c r="A1372" s="1"/>
      <c r="B1372" s="1"/>
    </row>
    <row r="1373" spans="1:2" ht="15.75" x14ac:dyDescent="0.25">
      <c r="A1373" s="1"/>
      <c r="B1373" s="1"/>
    </row>
    <row r="1374" spans="1:2" ht="15.75" x14ac:dyDescent="0.25">
      <c r="A1374" s="1"/>
      <c r="B1374" s="1"/>
    </row>
    <row r="1375" spans="1:2" ht="15.75" x14ac:dyDescent="0.25">
      <c r="A1375" s="1"/>
      <c r="B1375" s="1"/>
    </row>
    <row r="1376" spans="1:2" ht="15.75" x14ac:dyDescent="0.25">
      <c r="A1376" s="1"/>
      <c r="B1376" s="1"/>
    </row>
    <row r="1377" spans="1:2" ht="15.75" x14ac:dyDescent="0.25">
      <c r="A1377" s="1"/>
      <c r="B1377" s="1"/>
    </row>
    <row r="1378" spans="1:2" ht="15.75" x14ac:dyDescent="0.25">
      <c r="A1378" s="1"/>
      <c r="B1378" s="1"/>
    </row>
    <row r="1379" spans="1:2" ht="15.75" x14ac:dyDescent="0.25">
      <c r="A1379" s="1"/>
      <c r="B1379" s="1"/>
    </row>
    <row r="1380" spans="1:2" ht="15.75" x14ac:dyDescent="0.25">
      <c r="A1380" s="1"/>
      <c r="B1380" s="1"/>
    </row>
    <row r="1381" spans="1:2" ht="15.75" x14ac:dyDescent="0.25">
      <c r="A1381" s="1"/>
      <c r="B1381" s="1"/>
    </row>
    <row r="1382" spans="1:2" ht="15.75" x14ac:dyDescent="0.25">
      <c r="A1382" s="1"/>
      <c r="B1382" s="1"/>
    </row>
    <row r="1383" spans="1:2" ht="15.75" x14ac:dyDescent="0.25">
      <c r="A1383" s="1"/>
      <c r="B1383" s="1"/>
    </row>
    <row r="1384" spans="1:2" ht="15.75" x14ac:dyDescent="0.25">
      <c r="A1384" s="1"/>
      <c r="B1384" s="1"/>
    </row>
    <row r="1385" spans="1:2" ht="15.75" x14ac:dyDescent="0.25">
      <c r="A1385" s="1"/>
      <c r="B1385" s="1"/>
    </row>
    <row r="1386" spans="1:2" ht="15.75" x14ac:dyDescent="0.25">
      <c r="A1386" s="1"/>
      <c r="B1386" s="1"/>
    </row>
    <row r="1387" spans="1:2" ht="15.75" x14ac:dyDescent="0.25">
      <c r="A1387" s="1"/>
      <c r="B1387" s="1"/>
    </row>
    <row r="1388" spans="1:2" ht="15.75" x14ac:dyDescent="0.25">
      <c r="A1388" s="1"/>
      <c r="B1388" s="1"/>
    </row>
    <row r="1389" spans="1:2" ht="15.75" x14ac:dyDescent="0.25">
      <c r="A1389" s="1"/>
      <c r="B1389" s="1"/>
    </row>
    <row r="1390" spans="1:2" ht="15.75" x14ac:dyDescent="0.25">
      <c r="A1390" s="1"/>
      <c r="B1390" s="1"/>
    </row>
    <row r="1391" spans="1:2" ht="15.75" x14ac:dyDescent="0.25">
      <c r="A1391" s="1"/>
      <c r="B1391" s="1"/>
    </row>
    <row r="1392" spans="1:2" ht="15.75" x14ac:dyDescent="0.25">
      <c r="A1392" s="1"/>
      <c r="B1392" s="1"/>
    </row>
    <row r="1393" spans="1:2" ht="15.75" x14ac:dyDescent="0.25">
      <c r="A1393" s="1"/>
      <c r="B1393" s="1"/>
    </row>
    <row r="1394" spans="1:2" ht="15.75" x14ac:dyDescent="0.25">
      <c r="A1394" s="1"/>
      <c r="B1394" s="1"/>
    </row>
    <row r="1395" spans="1:2" ht="15.75" x14ac:dyDescent="0.25">
      <c r="A1395" s="1"/>
      <c r="B1395" s="1"/>
    </row>
    <row r="1396" spans="1:2" ht="15.75" x14ac:dyDescent="0.25">
      <c r="A1396" s="1"/>
      <c r="B1396" s="1"/>
    </row>
    <row r="1397" spans="1:2" ht="15.75" x14ac:dyDescent="0.25">
      <c r="A1397" s="1"/>
      <c r="B1397" s="1"/>
    </row>
    <row r="1398" spans="1:2" ht="15.75" x14ac:dyDescent="0.25">
      <c r="A1398" s="1"/>
      <c r="B1398" s="1"/>
    </row>
    <row r="1399" spans="1:2" ht="15.75" x14ac:dyDescent="0.25">
      <c r="A1399" s="1"/>
      <c r="B1399" s="1"/>
    </row>
    <row r="1400" spans="1:2" ht="15.75" x14ac:dyDescent="0.25">
      <c r="A1400" s="1"/>
      <c r="B1400" s="1"/>
    </row>
    <row r="1401" spans="1:2" ht="15.75" x14ac:dyDescent="0.25">
      <c r="A1401" s="1"/>
      <c r="B1401" s="1"/>
    </row>
    <row r="1402" spans="1:2" ht="15.75" x14ac:dyDescent="0.25">
      <c r="A1402" s="1"/>
      <c r="B1402" s="1"/>
    </row>
    <row r="1403" spans="1:2" ht="15.75" x14ac:dyDescent="0.25">
      <c r="A1403" s="1"/>
      <c r="B1403" s="1"/>
    </row>
    <row r="1404" spans="1:2" ht="15.75" x14ac:dyDescent="0.25">
      <c r="A1404" s="1"/>
      <c r="B1404" s="1"/>
    </row>
    <row r="1405" spans="1:2" ht="15.75" x14ac:dyDescent="0.25">
      <c r="A1405" s="1"/>
      <c r="B1405" s="1"/>
    </row>
    <row r="1406" spans="1:2" ht="15.75" x14ac:dyDescent="0.25">
      <c r="A1406" s="1"/>
      <c r="B1406" s="1"/>
    </row>
    <row r="1407" spans="1:2" ht="15.75" x14ac:dyDescent="0.25">
      <c r="A1407" s="1"/>
      <c r="B1407" s="1"/>
    </row>
    <row r="1408" spans="1:2" ht="15.75" x14ac:dyDescent="0.25">
      <c r="A1408" s="1"/>
      <c r="B1408" s="1"/>
    </row>
    <row r="1409" spans="1:2" ht="15.75" x14ac:dyDescent="0.25">
      <c r="A1409" s="1"/>
      <c r="B1409" s="1"/>
    </row>
    <row r="1410" spans="1:2" ht="15.75" x14ac:dyDescent="0.25">
      <c r="A1410" s="1"/>
      <c r="B1410" s="1"/>
    </row>
    <row r="1411" spans="1:2" ht="15.75" x14ac:dyDescent="0.25">
      <c r="A1411" s="1"/>
      <c r="B1411" s="1"/>
    </row>
    <row r="1412" spans="1:2" ht="15.75" x14ac:dyDescent="0.25">
      <c r="A1412" s="1"/>
      <c r="B1412" s="1"/>
    </row>
    <row r="1413" spans="1:2" ht="15.75" x14ac:dyDescent="0.25">
      <c r="A1413" s="1"/>
      <c r="B1413" s="1"/>
    </row>
    <row r="1414" spans="1:2" ht="15.75" x14ac:dyDescent="0.25">
      <c r="A1414" s="1"/>
      <c r="B1414" s="1"/>
    </row>
    <row r="1415" spans="1:2" ht="15.75" x14ac:dyDescent="0.25">
      <c r="A1415" s="1"/>
      <c r="B1415" s="1"/>
    </row>
    <row r="1416" spans="1:2" ht="15.75" x14ac:dyDescent="0.25">
      <c r="A1416" s="1"/>
      <c r="B1416" s="1"/>
    </row>
    <row r="1417" spans="1:2" ht="15.75" x14ac:dyDescent="0.25">
      <c r="A1417" s="1"/>
      <c r="B1417" s="1"/>
    </row>
    <row r="1418" spans="1:2" ht="15.75" x14ac:dyDescent="0.25">
      <c r="A1418" s="1"/>
      <c r="B1418" s="1"/>
    </row>
    <row r="1419" spans="1:2" ht="15.75" x14ac:dyDescent="0.25">
      <c r="A1419" s="1"/>
      <c r="B1419" s="1"/>
    </row>
    <row r="1420" spans="1:2" ht="15.75" x14ac:dyDescent="0.25">
      <c r="A1420" s="1"/>
      <c r="B1420" s="1"/>
    </row>
    <row r="1421" spans="1:2" ht="15.75" x14ac:dyDescent="0.25">
      <c r="A1421" s="1"/>
      <c r="B1421" s="1"/>
    </row>
    <row r="1422" spans="1:2" ht="15.75" x14ac:dyDescent="0.25">
      <c r="A1422" s="1"/>
      <c r="B1422" s="1"/>
    </row>
    <row r="1423" spans="1:2" ht="15.75" x14ac:dyDescent="0.25">
      <c r="A1423" s="1"/>
      <c r="B1423" s="1"/>
    </row>
    <row r="1424" spans="1:2" ht="15.75" x14ac:dyDescent="0.25">
      <c r="A1424" s="1"/>
      <c r="B1424" s="1"/>
    </row>
    <row r="1425" spans="1:2" ht="15.75" x14ac:dyDescent="0.25">
      <c r="A1425" s="1"/>
      <c r="B1425" s="1"/>
    </row>
    <row r="1426" spans="1:2" ht="15.75" x14ac:dyDescent="0.25">
      <c r="A1426" s="1"/>
      <c r="B1426" s="1"/>
    </row>
    <row r="1427" spans="1:2" ht="15.75" x14ac:dyDescent="0.25">
      <c r="A1427" s="1"/>
      <c r="B1427" s="1"/>
    </row>
    <row r="1428" spans="1:2" ht="15.75" x14ac:dyDescent="0.25">
      <c r="A1428" s="1"/>
      <c r="B1428" s="1"/>
    </row>
    <row r="1429" spans="1:2" ht="15.75" x14ac:dyDescent="0.25">
      <c r="A1429" s="1"/>
      <c r="B1429" s="1"/>
    </row>
    <row r="1430" spans="1:2" ht="15.75" x14ac:dyDescent="0.25">
      <c r="A1430" s="1"/>
      <c r="B1430" s="1"/>
    </row>
    <row r="1431" spans="1:2" ht="15.75" x14ac:dyDescent="0.25">
      <c r="A1431" s="1"/>
      <c r="B1431" s="1"/>
    </row>
    <row r="1432" spans="1:2" ht="15.75" x14ac:dyDescent="0.25">
      <c r="A1432" s="1"/>
      <c r="B1432" s="1"/>
    </row>
    <row r="1433" spans="1:2" ht="15.75" x14ac:dyDescent="0.25">
      <c r="A1433" s="1"/>
      <c r="B1433" s="1"/>
    </row>
    <row r="1434" spans="1:2" ht="15.75" x14ac:dyDescent="0.25">
      <c r="A1434" s="1"/>
      <c r="B1434" s="1"/>
    </row>
    <row r="1435" spans="1:2" ht="15.75" x14ac:dyDescent="0.25">
      <c r="A1435" s="1"/>
      <c r="B1435" s="1"/>
    </row>
    <row r="1436" spans="1:2" ht="15.75" x14ac:dyDescent="0.25">
      <c r="A1436" s="1"/>
      <c r="B1436" s="1"/>
    </row>
    <row r="1437" spans="1:2" ht="15.75" x14ac:dyDescent="0.25">
      <c r="A1437" s="1"/>
      <c r="B1437" s="1"/>
    </row>
    <row r="1438" spans="1:2" ht="15.75" x14ac:dyDescent="0.25">
      <c r="A1438" s="1"/>
      <c r="B1438" s="1"/>
    </row>
    <row r="1439" spans="1:2" ht="15.75" x14ac:dyDescent="0.25">
      <c r="A1439" s="1"/>
      <c r="B1439" s="1"/>
    </row>
    <row r="1440" spans="1:2" ht="15.75" x14ac:dyDescent="0.25">
      <c r="A1440" s="1"/>
      <c r="B1440" s="1"/>
    </row>
    <row r="1441" spans="1:2" ht="15.75" x14ac:dyDescent="0.25">
      <c r="A1441" s="1"/>
      <c r="B1441" s="1"/>
    </row>
    <row r="1442" spans="1:2" ht="15.75" x14ac:dyDescent="0.25">
      <c r="A1442" s="1"/>
      <c r="B1442" s="1"/>
    </row>
    <row r="1443" spans="1:2" ht="15.75" x14ac:dyDescent="0.25">
      <c r="A1443" s="1"/>
      <c r="B1443" s="1"/>
    </row>
    <row r="1444" spans="1:2" ht="15.75" x14ac:dyDescent="0.25">
      <c r="A1444" s="1"/>
      <c r="B1444" s="1"/>
    </row>
    <row r="1445" spans="1:2" ht="15.75" x14ac:dyDescent="0.25">
      <c r="A1445" s="1"/>
      <c r="B1445" s="1"/>
    </row>
    <row r="1446" spans="1:2" ht="15.75" x14ac:dyDescent="0.25">
      <c r="A1446" s="1"/>
      <c r="B1446" s="1"/>
    </row>
    <row r="1447" spans="1:2" ht="15.75" x14ac:dyDescent="0.25">
      <c r="A1447" s="1"/>
      <c r="B1447" s="1"/>
    </row>
    <row r="1448" spans="1:2" ht="15.75" x14ac:dyDescent="0.25">
      <c r="A1448" s="1"/>
      <c r="B1448" s="1"/>
    </row>
    <row r="1449" spans="1:2" ht="15.75" x14ac:dyDescent="0.25">
      <c r="A1449" s="1"/>
      <c r="B1449" s="1"/>
    </row>
    <row r="1450" spans="1:2" ht="15.75" x14ac:dyDescent="0.25">
      <c r="A1450" s="1"/>
      <c r="B1450" s="1"/>
    </row>
    <row r="1451" spans="1:2" ht="15.75" x14ac:dyDescent="0.25">
      <c r="A1451" s="1"/>
      <c r="B1451" s="1"/>
    </row>
    <row r="1452" spans="1:2" ht="15.75" x14ac:dyDescent="0.25">
      <c r="A1452" s="1"/>
      <c r="B1452" s="1"/>
    </row>
    <row r="1453" spans="1:2" ht="15.75" x14ac:dyDescent="0.25">
      <c r="A1453" s="1"/>
      <c r="B1453" s="1"/>
    </row>
    <row r="1454" spans="1:2" ht="15.75" x14ac:dyDescent="0.25">
      <c r="A1454" s="1"/>
      <c r="B1454" s="1"/>
    </row>
    <row r="1455" spans="1:2" ht="15.75" x14ac:dyDescent="0.25">
      <c r="A1455" s="1"/>
      <c r="B1455" s="1"/>
    </row>
    <row r="1456" spans="1:2" ht="15.75" x14ac:dyDescent="0.25">
      <c r="A1456" s="1"/>
      <c r="B1456" s="1"/>
    </row>
    <row r="1457" spans="1:2" ht="15.75" x14ac:dyDescent="0.25">
      <c r="A1457" s="1"/>
      <c r="B1457" s="1"/>
    </row>
    <row r="1458" spans="1:2" ht="15.75" x14ac:dyDescent="0.25">
      <c r="A1458" s="1"/>
      <c r="B1458" s="1"/>
    </row>
    <row r="1459" spans="1:2" ht="15.75" x14ac:dyDescent="0.25">
      <c r="A1459" s="1"/>
      <c r="B1459" s="1"/>
    </row>
    <row r="1460" spans="1:2" ht="15.75" x14ac:dyDescent="0.25">
      <c r="A1460" s="1"/>
      <c r="B1460" s="1"/>
    </row>
    <row r="1461" spans="1:2" ht="15.75" x14ac:dyDescent="0.25">
      <c r="A1461" s="1"/>
      <c r="B1461" s="1"/>
    </row>
    <row r="1462" spans="1:2" ht="15.75" x14ac:dyDescent="0.25">
      <c r="A1462" s="1"/>
      <c r="B1462" s="1"/>
    </row>
    <row r="1463" spans="1:2" ht="15.75" x14ac:dyDescent="0.25">
      <c r="A1463" s="1"/>
      <c r="B1463" s="1"/>
    </row>
    <row r="1464" spans="1:2" ht="15.75" x14ac:dyDescent="0.25">
      <c r="A1464" s="1"/>
      <c r="B1464" s="1"/>
    </row>
    <row r="1465" spans="1:2" ht="15.75" x14ac:dyDescent="0.25">
      <c r="A1465" s="1"/>
      <c r="B1465" s="1"/>
    </row>
    <row r="1466" spans="1:2" ht="15.75" x14ac:dyDescent="0.25">
      <c r="A1466" s="1"/>
      <c r="B1466" s="1"/>
    </row>
    <row r="1467" spans="1:2" ht="15.75" x14ac:dyDescent="0.25">
      <c r="A1467" s="1"/>
      <c r="B1467" s="1"/>
    </row>
    <row r="1468" spans="1:2" ht="15.75" x14ac:dyDescent="0.25">
      <c r="A1468" s="1"/>
      <c r="B1468" s="1"/>
    </row>
    <row r="1469" spans="1:2" ht="15.75" x14ac:dyDescent="0.25">
      <c r="A1469" s="1"/>
      <c r="B1469" s="1"/>
    </row>
    <row r="1470" spans="1:2" ht="15.75" x14ac:dyDescent="0.25">
      <c r="A1470" s="1"/>
      <c r="B1470" s="1"/>
    </row>
    <row r="1471" spans="1:2" ht="15.75" x14ac:dyDescent="0.25">
      <c r="A1471" s="1"/>
      <c r="B1471" s="1"/>
    </row>
    <row r="1472" spans="1:2" ht="15.75" x14ac:dyDescent="0.25">
      <c r="A1472" s="1"/>
      <c r="B1472" s="1"/>
    </row>
    <row r="1473" spans="1:2" ht="15.75" x14ac:dyDescent="0.25">
      <c r="A1473" s="1"/>
      <c r="B1473" s="1"/>
    </row>
    <row r="1474" spans="1:2" ht="15.75" x14ac:dyDescent="0.25">
      <c r="A1474" s="1"/>
      <c r="B1474" s="1"/>
    </row>
    <row r="1475" spans="1:2" ht="15.75" x14ac:dyDescent="0.25">
      <c r="A1475" s="1"/>
      <c r="B1475" s="1"/>
    </row>
    <row r="1476" spans="1:2" ht="15.75" x14ac:dyDescent="0.25">
      <c r="A1476" s="1"/>
      <c r="B1476" s="1"/>
    </row>
    <row r="1477" spans="1:2" ht="15.75" x14ac:dyDescent="0.25">
      <c r="A1477" s="1"/>
      <c r="B1477" s="1"/>
    </row>
    <row r="1478" spans="1:2" ht="15.75" x14ac:dyDescent="0.25">
      <c r="A1478" s="1"/>
      <c r="B1478" s="1"/>
    </row>
    <row r="1479" spans="1:2" ht="15.75" x14ac:dyDescent="0.25">
      <c r="A1479" s="1"/>
      <c r="B1479" s="1"/>
    </row>
    <row r="1480" spans="1:2" ht="15.75" x14ac:dyDescent="0.25">
      <c r="A1480" s="1"/>
      <c r="B1480" s="1"/>
    </row>
    <row r="1481" spans="1:2" ht="15.75" x14ac:dyDescent="0.25">
      <c r="A1481" s="1"/>
      <c r="B1481" s="1"/>
    </row>
    <row r="1482" spans="1:2" ht="15.75" x14ac:dyDescent="0.25">
      <c r="A1482" s="1"/>
      <c r="B1482" s="1"/>
    </row>
    <row r="1483" spans="1:2" ht="15.75" x14ac:dyDescent="0.25">
      <c r="A1483" s="1"/>
      <c r="B1483" s="1"/>
    </row>
    <row r="1484" spans="1:2" ht="15.75" x14ac:dyDescent="0.25">
      <c r="A1484" s="1"/>
      <c r="B1484" s="1"/>
    </row>
    <row r="1485" spans="1:2" ht="15.75" x14ac:dyDescent="0.25">
      <c r="A1485" s="1"/>
      <c r="B1485" s="1"/>
    </row>
    <row r="1486" spans="1:2" ht="15.75" x14ac:dyDescent="0.25">
      <c r="A1486" s="1"/>
      <c r="B1486" s="1"/>
    </row>
    <row r="1487" spans="1:2" ht="15.75" x14ac:dyDescent="0.25">
      <c r="A1487" s="1"/>
      <c r="B1487" s="1"/>
    </row>
    <row r="1488" spans="1:2" ht="15.75" x14ac:dyDescent="0.25">
      <c r="A1488" s="1"/>
      <c r="B1488" s="1"/>
    </row>
    <row r="1489" spans="1:2" ht="15.75" x14ac:dyDescent="0.25">
      <c r="A1489" s="1"/>
      <c r="B1489" s="1"/>
    </row>
    <row r="1490" spans="1:2" ht="15.75" x14ac:dyDescent="0.25">
      <c r="A1490" s="1"/>
      <c r="B1490" s="1"/>
    </row>
    <row r="1491" spans="1:2" ht="15.75" x14ac:dyDescent="0.25">
      <c r="A1491" s="1"/>
      <c r="B1491" s="1"/>
    </row>
    <row r="1492" spans="1:2" ht="15.75" x14ac:dyDescent="0.25">
      <c r="A1492" s="1"/>
      <c r="B1492" s="1"/>
    </row>
    <row r="1493" spans="1:2" ht="15.75" x14ac:dyDescent="0.25">
      <c r="A1493" s="1"/>
      <c r="B1493" s="1"/>
    </row>
    <row r="1494" spans="1:2" ht="15.75" x14ac:dyDescent="0.25">
      <c r="A1494" s="1"/>
      <c r="B1494" s="1"/>
    </row>
    <row r="1495" spans="1:2" ht="15.75" x14ac:dyDescent="0.25">
      <c r="A1495" s="1"/>
      <c r="B1495" s="1"/>
    </row>
    <row r="1496" spans="1:2" ht="15.75" x14ac:dyDescent="0.25">
      <c r="A1496" s="1"/>
      <c r="B1496" s="1"/>
    </row>
    <row r="1497" spans="1:2" ht="15.75" x14ac:dyDescent="0.25">
      <c r="A1497" s="1"/>
      <c r="B1497" s="1"/>
    </row>
    <row r="1498" spans="1:2" ht="15.75" x14ac:dyDescent="0.25">
      <c r="A1498" s="1"/>
      <c r="B1498" s="1"/>
    </row>
    <row r="1499" spans="1:2" ht="15.75" x14ac:dyDescent="0.25">
      <c r="A1499" s="1"/>
      <c r="B1499" s="1"/>
    </row>
    <row r="1500" spans="1:2" ht="15.75" x14ac:dyDescent="0.25">
      <c r="A1500" s="1"/>
      <c r="B1500" s="1"/>
    </row>
    <row r="1501" spans="1:2" ht="15.75" x14ac:dyDescent="0.25">
      <c r="A1501" s="1"/>
      <c r="B1501" s="1"/>
    </row>
    <row r="1502" spans="1:2" ht="15.75" x14ac:dyDescent="0.25">
      <c r="A1502" s="1"/>
      <c r="B1502" s="1"/>
    </row>
    <row r="1503" spans="1:2" ht="15.75" x14ac:dyDescent="0.25">
      <c r="A1503" s="1"/>
      <c r="B1503" s="1"/>
    </row>
    <row r="1504" spans="1:2" ht="15.75" x14ac:dyDescent="0.25">
      <c r="A1504" s="1"/>
      <c r="B1504" s="1"/>
    </row>
    <row r="1505" spans="1:2" ht="15.75" x14ac:dyDescent="0.25">
      <c r="A1505" s="1"/>
      <c r="B1505" s="1"/>
    </row>
    <row r="1506" spans="1:2" ht="15.75" x14ac:dyDescent="0.25">
      <c r="A1506" s="1"/>
      <c r="B1506" s="1"/>
    </row>
    <row r="1507" spans="1:2" ht="15.75" x14ac:dyDescent="0.25">
      <c r="A1507" s="1"/>
      <c r="B1507" s="1"/>
    </row>
    <row r="1508" spans="1:2" ht="15.75" x14ac:dyDescent="0.25">
      <c r="A1508" s="1"/>
      <c r="B1508" s="1"/>
    </row>
    <row r="1509" spans="1:2" ht="15.75" x14ac:dyDescent="0.25">
      <c r="A1509" s="1"/>
      <c r="B1509" s="1"/>
    </row>
    <row r="1510" spans="1:2" ht="15.75" x14ac:dyDescent="0.25">
      <c r="A1510" s="1"/>
      <c r="B1510" s="1"/>
    </row>
    <row r="1511" spans="1:2" ht="15.75" x14ac:dyDescent="0.25">
      <c r="A1511" s="1"/>
      <c r="B1511" s="1"/>
    </row>
    <row r="1512" spans="1:2" ht="15.75" x14ac:dyDescent="0.25">
      <c r="A1512" s="1"/>
      <c r="B1512" s="1"/>
    </row>
    <row r="1513" spans="1:2" ht="15.75" x14ac:dyDescent="0.25">
      <c r="A1513" s="1"/>
      <c r="B1513" s="1"/>
    </row>
    <row r="1514" spans="1:2" ht="15.75" x14ac:dyDescent="0.25">
      <c r="A1514" s="1"/>
      <c r="B1514" s="1"/>
    </row>
    <row r="1515" spans="1:2" ht="15.75" x14ac:dyDescent="0.25">
      <c r="A1515" s="1"/>
      <c r="B1515" s="1"/>
    </row>
    <row r="1516" spans="1:2" ht="15.75" x14ac:dyDescent="0.25">
      <c r="A1516" s="1"/>
      <c r="B1516" s="1"/>
    </row>
    <row r="1517" spans="1:2" ht="15.75" x14ac:dyDescent="0.25">
      <c r="A1517" s="1"/>
      <c r="B1517" s="1"/>
    </row>
    <row r="1518" spans="1:2" ht="15.75" x14ac:dyDescent="0.25">
      <c r="A1518" s="1"/>
      <c r="B1518" s="1"/>
    </row>
    <row r="1519" spans="1:2" ht="15.75" x14ac:dyDescent="0.25">
      <c r="A1519" s="1"/>
      <c r="B1519" s="1"/>
    </row>
    <row r="1520" spans="1:2" ht="15.75" x14ac:dyDescent="0.25">
      <c r="A1520" s="1"/>
      <c r="B1520" s="1"/>
    </row>
    <row r="1521" spans="1:2" ht="15.75" x14ac:dyDescent="0.25">
      <c r="A1521" s="1"/>
      <c r="B1521" s="1"/>
    </row>
    <row r="1522" spans="1:2" ht="15.75" x14ac:dyDescent="0.25">
      <c r="A1522" s="1"/>
      <c r="B1522" s="1"/>
    </row>
    <row r="1523" spans="1:2" ht="15.75" x14ac:dyDescent="0.25">
      <c r="A1523" s="1"/>
      <c r="B1523" s="1"/>
    </row>
    <row r="1524" spans="1:2" ht="15.75" x14ac:dyDescent="0.25">
      <c r="A1524" s="1"/>
      <c r="B1524" s="1"/>
    </row>
    <row r="1525" spans="1:2" ht="15.75" x14ac:dyDescent="0.25">
      <c r="A1525" s="1"/>
      <c r="B1525" s="1"/>
    </row>
    <row r="1526" spans="1:2" ht="15.75" x14ac:dyDescent="0.25">
      <c r="A1526" s="1"/>
      <c r="B1526" s="1"/>
    </row>
    <row r="1527" spans="1:2" ht="15.75" x14ac:dyDescent="0.25">
      <c r="A1527" s="1"/>
      <c r="B1527" s="1"/>
    </row>
    <row r="1528" spans="1:2" ht="15.75" x14ac:dyDescent="0.25">
      <c r="A1528" s="1"/>
      <c r="B1528" s="1"/>
    </row>
    <row r="1529" spans="1:2" ht="15.75" x14ac:dyDescent="0.25">
      <c r="A1529" s="1"/>
      <c r="B1529" s="1"/>
    </row>
    <row r="1530" spans="1:2" ht="15.75" x14ac:dyDescent="0.25">
      <c r="A1530" s="1"/>
      <c r="B1530" s="1"/>
    </row>
    <row r="1531" spans="1:2" ht="15.75" x14ac:dyDescent="0.25">
      <c r="A1531" s="1"/>
      <c r="B1531" s="1"/>
    </row>
    <row r="1532" spans="1:2" ht="15.75" x14ac:dyDescent="0.25">
      <c r="A1532" s="1"/>
      <c r="B1532" s="1"/>
    </row>
    <row r="1533" spans="1:2" ht="15.75" x14ac:dyDescent="0.25">
      <c r="A1533" s="1"/>
      <c r="B1533" s="1"/>
    </row>
    <row r="1534" spans="1:2" ht="15.75" x14ac:dyDescent="0.25">
      <c r="A1534" s="1"/>
      <c r="B1534" s="1"/>
    </row>
    <row r="1535" spans="1:2" ht="15.75" x14ac:dyDescent="0.25">
      <c r="A1535" s="1"/>
      <c r="B1535" s="1"/>
    </row>
    <row r="1536" spans="1:2" ht="15.75" x14ac:dyDescent="0.25">
      <c r="A1536" s="1"/>
      <c r="B1536" s="1"/>
    </row>
    <row r="1537" spans="1:2" ht="15.75" x14ac:dyDescent="0.25">
      <c r="A1537" s="1"/>
      <c r="B1537" s="1"/>
    </row>
    <row r="1538" spans="1:2" ht="15.75" x14ac:dyDescent="0.25">
      <c r="A1538" s="1"/>
      <c r="B1538" s="1"/>
    </row>
    <row r="1539" spans="1:2" ht="15.75" x14ac:dyDescent="0.25">
      <c r="A1539" s="1"/>
      <c r="B1539" s="1"/>
    </row>
    <row r="1540" spans="1:2" ht="15.75" x14ac:dyDescent="0.25">
      <c r="A1540" s="1"/>
      <c r="B1540" s="1"/>
    </row>
    <row r="1541" spans="1:2" ht="15.75" x14ac:dyDescent="0.25">
      <c r="A1541" s="1"/>
      <c r="B1541" s="1"/>
    </row>
    <row r="1542" spans="1:2" ht="15.75" x14ac:dyDescent="0.25">
      <c r="A1542" s="1"/>
      <c r="B1542" s="1"/>
    </row>
    <row r="1543" spans="1:2" ht="15.75" x14ac:dyDescent="0.25">
      <c r="A1543" s="1"/>
      <c r="B1543" s="1"/>
    </row>
    <row r="1544" spans="1:2" ht="15.75" x14ac:dyDescent="0.25">
      <c r="A1544" s="1"/>
      <c r="B1544" s="1"/>
    </row>
    <row r="1545" spans="1:2" ht="15.75" x14ac:dyDescent="0.25">
      <c r="A1545" s="1"/>
      <c r="B1545" s="1"/>
    </row>
    <row r="1546" spans="1:2" ht="15.75" x14ac:dyDescent="0.25">
      <c r="A1546" s="1"/>
      <c r="B1546" s="1"/>
    </row>
    <row r="1547" spans="1:2" ht="15.75" x14ac:dyDescent="0.25">
      <c r="A1547" s="1"/>
      <c r="B1547" s="1"/>
    </row>
    <row r="1548" spans="1:2" ht="15.75" x14ac:dyDescent="0.25">
      <c r="A1548" s="1"/>
      <c r="B1548" s="1"/>
    </row>
    <row r="1549" spans="1:2" ht="15.75" x14ac:dyDescent="0.25">
      <c r="A1549" s="1"/>
      <c r="B1549" s="1"/>
    </row>
    <row r="1550" spans="1:2" ht="15.75" x14ac:dyDescent="0.25">
      <c r="A1550" s="1"/>
      <c r="B1550" s="1"/>
    </row>
    <row r="1551" spans="1:2" ht="15.75" x14ac:dyDescent="0.25">
      <c r="A1551" s="1"/>
      <c r="B1551" s="1"/>
    </row>
    <row r="1552" spans="1:2" ht="15.75" x14ac:dyDescent="0.25">
      <c r="A1552" s="1"/>
      <c r="B1552" s="1"/>
    </row>
    <row r="1553" spans="1:2" ht="15.75" x14ac:dyDescent="0.25">
      <c r="A1553" s="1"/>
      <c r="B1553" s="1"/>
    </row>
    <row r="1554" spans="1:2" ht="15.75" x14ac:dyDescent="0.25">
      <c r="A1554" s="1"/>
      <c r="B1554" s="1"/>
    </row>
    <row r="1555" spans="1:2" ht="15.75" x14ac:dyDescent="0.25">
      <c r="A1555" s="1"/>
      <c r="B1555" s="1"/>
    </row>
    <row r="1556" spans="1:2" ht="15.75" x14ac:dyDescent="0.25">
      <c r="A1556" s="1"/>
      <c r="B1556" s="1"/>
    </row>
    <row r="1557" spans="1:2" ht="15.75" x14ac:dyDescent="0.25">
      <c r="A1557" s="1"/>
      <c r="B1557" s="1"/>
    </row>
    <row r="1558" spans="1:2" ht="15.75" x14ac:dyDescent="0.25">
      <c r="A1558" s="1"/>
      <c r="B1558" s="1"/>
    </row>
    <row r="1559" spans="1:2" ht="15.75" x14ac:dyDescent="0.25">
      <c r="A1559" s="1"/>
      <c r="B1559" s="1"/>
    </row>
    <row r="1560" spans="1:2" ht="15.75" x14ac:dyDescent="0.25">
      <c r="A1560" s="1"/>
      <c r="B1560" s="1"/>
    </row>
    <row r="1561" spans="1:2" ht="15.75" x14ac:dyDescent="0.25">
      <c r="A1561" s="1"/>
      <c r="B1561" s="1"/>
    </row>
    <row r="1562" spans="1:2" ht="15.75" x14ac:dyDescent="0.25">
      <c r="A1562" s="1"/>
      <c r="B1562" s="1"/>
    </row>
    <row r="1563" spans="1:2" ht="15.75" x14ac:dyDescent="0.25">
      <c r="A1563" s="1"/>
      <c r="B1563" s="1"/>
    </row>
    <row r="1564" spans="1:2" ht="15.75" x14ac:dyDescent="0.25">
      <c r="A1564" s="1"/>
      <c r="B1564" s="1"/>
    </row>
    <row r="1565" spans="1:2" ht="15.75" x14ac:dyDescent="0.25">
      <c r="A1565" s="1"/>
      <c r="B1565" s="1"/>
    </row>
    <row r="1566" spans="1:2" ht="15.75" x14ac:dyDescent="0.25">
      <c r="A1566" s="1"/>
      <c r="B1566" s="1"/>
    </row>
    <row r="1567" spans="1:2" ht="15.75" x14ac:dyDescent="0.25">
      <c r="A1567" s="1"/>
      <c r="B1567" s="1"/>
    </row>
    <row r="1568" spans="1:2" ht="15.75" x14ac:dyDescent="0.25">
      <c r="A1568" s="1"/>
      <c r="B1568" s="1"/>
    </row>
    <row r="1569" spans="1:2" ht="15.75" x14ac:dyDescent="0.25">
      <c r="A1569" s="1"/>
      <c r="B1569" s="1"/>
    </row>
    <row r="1570" spans="1:2" ht="15.75" x14ac:dyDescent="0.25">
      <c r="A1570" s="1"/>
      <c r="B1570" s="1"/>
    </row>
    <row r="1571" spans="1:2" ht="15.75" x14ac:dyDescent="0.25">
      <c r="A1571" s="1"/>
      <c r="B1571" s="1"/>
    </row>
    <row r="1572" spans="1:2" ht="15.75" x14ac:dyDescent="0.25">
      <c r="A1572" s="1"/>
      <c r="B1572" s="1"/>
    </row>
    <row r="1573" spans="1:2" ht="15.75" x14ac:dyDescent="0.25">
      <c r="A1573" s="1"/>
      <c r="B1573" s="1"/>
    </row>
    <row r="1574" spans="1:2" ht="15.75" x14ac:dyDescent="0.25">
      <c r="A1574" s="1"/>
      <c r="B1574" s="1"/>
    </row>
    <row r="1575" spans="1:2" ht="15.75" x14ac:dyDescent="0.25">
      <c r="A1575" s="1"/>
      <c r="B1575" s="1"/>
    </row>
    <row r="1576" spans="1:2" ht="15.75" x14ac:dyDescent="0.25">
      <c r="A1576" s="1"/>
      <c r="B1576" s="1"/>
    </row>
    <row r="1577" spans="1:2" ht="15.75" x14ac:dyDescent="0.25">
      <c r="A1577" s="1"/>
      <c r="B1577" s="1"/>
    </row>
    <row r="1578" spans="1:2" ht="15.75" x14ac:dyDescent="0.25">
      <c r="A1578" s="1"/>
      <c r="B1578" s="1"/>
    </row>
    <row r="1579" spans="1:2" ht="15.75" x14ac:dyDescent="0.25">
      <c r="A1579" s="1"/>
      <c r="B1579" s="1"/>
    </row>
    <row r="1580" spans="1:2" ht="15.75" x14ac:dyDescent="0.25">
      <c r="A1580" s="1"/>
      <c r="B1580" s="1"/>
    </row>
    <row r="1581" spans="1:2" ht="15.75" x14ac:dyDescent="0.25">
      <c r="A1581" s="1"/>
      <c r="B1581" s="1"/>
    </row>
    <row r="1582" spans="1:2" ht="15.75" x14ac:dyDescent="0.25">
      <c r="A1582" s="1"/>
      <c r="B1582" s="1"/>
    </row>
    <row r="1583" spans="1:2" ht="15.75" x14ac:dyDescent="0.25">
      <c r="A1583" s="1"/>
      <c r="B1583" s="1"/>
    </row>
    <row r="1584" spans="1:2" ht="15.75" x14ac:dyDescent="0.25">
      <c r="A1584" s="1"/>
      <c r="B1584" s="1"/>
    </row>
    <row r="1585" spans="1:2" ht="15.75" x14ac:dyDescent="0.25">
      <c r="A1585" s="1"/>
      <c r="B1585" s="1"/>
    </row>
    <row r="1586" spans="1:2" ht="15.75" x14ac:dyDescent="0.25">
      <c r="A1586" s="1"/>
      <c r="B1586" s="1"/>
    </row>
    <row r="1587" spans="1:2" ht="15.75" x14ac:dyDescent="0.25">
      <c r="A1587" s="1"/>
      <c r="B1587" s="1"/>
    </row>
    <row r="1588" spans="1:2" ht="15.75" x14ac:dyDescent="0.25">
      <c r="A1588" s="1"/>
      <c r="B1588" s="1"/>
    </row>
    <row r="1589" spans="1:2" ht="15.75" x14ac:dyDescent="0.25">
      <c r="A1589" s="1"/>
      <c r="B1589" s="1"/>
    </row>
    <row r="1590" spans="1:2" ht="15.75" x14ac:dyDescent="0.25">
      <c r="A1590" s="1"/>
      <c r="B1590" s="1"/>
    </row>
    <row r="1591" spans="1:2" ht="15.75" x14ac:dyDescent="0.25">
      <c r="A1591" s="1"/>
      <c r="B1591" s="1"/>
    </row>
    <row r="1592" spans="1:2" ht="15.75" x14ac:dyDescent="0.25">
      <c r="A1592" s="1"/>
      <c r="B1592" s="1"/>
    </row>
    <row r="1593" spans="1:2" ht="15.75" x14ac:dyDescent="0.25">
      <c r="A1593" s="1"/>
      <c r="B1593" s="1"/>
    </row>
    <row r="1594" spans="1:2" ht="15.75" x14ac:dyDescent="0.25">
      <c r="A1594" s="1"/>
      <c r="B1594" s="1"/>
    </row>
    <row r="1595" spans="1:2" ht="15.75" x14ac:dyDescent="0.25">
      <c r="A1595" s="1"/>
      <c r="B1595" s="1"/>
    </row>
    <row r="1596" spans="1:2" ht="15.75" x14ac:dyDescent="0.25">
      <c r="A1596" s="1"/>
      <c r="B1596" s="1"/>
    </row>
    <row r="1597" spans="1:2" ht="15.75" x14ac:dyDescent="0.25">
      <c r="A1597" s="1"/>
      <c r="B1597" s="1"/>
    </row>
    <row r="1598" spans="1:2" ht="15.75" x14ac:dyDescent="0.25">
      <c r="A1598" s="1"/>
      <c r="B1598" s="1"/>
    </row>
    <row r="1599" spans="1:2" ht="15.75" x14ac:dyDescent="0.25">
      <c r="A1599" s="1"/>
      <c r="B1599" s="1"/>
    </row>
    <row r="1600" spans="1:2" ht="15.75" x14ac:dyDescent="0.25">
      <c r="A1600" s="1"/>
      <c r="B1600" s="1"/>
    </row>
    <row r="1601" spans="1:2" ht="15.75" x14ac:dyDescent="0.25">
      <c r="A1601" s="1"/>
      <c r="B1601" s="1"/>
    </row>
    <row r="1602" spans="1:2" ht="15.75" x14ac:dyDescent="0.25">
      <c r="A1602" s="1"/>
      <c r="B1602" s="1"/>
    </row>
    <row r="1603" spans="1:2" ht="15.75" x14ac:dyDescent="0.25">
      <c r="A1603" s="1"/>
      <c r="B1603" s="1"/>
    </row>
    <row r="1604" spans="1:2" ht="15.75" x14ac:dyDescent="0.25">
      <c r="A1604" s="1"/>
      <c r="B1604" s="1"/>
    </row>
    <row r="1605" spans="1:2" ht="15.75" x14ac:dyDescent="0.25">
      <c r="A1605" s="1"/>
      <c r="B1605" s="1"/>
    </row>
    <row r="1606" spans="1:2" ht="15.75" x14ac:dyDescent="0.25">
      <c r="A1606" s="1"/>
      <c r="B1606" s="1"/>
    </row>
    <row r="1607" spans="1:2" ht="15.75" x14ac:dyDescent="0.25">
      <c r="A1607" s="1"/>
      <c r="B1607" s="1"/>
    </row>
    <row r="1608" spans="1:2" ht="15.75" x14ac:dyDescent="0.25">
      <c r="A1608" s="1"/>
      <c r="B1608" s="1"/>
    </row>
    <row r="1609" spans="1:2" ht="15.75" x14ac:dyDescent="0.25">
      <c r="A1609" s="1"/>
      <c r="B1609" s="1"/>
    </row>
    <row r="1610" spans="1:2" ht="15.75" x14ac:dyDescent="0.25">
      <c r="A1610" s="1"/>
      <c r="B1610" s="1"/>
    </row>
    <row r="1611" spans="1:2" ht="15.75" x14ac:dyDescent="0.25">
      <c r="A1611" s="1"/>
      <c r="B1611" s="1"/>
    </row>
    <row r="1612" spans="1:2" ht="15.75" x14ac:dyDescent="0.25">
      <c r="A1612" s="1"/>
      <c r="B1612" s="1"/>
    </row>
    <row r="1613" spans="1:2" ht="15.75" x14ac:dyDescent="0.25">
      <c r="A1613" s="1"/>
      <c r="B1613" s="1"/>
    </row>
    <row r="1614" spans="1:2" ht="15.75" x14ac:dyDescent="0.25">
      <c r="A1614" s="1"/>
      <c r="B1614" s="1"/>
    </row>
    <row r="1615" spans="1:2" ht="15.75" x14ac:dyDescent="0.25">
      <c r="A1615" s="1"/>
      <c r="B1615" s="1"/>
    </row>
    <row r="1616" spans="1:2" ht="15.75" x14ac:dyDescent="0.25">
      <c r="A1616" s="1"/>
      <c r="B1616" s="1"/>
    </row>
    <row r="1617" spans="1:2" ht="15.75" x14ac:dyDescent="0.25">
      <c r="A1617" s="1"/>
      <c r="B1617" s="1"/>
    </row>
    <row r="1618" spans="1:2" ht="15.75" x14ac:dyDescent="0.25">
      <c r="A1618" s="1"/>
      <c r="B1618" s="1"/>
    </row>
    <row r="1619" spans="1:2" ht="15.75" x14ac:dyDescent="0.25">
      <c r="A1619" s="1"/>
      <c r="B1619" s="1"/>
    </row>
    <row r="1620" spans="1:2" ht="15.75" x14ac:dyDescent="0.25">
      <c r="A1620" s="1"/>
      <c r="B1620" s="1"/>
    </row>
    <row r="1621" spans="1:2" ht="15.75" x14ac:dyDescent="0.25">
      <c r="A1621" s="1"/>
      <c r="B1621" s="1"/>
    </row>
    <row r="1622" spans="1:2" ht="15.75" x14ac:dyDescent="0.25">
      <c r="A1622" s="1"/>
      <c r="B1622" s="1"/>
    </row>
    <row r="1623" spans="1:2" ht="15.75" x14ac:dyDescent="0.25">
      <c r="A1623" s="1"/>
      <c r="B1623" s="1"/>
    </row>
    <row r="1624" spans="1:2" ht="15.75" x14ac:dyDescent="0.25">
      <c r="A1624" s="1"/>
      <c r="B1624" s="1"/>
    </row>
    <row r="1625" spans="1:2" ht="15.75" x14ac:dyDescent="0.25">
      <c r="A1625" s="1"/>
      <c r="B1625" s="1"/>
    </row>
    <row r="1626" spans="1:2" ht="15.75" x14ac:dyDescent="0.25">
      <c r="A1626" s="1"/>
      <c r="B1626" s="1"/>
    </row>
    <row r="1627" spans="1:2" ht="15.75" x14ac:dyDescent="0.25">
      <c r="A1627" s="1"/>
      <c r="B1627" s="1"/>
    </row>
    <row r="1628" spans="1:2" ht="15.75" x14ac:dyDescent="0.25">
      <c r="A1628" s="1"/>
      <c r="B1628" s="1"/>
    </row>
    <row r="1629" spans="1:2" ht="15.75" x14ac:dyDescent="0.25">
      <c r="A1629" s="1"/>
      <c r="B1629" s="1"/>
    </row>
    <row r="1630" spans="1:2" ht="15.75" x14ac:dyDescent="0.25">
      <c r="A1630" s="1"/>
      <c r="B1630" s="1"/>
    </row>
    <row r="1631" spans="1:2" ht="15.75" x14ac:dyDescent="0.25">
      <c r="A1631" s="1"/>
      <c r="B1631" s="1"/>
    </row>
    <row r="1632" spans="1:2" ht="15.75" x14ac:dyDescent="0.25">
      <c r="A1632" s="1"/>
      <c r="B1632" s="1"/>
    </row>
    <row r="1633" spans="1:2" ht="15.75" x14ac:dyDescent="0.25">
      <c r="A1633" s="1"/>
      <c r="B1633" s="1"/>
    </row>
    <row r="1634" spans="1:2" ht="15.75" x14ac:dyDescent="0.25">
      <c r="A1634" s="1"/>
      <c r="B1634" s="1"/>
    </row>
    <row r="1635" spans="1:2" ht="15.75" x14ac:dyDescent="0.25">
      <c r="A1635" s="1"/>
      <c r="B1635" s="1"/>
    </row>
    <row r="1636" spans="1:2" ht="15.75" x14ac:dyDescent="0.25">
      <c r="A1636" s="1"/>
      <c r="B1636" s="1"/>
    </row>
    <row r="1637" spans="1:2" ht="15.75" x14ac:dyDescent="0.25">
      <c r="A1637" s="1"/>
      <c r="B1637" s="1"/>
    </row>
    <row r="1638" spans="1:2" ht="15.75" x14ac:dyDescent="0.25">
      <c r="A1638" s="1"/>
      <c r="B1638" s="1"/>
    </row>
    <row r="1639" spans="1:2" ht="15.75" x14ac:dyDescent="0.25">
      <c r="A1639" s="1"/>
      <c r="B1639" s="1"/>
    </row>
    <row r="1640" spans="1:2" ht="15.75" x14ac:dyDescent="0.25">
      <c r="A1640" s="1"/>
      <c r="B1640" s="1"/>
    </row>
    <row r="1641" spans="1:2" ht="15.75" x14ac:dyDescent="0.25">
      <c r="A1641" s="1"/>
      <c r="B1641" s="1"/>
    </row>
    <row r="1642" spans="1:2" ht="15.75" x14ac:dyDescent="0.25">
      <c r="A1642" s="1"/>
      <c r="B1642" s="1"/>
    </row>
    <row r="1643" spans="1:2" ht="15.75" x14ac:dyDescent="0.25">
      <c r="A1643" s="1"/>
      <c r="B1643" s="1"/>
    </row>
    <row r="1644" spans="1:2" ht="15.75" x14ac:dyDescent="0.25">
      <c r="A1644" s="1"/>
      <c r="B1644" s="1"/>
    </row>
    <row r="1645" spans="1:2" ht="15.75" x14ac:dyDescent="0.25">
      <c r="A1645" s="1"/>
      <c r="B1645" s="1"/>
    </row>
    <row r="1646" spans="1:2" ht="15.75" x14ac:dyDescent="0.25">
      <c r="A1646" s="1"/>
      <c r="B1646" s="1"/>
    </row>
    <row r="1647" spans="1:2" ht="15.75" x14ac:dyDescent="0.25">
      <c r="A1647" s="1"/>
      <c r="B1647" s="1"/>
    </row>
    <row r="1648" spans="1:2" ht="15.75" x14ac:dyDescent="0.25">
      <c r="A1648" s="1"/>
      <c r="B1648" s="1"/>
    </row>
    <row r="1649" spans="1:2" ht="15.75" x14ac:dyDescent="0.25">
      <c r="A1649" s="1"/>
      <c r="B1649" s="1"/>
    </row>
    <row r="1650" spans="1:2" ht="15.75" x14ac:dyDescent="0.25">
      <c r="A1650" s="1"/>
      <c r="B1650" s="1"/>
    </row>
    <row r="1651" spans="1:2" ht="15.75" x14ac:dyDescent="0.25">
      <c r="A1651" s="1"/>
      <c r="B1651" s="1"/>
    </row>
    <row r="1652" spans="1:2" ht="15.75" x14ac:dyDescent="0.25">
      <c r="A1652" s="1"/>
      <c r="B1652" s="1"/>
    </row>
    <row r="1653" spans="1:2" ht="15.75" x14ac:dyDescent="0.25">
      <c r="A1653" s="1"/>
      <c r="B1653" s="1"/>
    </row>
    <row r="1654" spans="1:2" ht="15.75" x14ac:dyDescent="0.25">
      <c r="A1654" s="1"/>
      <c r="B1654" s="1"/>
    </row>
    <row r="1655" spans="1:2" ht="15.75" x14ac:dyDescent="0.25">
      <c r="A1655" s="1"/>
      <c r="B1655" s="1"/>
    </row>
    <row r="1656" spans="1:2" ht="15.75" x14ac:dyDescent="0.25">
      <c r="A1656" s="1"/>
      <c r="B1656" s="1"/>
    </row>
    <row r="1657" spans="1:2" ht="15.75" x14ac:dyDescent="0.25">
      <c r="A1657" s="1"/>
      <c r="B1657" s="1"/>
    </row>
    <row r="1658" spans="1:2" ht="15.75" x14ac:dyDescent="0.25">
      <c r="A1658" s="1"/>
      <c r="B1658" s="1"/>
    </row>
    <row r="1659" spans="1:2" ht="15.75" x14ac:dyDescent="0.25">
      <c r="A1659" s="1"/>
      <c r="B1659" s="1"/>
    </row>
    <row r="1660" spans="1:2" ht="15.75" x14ac:dyDescent="0.25">
      <c r="A1660" s="1"/>
      <c r="B1660" s="1"/>
    </row>
    <row r="1661" spans="1:2" ht="15.75" x14ac:dyDescent="0.25">
      <c r="A1661" s="1"/>
      <c r="B1661" s="1"/>
    </row>
    <row r="1662" spans="1:2" ht="15.75" x14ac:dyDescent="0.25">
      <c r="A1662" s="1"/>
      <c r="B1662" s="1"/>
    </row>
    <row r="1663" spans="1:2" ht="15.75" x14ac:dyDescent="0.25">
      <c r="A1663" s="1"/>
      <c r="B1663" s="1"/>
    </row>
    <row r="1664" spans="1:2" ht="15.75" x14ac:dyDescent="0.25">
      <c r="A1664" s="1"/>
      <c r="B1664" s="1"/>
    </row>
    <row r="1665" spans="1:2" ht="15.75" x14ac:dyDescent="0.25">
      <c r="A1665" s="1"/>
      <c r="B1665" s="1"/>
    </row>
    <row r="1666" spans="1:2" ht="15.75" x14ac:dyDescent="0.25">
      <c r="A1666" s="1"/>
      <c r="B1666" s="1"/>
    </row>
    <row r="1667" spans="1:2" ht="15.75" x14ac:dyDescent="0.25">
      <c r="A1667" s="1"/>
      <c r="B1667" s="1"/>
    </row>
    <row r="1668" spans="1:2" ht="15.75" x14ac:dyDescent="0.25">
      <c r="A1668" s="1"/>
      <c r="B1668" s="1"/>
    </row>
    <row r="1669" spans="1:2" ht="15.75" x14ac:dyDescent="0.25">
      <c r="A1669" s="1"/>
      <c r="B1669" s="1"/>
    </row>
    <row r="1670" spans="1:2" ht="15.75" x14ac:dyDescent="0.25">
      <c r="A1670" s="1"/>
      <c r="B1670" s="1"/>
    </row>
    <row r="1671" spans="1:2" ht="15.75" x14ac:dyDescent="0.25">
      <c r="A1671" s="1"/>
      <c r="B1671" s="1"/>
    </row>
    <row r="1672" spans="1:2" ht="15.75" x14ac:dyDescent="0.25">
      <c r="A1672" s="1"/>
      <c r="B1672" s="1"/>
    </row>
    <row r="1673" spans="1:2" ht="15.75" x14ac:dyDescent="0.25">
      <c r="A1673" s="1"/>
      <c r="B1673" s="1"/>
    </row>
    <row r="1674" spans="1:2" ht="15.75" x14ac:dyDescent="0.25">
      <c r="A1674" s="1"/>
      <c r="B1674" s="1"/>
    </row>
    <row r="1675" spans="1:2" ht="15.75" x14ac:dyDescent="0.25">
      <c r="A1675" s="1"/>
      <c r="B1675" s="1"/>
    </row>
    <row r="1676" spans="1:2" ht="15.75" x14ac:dyDescent="0.25">
      <c r="A1676" s="1"/>
      <c r="B1676" s="1"/>
    </row>
    <row r="1677" spans="1:2" ht="15.75" x14ac:dyDescent="0.25">
      <c r="A1677" s="1"/>
      <c r="B1677" s="1"/>
    </row>
    <row r="1678" spans="1:2" ht="15.75" x14ac:dyDescent="0.25">
      <c r="A1678" s="1"/>
      <c r="B1678" s="1"/>
    </row>
    <row r="1679" spans="1:2" ht="15.75" x14ac:dyDescent="0.25">
      <c r="A1679" s="1"/>
      <c r="B1679" s="1"/>
    </row>
    <row r="1680" spans="1:2" ht="15.75" x14ac:dyDescent="0.25">
      <c r="A1680" s="1"/>
      <c r="B1680" s="1"/>
    </row>
    <row r="1681" spans="1:2" ht="15.75" x14ac:dyDescent="0.25">
      <c r="A1681" s="1"/>
      <c r="B1681" s="1"/>
    </row>
    <row r="1682" spans="1:2" ht="15.75" x14ac:dyDescent="0.25">
      <c r="A1682" s="1"/>
      <c r="B1682" s="1"/>
    </row>
    <row r="1683" spans="1:2" ht="15.75" x14ac:dyDescent="0.25">
      <c r="A1683" s="1"/>
      <c r="B1683" s="1"/>
    </row>
    <row r="1684" spans="1:2" ht="15.75" x14ac:dyDescent="0.25">
      <c r="A1684" s="1"/>
      <c r="B1684" s="1"/>
    </row>
    <row r="1685" spans="1:2" ht="15.75" x14ac:dyDescent="0.25">
      <c r="A1685" s="1"/>
      <c r="B1685" s="1"/>
    </row>
    <row r="1686" spans="1:2" ht="15.75" x14ac:dyDescent="0.25">
      <c r="A1686" s="1"/>
      <c r="B1686" s="1"/>
    </row>
    <row r="1687" spans="1:2" ht="15.75" x14ac:dyDescent="0.25">
      <c r="A1687" s="1"/>
      <c r="B1687" s="1"/>
    </row>
    <row r="1688" spans="1:2" ht="15.75" x14ac:dyDescent="0.25">
      <c r="A1688" s="1"/>
      <c r="B1688" s="1"/>
    </row>
    <row r="1689" spans="1:2" ht="15.75" x14ac:dyDescent="0.25">
      <c r="A1689" s="1"/>
      <c r="B1689" s="1"/>
    </row>
    <row r="1690" spans="1:2" ht="15.75" x14ac:dyDescent="0.25">
      <c r="A1690" s="1"/>
      <c r="B1690" s="1"/>
    </row>
    <row r="1691" spans="1:2" ht="15.75" x14ac:dyDescent="0.25">
      <c r="A1691" s="1"/>
      <c r="B1691" s="1"/>
    </row>
    <row r="1692" spans="1:2" ht="15.75" x14ac:dyDescent="0.25">
      <c r="A1692" s="1"/>
      <c r="B1692" s="1"/>
    </row>
    <row r="1693" spans="1:2" ht="15.75" x14ac:dyDescent="0.25">
      <c r="A1693" s="1"/>
      <c r="B1693" s="1"/>
    </row>
    <row r="1694" spans="1:2" ht="15.75" x14ac:dyDescent="0.25">
      <c r="A1694" s="1"/>
      <c r="B1694" s="1"/>
    </row>
    <row r="1695" spans="1:2" ht="15.75" x14ac:dyDescent="0.25">
      <c r="A1695" s="1"/>
      <c r="B1695" s="1"/>
    </row>
    <row r="1696" spans="1:2" ht="15.75" x14ac:dyDescent="0.25">
      <c r="A1696" s="1"/>
      <c r="B1696" s="1"/>
    </row>
    <row r="1697" spans="1:2" ht="15.75" x14ac:dyDescent="0.25">
      <c r="A1697" s="1"/>
      <c r="B1697" s="1"/>
    </row>
    <row r="1698" spans="1:2" ht="15.75" x14ac:dyDescent="0.25">
      <c r="A1698" s="1"/>
      <c r="B1698" s="1"/>
    </row>
    <row r="1699" spans="1:2" ht="15.75" x14ac:dyDescent="0.25">
      <c r="A1699" s="1"/>
      <c r="B1699" s="1"/>
    </row>
    <row r="1700" spans="1:2" ht="15.75" x14ac:dyDescent="0.25">
      <c r="A1700" s="1"/>
      <c r="B1700" s="1"/>
    </row>
    <row r="1701" spans="1:2" ht="15.75" x14ac:dyDescent="0.25">
      <c r="A1701" s="1"/>
      <c r="B1701" s="1"/>
    </row>
    <row r="1702" spans="1:2" ht="15.75" x14ac:dyDescent="0.25">
      <c r="A1702" s="1"/>
      <c r="B1702" s="1"/>
    </row>
    <row r="1703" spans="1:2" ht="15.75" x14ac:dyDescent="0.25">
      <c r="A1703" s="1"/>
      <c r="B1703" s="1"/>
    </row>
    <row r="1704" spans="1:2" ht="15.75" x14ac:dyDescent="0.25">
      <c r="A1704" s="1"/>
      <c r="B1704" s="1"/>
    </row>
    <row r="1705" spans="1:2" ht="15.75" x14ac:dyDescent="0.25">
      <c r="A1705" s="1"/>
      <c r="B1705" s="1"/>
    </row>
    <row r="1706" spans="1:2" ht="15.75" x14ac:dyDescent="0.25">
      <c r="A1706" s="1"/>
      <c r="B1706" s="1"/>
    </row>
    <row r="1707" spans="1:2" ht="15.75" x14ac:dyDescent="0.25">
      <c r="A1707" s="1"/>
      <c r="B1707" s="1"/>
    </row>
    <row r="1708" spans="1:2" ht="15.75" x14ac:dyDescent="0.25">
      <c r="A1708" s="1"/>
      <c r="B1708" s="1"/>
    </row>
    <row r="1709" spans="1:2" ht="15.75" x14ac:dyDescent="0.25">
      <c r="A1709" s="1"/>
      <c r="B1709" s="1"/>
    </row>
    <row r="1710" spans="1:2" ht="15.75" x14ac:dyDescent="0.25">
      <c r="A1710" s="1"/>
      <c r="B1710" s="1"/>
    </row>
    <row r="1711" spans="1:2" ht="15.75" x14ac:dyDescent="0.25">
      <c r="A1711" s="1"/>
      <c r="B1711" s="1"/>
    </row>
    <row r="1712" spans="1:2" ht="15.75" x14ac:dyDescent="0.25">
      <c r="A1712" s="1"/>
      <c r="B1712" s="1"/>
    </row>
    <row r="1713" spans="1:2" ht="15.75" x14ac:dyDescent="0.25">
      <c r="A1713" s="1"/>
      <c r="B1713" s="1"/>
    </row>
    <row r="1714" spans="1:2" ht="15.75" x14ac:dyDescent="0.25">
      <c r="A1714" s="1"/>
      <c r="B1714" s="1"/>
    </row>
    <row r="1715" spans="1:2" ht="15.75" x14ac:dyDescent="0.25">
      <c r="A1715" s="1"/>
      <c r="B1715" s="1"/>
    </row>
    <row r="1716" spans="1:2" ht="15.75" x14ac:dyDescent="0.25">
      <c r="A1716" s="1"/>
      <c r="B1716" s="1"/>
    </row>
    <row r="1717" spans="1:2" ht="15.75" x14ac:dyDescent="0.25">
      <c r="A1717" s="1"/>
      <c r="B1717" s="1"/>
    </row>
    <row r="1718" spans="1:2" ht="15.75" x14ac:dyDescent="0.25">
      <c r="A1718" s="1"/>
      <c r="B1718" s="1"/>
    </row>
    <row r="1719" spans="1:2" ht="15.75" x14ac:dyDescent="0.25">
      <c r="A1719" s="1"/>
      <c r="B1719" s="1"/>
    </row>
    <row r="1720" spans="1:2" ht="15.75" x14ac:dyDescent="0.25">
      <c r="A1720" s="1"/>
      <c r="B1720" s="1"/>
    </row>
    <row r="1721" spans="1:2" ht="15.75" x14ac:dyDescent="0.25">
      <c r="A1721" s="1"/>
      <c r="B1721" s="1"/>
    </row>
    <row r="1722" spans="1:2" ht="15.75" x14ac:dyDescent="0.25">
      <c r="A1722" s="1"/>
      <c r="B1722" s="1"/>
    </row>
    <row r="1723" spans="1:2" ht="15.75" x14ac:dyDescent="0.25">
      <c r="A1723" s="1"/>
      <c r="B1723" s="1"/>
    </row>
    <row r="1724" spans="1:2" ht="15.75" x14ac:dyDescent="0.25">
      <c r="A1724" s="1"/>
      <c r="B1724" s="1"/>
    </row>
    <row r="1725" spans="1:2" ht="15.75" x14ac:dyDescent="0.25">
      <c r="A1725" s="1"/>
      <c r="B1725" s="1"/>
    </row>
    <row r="1726" spans="1:2" ht="15.75" x14ac:dyDescent="0.25">
      <c r="A1726" s="1"/>
      <c r="B1726" s="1"/>
    </row>
    <row r="1727" spans="1:2" ht="15.75" x14ac:dyDescent="0.25">
      <c r="A1727" s="1"/>
      <c r="B1727" s="1"/>
    </row>
    <row r="1728" spans="1:2" ht="15.75" x14ac:dyDescent="0.25">
      <c r="A1728" s="1"/>
      <c r="B1728" s="1"/>
    </row>
    <row r="1729" spans="1:2" ht="15.75" x14ac:dyDescent="0.25">
      <c r="A1729" s="1"/>
      <c r="B1729" s="1"/>
    </row>
    <row r="1730" spans="1:2" ht="15.75" x14ac:dyDescent="0.25">
      <c r="A1730" s="1"/>
      <c r="B1730" s="1"/>
    </row>
    <row r="1731" spans="1:2" ht="15.75" x14ac:dyDescent="0.25">
      <c r="A1731" s="1"/>
      <c r="B1731" s="1"/>
    </row>
    <row r="1732" spans="1:2" ht="15.75" x14ac:dyDescent="0.25">
      <c r="A1732" s="1"/>
      <c r="B1732" s="1"/>
    </row>
    <row r="1733" spans="1:2" ht="15.75" x14ac:dyDescent="0.25">
      <c r="A1733" s="1"/>
      <c r="B1733" s="1"/>
    </row>
    <row r="1734" spans="1:2" ht="15.75" x14ac:dyDescent="0.25">
      <c r="A1734" s="1"/>
      <c r="B1734" s="1"/>
    </row>
    <row r="1735" spans="1:2" ht="15.75" x14ac:dyDescent="0.25">
      <c r="A1735" s="1"/>
      <c r="B1735" s="1"/>
    </row>
    <row r="1736" spans="1:2" ht="15.75" x14ac:dyDescent="0.25">
      <c r="A1736" s="1"/>
      <c r="B1736" s="1"/>
    </row>
    <row r="1737" spans="1:2" ht="15.75" x14ac:dyDescent="0.25">
      <c r="A1737" s="1"/>
      <c r="B1737" s="1"/>
    </row>
    <row r="1738" spans="1:2" ht="15.75" x14ac:dyDescent="0.25">
      <c r="A1738" s="1"/>
      <c r="B1738" s="1"/>
    </row>
    <row r="1739" spans="1:2" ht="15.75" x14ac:dyDescent="0.25">
      <c r="A1739" s="1"/>
      <c r="B1739" s="1"/>
    </row>
    <row r="1740" spans="1:2" ht="15.75" x14ac:dyDescent="0.25">
      <c r="A1740" s="1"/>
      <c r="B1740" s="1"/>
    </row>
    <row r="1741" spans="1:2" ht="15.75" x14ac:dyDescent="0.25">
      <c r="A1741" s="1"/>
      <c r="B1741" s="1"/>
    </row>
    <row r="1742" spans="1:2" ht="15.75" x14ac:dyDescent="0.25">
      <c r="A1742" s="1"/>
      <c r="B1742" s="1"/>
    </row>
    <row r="1743" spans="1:2" ht="15.75" x14ac:dyDescent="0.25">
      <c r="A1743" s="1"/>
      <c r="B1743" s="1"/>
    </row>
    <row r="1744" spans="1:2" ht="15.75" x14ac:dyDescent="0.25">
      <c r="A1744" s="1"/>
      <c r="B1744" s="1"/>
    </row>
    <row r="1745" spans="1:2" ht="15.75" x14ac:dyDescent="0.25">
      <c r="A1745" s="1"/>
      <c r="B1745" s="1"/>
    </row>
    <row r="1746" spans="1:2" ht="15.75" x14ac:dyDescent="0.25">
      <c r="A1746" s="1"/>
      <c r="B1746" s="1"/>
    </row>
    <row r="1747" spans="1:2" ht="15.75" x14ac:dyDescent="0.25">
      <c r="A1747" s="1"/>
      <c r="B1747" s="1"/>
    </row>
    <row r="1748" spans="1:2" ht="15.75" x14ac:dyDescent="0.25">
      <c r="A1748" s="1"/>
      <c r="B1748" s="1"/>
    </row>
    <row r="1749" spans="1:2" ht="15.75" x14ac:dyDescent="0.25">
      <c r="A1749" s="1"/>
      <c r="B1749" s="1"/>
    </row>
    <row r="1750" spans="1:2" ht="15.75" x14ac:dyDescent="0.25">
      <c r="A1750" s="1"/>
      <c r="B1750" s="1"/>
    </row>
    <row r="1751" spans="1:2" ht="15.75" x14ac:dyDescent="0.25">
      <c r="A1751" s="1"/>
      <c r="B1751" s="1"/>
    </row>
    <row r="1752" spans="1:2" ht="15.75" x14ac:dyDescent="0.25">
      <c r="A1752" s="1"/>
      <c r="B1752" s="1"/>
    </row>
    <row r="1753" spans="1:2" ht="15.75" x14ac:dyDescent="0.25">
      <c r="A1753" s="1"/>
      <c r="B1753" s="1"/>
    </row>
    <row r="1754" spans="1:2" ht="15.75" x14ac:dyDescent="0.25">
      <c r="A1754" s="1"/>
      <c r="B1754" s="1"/>
    </row>
    <row r="1755" spans="1:2" ht="15.75" x14ac:dyDescent="0.25">
      <c r="A1755" s="1"/>
      <c r="B1755" s="1"/>
    </row>
    <row r="1756" spans="1:2" ht="15.75" x14ac:dyDescent="0.25">
      <c r="A1756" s="1"/>
      <c r="B1756" s="1"/>
    </row>
    <row r="1757" spans="1:2" ht="15.75" x14ac:dyDescent="0.25">
      <c r="A1757" s="1"/>
      <c r="B1757" s="1"/>
    </row>
    <row r="1758" spans="1:2" ht="15.75" x14ac:dyDescent="0.25">
      <c r="A1758" s="1"/>
      <c r="B1758" s="1"/>
    </row>
    <row r="1759" spans="1:2" ht="15.75" x14ac:dyDescent="0.25">
      <c r="A1759" s="1"/>
      <c r="B1759" s="1"/>
    </row>
    <row r="1760" spans="1:2" ht="15.75" x14ac:dyDescent="0.25">
      <c r="A1760" s="1"/>
      <c r="B1760" s="1"/>
    </row>
    <row r="1761" spans="1:2" ht="15.75" x14ac:dyDescent="0.25">
      <c r="A1761" s="1"/>
      <c r="B1761" s="1"/>
    </row>
    <row r="1762" spans="1:2" ht="15.75" x14ac:dyDescent="0.25">
      <c r="A1762" s="1"/>
      <c r="B1762" s="1"/>
    </row>
    <row r="1763" spans="1:2" ht="15.75" x14ac:dyDescent="0.25">
      <c r="A1763" s="1"/>
      <c r="B1763" s="1"/>
    </row>
    <row r="1764" spans="1:2" ht="15.75" x14ac:dyDescent="0.25">
      <c r="A1764" s="1"/>
      <c r="B1764" s="1"/>
    </row>
    <row r="1765" spans="1:2" ht="15.75" x14ac:dyDescent="0.25">
      <c r="A1765" s="1"/>
      <c r="B1765" s="1"/>
    </row>
    <row r="1766" spans="1:2" ht="15.75" x14ac:dyDescent="0.25">
      <c r="A1766" s="1"/>
      <c r="B1766" s="1"/>
    </row>
    <row r="1767" spans="1:2" ht="15.75" x14ac:dyDescent="0.25">
      <c r="A1767" s="1"/>
      <c r="B1767" s="1"/>
    </row>
    <row r="1768" spans="1:2" ht="15.75" x14ac:dyDescent="0.25">
      <c r="A1768" s="1"/>
      <c r="B1768" s="1"/>
    </row>
    <row r="1769" spans="1:2" ht="15.75" x14ac:dyDescent="0.25">
      <c r="A1769" s="1"/>
      <c r="B1769" s="1"/>
    </row>
    <row r="1770" spans="1:2" ht="15.75" x14ac:dyDescent="0.25">
      <c r="A1770" s="1"/>
      <c r="B1770" s="1"/>
    </row>
    <row r="1771" spans="1:2" ht="15.75" x14ac:dyDescent="0.25">
      <c r="A1771" s="1"/>
      <c r="B1771" s="1"/>
    </row>
    <row r="1772" spans="1:2" ht="15.75" x14ac:dyDescent="0.25">
      <c r="A1772" s="1"/>
      <c r="B1772" s="1"/>
    </row>
    <row r="1773" spans="1:2" ht="15.75" x14ac:dyDescent="0.25">
      <c r="A1773" s="1"/>
      <c r="B1773" s="1"/>
    </row>
    <row r="1774" spans="1:2" ht="15.75" x14ac:dyDescent="0.25">
      <c r="A1774" s="1"/>
      <c r="B1774" s="1"/>
    </row>
    <row r="1775" spans="1:2" ht="15.75" x14ac:dyDescent="0.25">
      <c r="A1775" s="1"/>
      <c r="B1775" s="1"/>
    </row>
    <row r="1776" spans="1:2" ht="15.75" x14ac:dyDescent="0.25">
      <c r="A1776" s="1"/>
      <c r="B1776" s="1"/>
    </row>
    <row r="1777" spans="1:2" ht="15.75" x14ac:dyDescent="0.25">
      <c r="A1777" s="1"/>
      <c r="B1777" s="1"/>
    </row>
    <row r="1778" spans="1:2" ht="15.75" x14ac:dyDescent="0.25">
      <c r="A1778" s="1"/>
      <c r="B1778" s="1"/>
    </row>
    <row r="1779" spans="1:2" ht="15.75" x14ac:dyDescent="0.25">
      <c r="A1779" s="1"/>
      <c r="B1779" s="1"/>
    </row>
    <row r="1780" spans="1:2" ht="15.75" x14ac:dyDescent="0.25">
      <c r="A1780" s="1"/>
      <c r="B1780" s="1"/>
    </row>
    <row r="1781" spans="1:2" ht="15.75" x14ac:dyDescent="0.25">
      <c r="A1781" s="1"/>
      <c r="B1781" s="1"/>
    </row>
    <row r="1782" spans="1:2" ht="15.75" x14ac:dyDescent="0.25">
      <c r="A1782" s="1"/>
      <c r="B1782" s="1"/>
    </row>
    <row r="1783" spans="1:2" ht="15.75" x14ac:dyDescent="0.25">
      <c r="A1783" s="1"/>
      <c r="B1783" s="1"/>
    </row>
    <row r="1784" spans="1:2" ht="15.75" x14ac:dyDescent="0.25">
      <c r="A1784" s="1"/>
      <c r="B1784" s="1"/>
    </row>
    <row r="1785" spans="1:2" ht="15.75" x14ac:dyDescent="0.25">
      <c r="A1785" s="1"/>
      <c r="B1785" s="1"/>
    </row>
    <row r="1786" spans="1:2" ht="15.75" x14ac:dyDescent="0.25">
      <c r="A1786" s="1"/>
      <c r="B1786" s="1"/>
    </row>
    <row r="1787" spans="1:2" ht="15.75" x14ac:dyDescent="0.25">
      <c r="A1787" s="1"/>
      <c r="B1787" s="1"/>
    </row>
    <row r="1788" spans="1:2" ht="15.75" x14ac:dyDescent="0.25">
      <c r="A1788" s="1"/>
      <c r="B1788" s="1"/>
    </row>
    <row r="1789" spans="1:2" ht="15.75" x14ac:dyDescent="0.25">
      <c r="A1789" s="1"/>
      <c r="B1789" s="1"/>
    </row>
    <row r="1790" spans="1:2" ht="15.75" x14ac:dyDescent="0.25">
      <c r="A1790" s="1"/>
      <c r="B1790" s="1"/>
    </row>
    <row r="1791" spans="1:2" ht="15.75" x14ac:dyDescent="0.25">
      <c r="A1791" s="1"/>
      <c r="B1791" s="1"/>
    </row>
    <row r="1792" spans="1:2" ht="15.75" x14ac:dyDescent="0.25">
      <c r="A1792" s="1"/>
      <c r="B1792" s="1"/>
    </row>
    <row r="1793" spans="1:2" ht="15.75" x14ac:dyDescent="0.25">
      <c r="A1793" s="1"/>
      <c r="B1793" s="1"/>
    </row>
    <row r="1794" spans="1:2" ht="15.75" x14ac:dyDescent="0.25">
      <c r="A1794" s="1"/>
      <c r="B1794" s="1"/>
    </row>
    <row r="1795" spans="1:2" ht="15.75" x14ac:dyDescent="0.25">
      <c r="A1795" s="1"/>
      <c r="B1795" s="1"/>
    </row>
    <row r="1796" spans="1:2" ht="15.75" x14ac:dyDescent="0.25">
      <c r="A1796" s="1"/>
      <c r="B1796" s="1"/>
    </row>
    <row r="1797" spans="1:2" ht="15.75" x14ac:dyDescent="0.25">
      <c r="A1797" s="1"/>
      <c r="B1797" s="1"/>
    </row>
    <row r="1798" spans="1:2" ht="15.75" x14ac:dyDescent="0.25">
      <c r="A1798" s="1"/>
      <c r="B1798" s="1"/>
    </row>
    <row r="1799" spans="1:2" ht="15.75" x14ac:dyDescent="0.25">
      <c r="A1799" s="1"/>
      <c r="B1799" s="1"/>
    </row>
    <row r="1800" spans="1:2" ht="15.75" x14ac:dyDescent="0.25">
      <c r="A1800" s="1"/>
      <c r="B1800" s="1"/>
    </row>
    <row r="1801" spans="1:2" ht="15.75" x14ac:dyDescent="0.25">
      <c r="A1801" s="1"/>
      <c r="B1801" s="1"/>
    </row>
    <row r="1802" spans="1:2" ht="15.75" x14ac:dyDescent="0.25">
      <c r="A1802" s="1"/>
      <c r="B1802" s="1"/>
    </row>
    <row r="1803" spans="1:2" ht="15.75" x14ac:dyDescent="0.25">
      <c r="A1803" s="1"/>
      <c r="B1803" s="1"/>
    </row>
    <row r="1804" spans="1:2" ht="15.75" x14ac:dyDescent="0.25">
      <c r="A1804" s="1"/>
      <c r="B1804" s="1"/>
    </row>
    <row r="1805" spans="1:2" ht="15.75" x14ac:dyDescent="0.25">
      <c r="A1805" s="1"/>
      <c r="B1805" s="1"/>
    </row>
    <row r="1806" spans="1:2" ht="15.75" x14ac:dyDescent="0.25">
      <c r="A1806" s="1"/>
      <c r="B1806" s="1"/>
    </row>
    <row r="1807" spans="1:2" ht="15.75" x14ac:dyDescent="0.25">
      <c r="A1807" s="1"/>
      <c r="B1807" s="1"/>
    </row>
    <row r="1808" spans="1:2" ht="15.75" x14ac:dyDescent="0.25">
      <c r="A1808" s="1"/>
      <c r="B1808" s="1"/>
    </row>
    <row r="1809" spans="1:2" ht="15.75" x14ac:dyDescent="0.25">
      <c r="A1809" s="1"/>
      <c r="B1809" s="1"/>
    </row>
    <row r="1810" spans="1:2" ht="15.75" x14ac:dyDescent="0.25">
      <c r="A1810" s="1"/>
      <c r="B1810" s="1"/>
    </row>
    <row r="1811" spans="1:2" ht="15.75" x14ac:dyDescent="0.25">
      <c r="A1811" s="1"/>
      <c r="B1811" s="1"/>
    </row>
    <row r="1812" spans="1:2" ht="15.75" x14ac:dyDescent="0.25">
      <c r="A1812" s="1"/>
      <c r="B1812" s="1"/>
    </row>
    <row r="1813" spans="1:2" ht="15.75" x14ac:dyDescent="0.25">
      <c r="A1813" s="1"/>
      <c r="B1813" s="1"/>
    </row>
    <row r="1814" spans="1:2" ht="15.75" x14ac:dyDescent="0.25">
      <c r="A1814" s="1"/>
      <c r="B1814" s="1"/>
    </row>
    <row r="1815" spans="1:2" ht="15.75" x14ac:dyDescent="0.25">
      <c r="A1815" s="1"/>
      <c r="B1815" s="1"/>
    </row>
    <row r="1816" spans="1:2" ht="15.75" x14ac:dyDescent="0.25">
      <c r="A1816" s="1"/>
      <c r="B1816" s="1"/>
    </row>
    <row r="1817" spans="1:2" ht="15.75" x14ac:dyDescent="0.25">
      <c r="A1817" s="1"/>
      <c r="B1817" s="1"/>
    </row>
    <row r="1818" spans="1:2" ht="15.75" x14ac:dyDescent="0.25">
      <c r="A1818" s="1"/>
      <c r="B1818" s="1"/>
    </row>
    <row r="1819" spans="1:2" ht="15.75" x14ac:dyDescent="0.25">
      <c r="A1819" s="1"/>
      <c r="B1819" s="1"/>
    </row>
    <row r="1820" spans="1:2" ht="15.75" x14ac:dyDescent="0.25">
      <c r="A1820" s="1"/>
      <c r="B1820" s="1"/>
    </row>
    <row r="1821" spans="1:2" ht="15.75" x14ac:dyDescent="0.25">
      <c r="A1821" s="1"/>
      <c r="B1821" s="1"/>
    </row>
    <row r="1822" spans="1:2" ht="15.75" x14ac:dyDescent="0.25">
      <c r="A1822" s="1"/>
      <c r="B1822" s="1"/>
    </row>
    <row r="1823" spans="1:2" ht="15.75" x14ac:dyDescent="0.25">
      <c r="A1823" s="1"/>
      <c r="B1823" s="1"/>
    </row>
    <row r="1824" spans="1:2" ht="15.75" x14ac:dyDescent="0.25">
      <c r="A1824" s="1"/>
      <c r="B1824" s="1"/>
    </row>
    <row r="1825" spans="1:2" ht="15.75" x14ac:dyDescent="0.25">
      <c r="A1825" s="1"/>
      <c r="B1825" s="1"/>
    </row>
    <row r="1826" spans="1:2" ht="15.75" x14ac:dyDescent="0.25">
      <c r="A1826" s="1"/>
      <c r="B1826" s="1"/>
    </row>
    <row r="1827" spans="1:2" ht="15.75" x14ac:dyDescent="0.25">
      <c r="A1827" s="1"/>
      <c r="B1827" s="1"/>
    </row>
    <row r="1828" spans="1:2" ht="15.75" x14ac:dyDescent="0.25">
      <c r="A1828" s="1"/>
      <c r="B1828" s="1"/>
    </row>
    <row r="1829" spans="1:2" ht="15.75" x14ac:dyDescent="0.25">
      <c r="A1829" s="1"/>
      <c r="B1829" s="1"/>
    </row>
    <row r="1830" spans="1:2" ht="15.75" x14ac:dyDescent="0.25">
      <c r="A1830" s="1"/>
      <c r="B1830" s="1"/>
    </row>
    <row r="1831" spans="1:2" ht="15.75" x14ac:dyDescent="0.25">
      <c r="A1831" s="1"/>
      <c r="B1831" s="1"/>
    </row>
    <row r="1832" spans="1:2" ht="15.75" x14ac:dyDescent="0.25">
      <c r="A1832" s="1"/>
      <c r="B1832" s="1"/>
    </row>
    <row r="1833" spans="1:2" ht="15.75" x14ac:dyDescent="0.25">
      <c r="A1833" s="1"/>
      <c r="B1833" s="1"/>
    </row>
    <row r="1834" spans="1:2" ht="15.75" x14ac:dyDescent="0.25">
      <c r="A1834" s="1"/>
      <c r="B1834" s="1"/>
    </row>
    <row r="1835" spans="1:2" ht="15.75" x14ac:dyDescent="0.25">
      <c r="A1835" s="1"/>
      <c r="B1835" s="1"/>
    </row>
    <row r="1836" spans="1:2" ht="15.75" x14ac:dyDescent="0.25">
      <c r="A1836" s="1"/>
      <c r="B1836" s="1"/>
    </row>
    <row r="1837" spans="1:2" ht="15.75" x14ac:dyDescent="0.25">
      <c r="A1837" s="1"/>
      <c r="B1837" s="1"/>
    </row>
    <row r="1838" spans="1:2" ht="15.75" x14ac:dyDescent="0.25">
      <c r="A1838" s="1"/>
      <c r="B1838" s="1"/>
    </row>
    <row r="1839" spans="1:2" ht="15.75" x14ac:dyDescent="0.25">
      <c r="A1839" s="1"/>
      <c r="B1839" s="1"/>
    </row>
    <row r="1840" spans="1:2" ht="15.75" x14ac:dyDescent="0.25">
      <c r="A1840" s="1"/>
      <c r="B1840" s="1"/>
    </row>
    <row r="1841" spans="1:2" ht="15.75" x14ac:dyDescent="0.25">
      <c r="A1841" s="1"/>
      <c r="B1841" s="1"/>
    </row>
    <row r="1842" spans="1:2" ht="15.75" x14ac:dyDescent="0.25">
      <c r="A1842" s="1"/>
      <c r="B1842" s="1"/>
    </row>
    <row r="1843" spans="1:2" ht="15.75" x14ac:dyDescent="0.25">
      <c r="A1843" s="1"/>
      <c r="B1843" s="1"/>
    </row>
    <row r="1844" spans="1:2" ht="15.75" x14ac:dyDescent="0.25">
      <c r="A1844" s="1"/>
      <c r="B1844" s="1"/>
    </row>
    <row r="1845" spans="1:2" ht="15.75" x14ac:dyDescent="0.25">
      <c r="A1845" s="1"/>
      <c r="B1845" s="1"/>
    </row>
    <row r="1846" spans="1:2" ht="15.75" x14ac:dyDescent="0.25">
      <c r="A1846" s="1"/>
      <c r="B1846" s="1"/>
    </row>
    <row r="1847" spans="1:2" ht="15.75" x14ac:dyDescent="0.25">
      <c r="A1847" s="1"/>
      <c r="B1847" s="1"/>
    </row>
    <row r="1848" spans="1:2" ht="15.75" x14ac:dyDescent="0.25">
      <c r="A1848" s="1"/>
      <c r="B1848" s="1"/>
    </row>
    <row r="1849" spans="1:2" ht="15.75" x14ac:dyDescent="0.25">
      <c r="A1849" s="1"/>
      <c r="B1849" s="1"/>
    </row>
    <row r="1850" spans="1:2" ht="15.75" x14ac:dyDescent="0.25">
      <c r="A1850" s="1"/>
      <c r="B1850" s="1"/>
    </row>
    <row r="1851" spans="1:2" ht="15.75" x14ac:dyDescent="0.25">
      <c r="A1851" s="1"/>
      <c r="B1851" s="1"/>
    </row>
    <row r="1852" spans="1:2" ht="15.75" x14ac:dyDescent="0.25">
      <c r="A1852" s="1"/>
      <c r="B1852" s="1"/>
    </row>
    <row r="1853" spans="1:2" ht="15.75" x14ac:dyDescent="0.25">
      <c r="A1853" s="1"/>
      <c r="B1853" s="1"/>
    </row>
    <row r="1854" spans="1:2" ht="15.75" x14ac:dyDescent="0.25">
      <c r="A1854" s="1"/>
      <c r="B1854" s="1"/>
    </row>
    <row r="1855" spans="1:2" ht="15.75" x14ac:dyDescent="0.25">
      <c r="A1855" s="1"/>
      <c r="B1855" s="1"/>
    </row>
    <row r="1856" spans="1:2" ht="15.75" x14ac:dyDescent="0.25">
      <c r="A1856" s="1"/>
      <c r="B1856" s="1"/>
    </row>
    <row r="1857" spans="1:2" ht="15.75" x14ac:dyDescent="0.25">
      <c r="A1857" s="1"/>
      <c r="B1857" s="1"/>
    </row>
    <row r="1858" spans="1:2" ht="15.75" x14ac:dyDescent="0.25">
      <c r="A1858" s="1"/>
      <c r="B1858" s="1"/>
    </row>
    <row r="1859" spans="1:2" ht="15.75" x14ac:dyDescent="0.25">
      <c r="A1859" s="1"/>
      <c r="B1859" s="1"/>
    </row>
    <row r="1860" spans="1:2" ht="15.75" x14ac:dyDescent="0.25">
      <c r="A1860" s="1"/>
      <c r="B1860" s="1"/>
    </row>
    <row r="1861" spans="1:2" ht="15.75" x14ac:dyDescent="0.25">
      <c r="A1861" s="1"/>
      <c r="B1861" s="1"/>
    </row>
    <row r="1862" spans="1:2" ht="15.75" x14ac:dyDescent="0.25">
      <c r="A1862" s="1"/>
      <c r="B1862" s="1"/>
    </row>
    <row r="1863" spans="1:2" ht="15.75" x14ac:dyDescent="0.25">
      <c r="A1863" s="1"/>
      <c r="B1863" s="1"/>
    </row>
    <row r="1864" spans="1:2" ht="15.75" x14ac:dyDescent="0.25">
      <c r="A1864" s="1"/>
      <c r="B1864" s="1"/>
    </row>
    <row r="1865" spans="1:2" ht="15.75" x14ac:dyDescent="0.25">
      <c r="A1865" s="1"/>
      <c r="B1865" s="1"/>
    </row>
    <row r="1866" spans="1:2" ht="15.75" x14ac:dyDescent="0.25">
      <c r="A1866" s="1"/>
      <c r="B1866" s="1"/>
    </row>
    <row r="1867" spans="1:2" ht="15.75" x14ac:dyDescent="0.25">
      <c r="A1867" s="1"/>
      <c r="B1867" s="1"/>
    </row>
    <row r="1868" spans="1:2" ht="15.75" x14ac:dyDescent="0.25">
      <c r="A1868" s="1"/>
      <c r="B1868" s="1"/>
    </row>
    <row r="1869" spans="1:2" ht="15.75" x14ac:dyDescent="0.25">
      <c r="A1869" s="1"/>
      <c r="B1869" s="1"/>
    </row>
    <row r="1870" spans="1:2" ht="15.75" x14ac:dyDescent="0.25">
      <c r="A1870" s="1"/>
      <c r="B1870" s="1"/>
    </row>
    <row r="1871" spans="1:2" ht="15.75" x14ac:dyDescent="0.25">
      <c r="A1871" s="1"/>
      <c r="B1871" s="1"/>
    </row>
    <row r="1872" spans="1:2" ht="15.75" x14ac:dyDescent="0.25">
      <c r="A1872" s="1"/>
      <c r="B1872" s="1"/>
    </row>
    <row r="1873" spans="1:2" ht="15.75" x14ac:dyDescent="0.25">
      <c r="A1873" s="1"/>
      <c r="B1873" s="1"/>
    </row>
    <row r="1874" spans="1:2" ht="15.75" x14ac:dyDescent="0.25">
      <c r="A1874" s="1"/>
      <c r="B1874" s="1"/>
    </row>
    <row r="1875" spans="1:2" ht="15.75" x14ac:dyDescent="0.25">
      <c r="A1875" s="1"/>
      <c r="B1875" s="1"/>
    </row>
    <row r="1876" spans="1:2" ht="15.75" x14ac:dyDescent="0.25">
      <c r="A1876" s="1"/>
      <c r="B1876" s="1"/>
    </row>
    <row r="1877" spans="1:2" ht="15.75" x14ac:dyDescent="0.25">
      <c r="A1877" s="1"/>
      <c r="B1877" s="1"/>
    </row>
    <row r="1878" spans="1:2" ht="15.75" x14ac:dyDescent="0.25">
      <c r="A1878" s="1"/>
      <c r="B1878" s="1"/>
    </row>
    <row r="1879" spans="1:2" ht="15.75" x14ac:dyDescent="0.25">
      <c r="A1879" s="1"/>
      <c r="B1879" s="1"/>
    </row>
    <row r="1880" spans="1:2" ht="15.75" x14ac:dyDescent="0.25">
      <c r="A1880" s="1"/>
      <c r="B1880" s="1"/>
    </row>
    <row r="1881" spans="1:2" ht="15.75" x14ac:dyDescent="0.25">
      <c r="A1881" s="1"/>
      <c r="B1881" s="1"/>
    </row>
    <row r="1882" spans="1:2" ht="15.75" x14ac:dyDescent="0.25">
      <c r="A1882" s="1"/>
      <c r="B1882" s="1"/>
    </row>
    <row r="1883" spans="1:2" ht="15.75" x14ac:dyDescent="0.25">
      <c r="A1883" s="1"/>
      <c r="B1883" s="1"/>
    </row>
    <row r="1884" spans="1:2" ht="15.75" x14ac:dyDescent="0.25">
      <c r="A1884" s="1"/>
      <c r="B1884" s="1"/>
    </row>
    <row r="1885" spans="1:2" ht="15.75" x14ac:dyDescent="0.25">
      <c r="A1885" s="1"/>
      <c r="B1885" s="1"/>
    </row>
    <row r="1886" spans="1:2" ht="15.75" x14ac:dyDescent="0.25">
      <c r="A1886" s="1"/>
      <c r="B1886" s="1"/>
    </row>
    <row r="1887" spans="1:2" ht="15.75" x14ac:dyDescent="0.25">
      <c r="A1887" s="1"/>
      <c r="B1887" s="1"/>
    </row>
    <row r="1888" spans="1:2" ht="15.75" x14ac:dyDescent="0.25">
      <c r="A1888" s="1"/>
      <c r="B1888" s="1"/>
    </row>
    <row r="1889" spans="1:2" ht="15.75" x14ac:dyDescent="0.25">
      <c r="A1889" s="1"/>
      <c r="B1889" s="1"/>
    </row>
    <row r="1890" spans="1:2" ht="15.75" x14ac:dyDescent="0.25">
      <c r="A1890" s="1"/>
      <c r="B1890" s="1"/>
    </row>
    <row r="1891" spans="1:2" ht="15.75" x14ac:dyDescent="0.25">
      <c r="A1891" s="1"/>
      <c r="B1891" s="1"/>
    </row>
    <row r="1892" spans="1:2" ht="15.75" x14ac:dyDescent="0.25">
      <c r="A1892" s="1"/>
      <c r="B1892" s="1"/>
    </row>
    <row r="1893" spans="1:2" ht="15.75" x14ac:dyDescent="0.25">
      <c r="A1893" s="1"/>
      <c r="B1893" s="1"/>
    </row>
    <row r="1894" spans="1:2" ht="15.75" x14ac:dyDescent="0.25">
      <c r="A1894" s="1"/>
      <c r="B1894" s="1"/>
    </row>
    <row r="1895" spans="1:2" ht="15.75" x14ac:dyDescent="0.25">
      <c r="A1895" s="1"/>
      <c r="B1895" s="1"/>
    </row>
    <row r="1896" spans="1:2" ht="15.75" x14ac:dyDescent="0.25">
      <c r="A1896" s="1"/>
      <c r="B1896" s="1"/>
    </row>
    <row r="1897" spans="1:2" ht="15.75" x14ac:dyDescent="0.25">
      <c r="A1897" s="1"/>
      <c r="B1897" s="1"/>
    </row>
    <row r="1898" spans="1:2" ht="15.75" x14ac:dyDescent="0.25">
      <c r="A1898" s="1"/>
      <c r="B1898" s="1"/>
    </row>
    <row r="1899" spans="1:2" ht="15.75" x14ac:dyDescent="0.25">
      <c r="A1899" s="1"/>
      <c r="B1899" s="1"/>
    </row>
    <row r="1900" spans="1:2" ht="15.75" x14ac:dyDescent="0.25">
      <c r="A1900" s="1"/>
      <c r="B1900" s="1"/>
    </row>
    <row r="1901" spans="1:2" ht="15.75" x14ac:dyDescent="0.25">
      <c r="A1901" s="1"/>
      <c r="B1901" s="1"/>
    </row>
    <row r="1902" spans="1:2" ht="15.75" x14ac:dyDescent="0.25">
      <c r="A1902" s="1"/>
      <c r="B1902" s="1"/>
    </row>
    <row r="1903" spans="1:2" ht="15.75" x14ac:dyDescent="0.25">
      <c r="A1903" s="1"/>
      <c r="B1903" s="1"/>
    </row>
    <row r="1904" spans="1:2" ht="15.75" x14ac:dyDescent="0.25">
      <c r="A1904" s="1"/>
      <c r="B1904" s="1"/>
    </row>
    <row r="1905" spans="1:2" ht="15.75" x14ac:dyDescent="0.25">
      <c r="A1905" s="1"/>
      <c r="B1905" s="1"/>
    </row>
    <row r="1906" spans="1:2" ht="15.75" x14ac:dyDescent="0.25">
      <c r="A1906" s="1"/>
      <c r="B1906" s="1"/>
    </row>
    <row r="1907" spans="1:2" ht="15.75" x14ac:dyDescent="0.25">
      <c r="A1907" s="1"/>
      <c r="B1907" s="1"/>
    </row>
    <row r="1908" spans="1:2" ht="15.75" x14ac:dyDescent="0.25">
      <c r="A1908" s="1"/>
      <c r="B1908" s="1"/>
    </row>
    <row r="1909" spans="1:2" ht="15.75" x14ac:dyDescent="0.25">
      <c r="A1909" s="1"/>
      <c r="B1909" s="1"/>
    </row>
    <row r="1910" spans="1:2" ht="15.75" x14ac:dyDescent="0.25">
      <c r="A1910" s="1"/>
      <c r="B1910" s="1"/>
    </row>
    <row r="1911" spans="1:2" ht="15.75" x14ac:dyDescent="0.25">
      <c r="A1911" s="1"/>
      <c r="B1911" s="1"/>
    </row>
    <row r="1912" spans="1:2" ht="15.75" x14ac:dyDescent="0.25">
      <c r="A1912" s="1"/>
      <c r="B1912" s="1"/>
    </row>
    <row r="1913" spans="1:2" ht="15.75" x14ac:dyDescent="0.25">
      <c r="A1913" s="1"/>
      <c r="B1913" s="1"/>
    </row>
    <row r="1914" spans="1:2" ht="15.75" x14ac:dyDescent="0.25">
      <c r="A1914" s="1"/>
      <c r="B1914" s="1"/>
    </row>
    <row r="1915" spans="1:2" ht="15.75" x14ac:dyDescent="0.25">
      <c r="A1915" s="1"/>
      <c r="B1915" s="1"/>
    </row>
    <row r="1916" spans="1:2" ht="15.75" x14ac:dyDescent="0.25">
      <c r="A1916" s="1"/>
      <c r="B1916" s="1"/>
    </row>
    <row r="1917" spans="1:2" ht="15.75" x14ac:dyDescent="0.25">
      <c r="A1917" s="1"/>
      <c r="B1917" s="1"/>
    </row>
    <row r="1918" spans="1:2" ht="15.75" x14ac:dyDescent="0.25">
      <c r="A1918" s="1"/>
      <c r="B1918" s="1"/>
    </row>
    <row r="1919" spans="1:2" ht="15.75" x14ac:dyDescent="0.25">
      <c r="A1919" s="1"/>
      <c r="B1919" s="1"/>
    </row>
    <row r="1920" spans="1:2" ht="15.75" x14ac:dyDescent="0.25">
      <c r="A1920" s="1"/>
      <c r="B1920" s="1"/>
    </row>
    <row r="1921" spans="1:2" ht="15.75" x14ac:dyDescent="0.25">
      <c r="A1921" s="1"/>
      <c r="B1921" s="1"/>
    </row>
    <row r="1922" spans="1:2" ht="15.75" x14ac:dyDescent="0.25">
      <c r="A1922" s="1"/>
      <c r="B1922" s="1"/>
    </row>
    <row r="1923" spans="1:2" ht="15.75" x14ac:dyDescent="0.25">
      <c r="A1923" s="1"/>
      <c r="B1923" s="1"/>
    </row>
    <row r="1924" spans="1:2" ht="15.75" x14ac:dyDescent="0.25">
      <c r="A1924" s="1"/>
      <c r="B1924" s="1"/>
    </row>
    <row r="1925" spans="1:2" ht="15.75" x14ac:dyDescent="0.25">
      <c r="A1925" s="1"/>
      <c r="B1925" s="1"/>
    </row>
    <row r="1926" spans="1:2" ht="15.75" x14ac:dyDescent="0.25">
      <c r="A1926" s="1"/>
      <c r="B1926" s="1"/>
    </row>
    <row r="1927" spans="1:2" ht="15.75" x14ac:dyDescent="0.25">
      <c r="A1927" s="1"/>
      <c r="B1927" s="1"/>
    </row>
    <row r="1928" spans="1:2" ht="15.75" x14ac:dyDescent="0.25">
      <c r="A1928" s="1"/>
      <c r="B1928" s="1"/>
    </row>
    <row r="1929" spans="1:2" ht="15.75" x14ac:dyDescent="0.25">
      <c r="A1929" s="1"/>
      <c r="B1929" s="1"/>
    </row>
    <row r="1930" spans="1:2" ht="15.75" x14ac:dyDescent="0.25">
      <c r="A1930" s="1"/>
      <c r="B1930" s="1"/>
    </row>
    <row r="1931" spans="1:2" ht="15.75" x14ac:dyDescent="0.25">
      <c r="A1931" s="1"/>
      <c r="B1931" s="1"/>
    </row>
    <row r="1932" spans="1:2" ht="15.75" x14ac:dyDescent="0.25">
      <c r="A1932" s="1"/>
      <c r="B1932" s="1"/>
    </row>
    <row r="1933" spans="1:2" ht="15.75" x14ac:dyDescent="0.25">
      <c r="A1933" s="1"/>
      <c r="B1933" s="1"/>
    </row>
    <row r="1934" spans="1:2" ht="15.75" x14ac:dyDescent="0.25">
      <c r="A1934" s="1"/>
      <c r="B1934" s="1"/>
    </row>
    <row r="1935" spans="1:2" ht="15.75" x14ac:dyDescent="0.25">
      <c r="A1935" s="1"/>
      <c r="B1935" s="1"/>
    </row>
    <row r="1936" spans="1:2" ht="15.75" x14ac:dyDescent="0.25">
      <c r="A1936" s="1"/>
      <c r="B1936" s="1"/>
    </row>
    <row r="1937" spans="1:2" ht="15.75" x14ac:dyDescent="0.25">
      <c r="A1937" s="1"/>
      <c r="B1937" s="1"/>
    </row>
    <row r="1938" spans="1:2" ht="15.75" x14ac:dyDescent="0.25">
      <c r="A1938" s="1"/>
      <c r="B1938" s="1"/>
    </row>
    <row r="1939" spans="1:2" ht="15.75" x14ac:dyDescent="0.25">
      <c r="A1939" s="1"/>
      <c r="B1939" s="1"/>
    </row>
    <row r="1940" spans="1:2" ht="15.75" x14ac:dyDescent="0.25">
      <c r="A1940" s="1"/>
      <c r="B1940" s="1"/>
    </row>
    <row r="1941" spans="1:2" ht="15.75" x14ac:dyDescent="0.25">
      <c r="A1941" s="1"/>
      <c r="B1941" s="1"/>
    </row>
    <row r="1942" spans="1:2" ht="15.75" x14ac:dyDescent="0.25">
      <c r="A1942" s="1"/>
      <c r="B1942" s="1"/>
    </row>
    <row r="1943" spans="1:2" ht="15.75" x14ac:dyDescent="0.25">
      <c r="A1943" s="1"/>
      <c r="B1943" s="1"/>
    </row>
    <row r="1944" spans="1:2" ht="15.75" x14ac:dyDescent="0.25">
      <c r="A1944" s="1"/>
      <c r="B1944" s="1"/>
    </row>
    <row r="1945" spans="1:2" ht="15.75" x14ac:dyDescent="0.25">
      <c r="A1945" s="1"/>
      <c r="B1945" s="1"/>
    </row>
    <row r="1946" spans="1:2" ht="15.75" x14ac:dyDescent="0.25">
      <c r="A1946" s="1"/>
      <c r="B1946" s="1"/>
    </row>
    <row r="1947" spans="1:2" ht="15.75" x14ac:dyDescent="0.25">
      <c r="A1947" s="1"/>
      <c r="B1947" s="1"/>
    </row>
    <row r="1948" spans="1:2" ht="15.75" x14ac:dyDescent="0.25">
      <c r="A1948" s="1"/>
      <c r="B1948" s="1"/>
    </row>
    <row r="1949" spans="1:2" ht="15.75" x14ac:dyDescent="0.25">
      <c r="A1949" s="1"/>
      <c r="B1949" s="1"/>
    </row>
    <row r="1950" spans="1:2" ht="15.75" x14ac:dyDescent="0.25">
      <c r="A1950" s="1"/>
      <c r="B1950" s="1"/>
    </row>
    <row r="1951" spans="1:2" ht="15.75" x14ac:dyDescent="0.25">
      <c r="A1951" s="1"/>
      <c r="B1951" s="1"/>
    </row>
    <row r="1952" spans="1:2" ht="15.75" x14ac:dyDescent="0.25">
      <c r="A1952" s="1"/>
      <c r="B1952" s="1"/>
    </row>
    <row r="1953" spans="1:2" ht="15.75" x14ac:dyDescent="0.25">
      <c r="A1953" s="1"/>
      <c r="B1953" s="1"/>
    </row>
    <row r="1954" spans="1:2" ht="15.75" x14ac:dyDescent="0.25">
      <c r="A1954" s="1"/>
      <c r="B1954" s="1"/>
    </row>
    <row r="1955" spans="1:2" ht="15.75" x14ac:dyDescent="0.25">
      <c r="A1955" s="1"/>
      <c r="B1955" s="1"/>
    </row>
    <row r="1956" spans="1:2" ht="15.75" x14ac:dyDescent="0.25">
      <c r="A1956" s="1"/>
      <c r="B1956" s="1"/>
    </row>
    <row r="1957" spans="1:2" ht="15.75" x14ac:dyDescent="0.25">
      <c r="A1957" s="1"/>
      <c r="B1957" s="1"/>
    </row>
    <row r="1958" spans="1:2" ht="15.75" x14ac:dyDescent="0.25">
      <c r="A1958" s="1"/>
      <c r="B1958" s="1"/>
    </row>
    <row r="1959" spans="1:2" ht="15.75" x14ac:dyDescent="0.25">
      <c r="A1959" s="1"/>
      <c r="B1959" s="1"/>
    </row>
    <row r="1960" spans="1:2" ht="15.75" x14ac:dyDescent="0.25">
      <c r="A1960" s="1"/>
      <c r="B1960" s="1"/>
    </row>
    <row r="1961" spans="1:2" ht="15.75" x14ac:dyDescent="0.25">
      <c r="A1961" s="1"/>
      <c r="B1961" s="1"/>
    </row>
    <row r="1962" spans="1:2" ht="15.75" x14ac:dyDescent="0.25">
      <c r="A1962" s="1"/>
      <c r="B1962" s="1"/>
    </row>
    <row r="1963" spans="1:2" ht="15.75" x14ac:dyDescent="0.25">
      <c r="A1963" s="1"/>
      <c r="B1963" s="1"/>
    </row>
    <row r="1964" spans="1:2" ht="15.75" x14ac:dyDescent="0.25">
      <c r="A1964" s="1"/>
      <c r="B1964" s="1"/>
    </row>
    <row r="1965" spans="1:2" ht="15.75" x14ac:dyDescent="0.25">
      <c r="A1965" s="1"/>
      <c r="B1965" s="1"/>
    </row>
    <row r="1966" spans="1:2" ht="15.75" x14ac:dyDescent="0.25">
      <c r="A1966" s="1"/>
      <c r="B1966" s="1"/>
    </row>
    <row r="1967" spans="1:2" ht="15.75" x14ac:dyDescent="0.25">
      <c r="A1967" s="1"/>
      <c r="B1967" s="1"/>
    </row>
    <row r="1968" spans="1:2" ht="15.75" x14ac:dyDescent="0.25">
      <c r="A1968" s="1"/>
      <c r="B1968" s="1"/>
    </row>
    <row r="1969" spans="1:2" ht="15.75" x14ac:dyDescent="0.25">
      <c r="A1969" s="1"/>
      <c r="B1969" s="1"/>
    </row>
    <row r="1970" spans="1:2" ht="15.75" x14ac:dyDescent="0.25">
      <c r="A1970" s="1"/>
      <c r="B1970" s="1"/>
    </row>
    <row r="1971" spans="1:2" ht="15.75" x14ac:dyDescent="0.25">
      <c r="A1971" s="1"/>
      <c r="B1971" s="1"/>
    </row>
    <row r="1972" spans="1:2" ht="15.75" x14ac:dyDescent="0.25">
      <c r="A1972" s="1"/>
      <c r="B1972" s="1"/>
    </row>
    <row r="1973" spans="1:2" ht="15.75" x14ac:dyDescent="0.25">
      <c r="A1973" s="1"/>
      <c r="B1973" s="1"/>
    </row>
    <row r="1974" spans="1:2" ht="15.75" x14ac:dyDescent="0.25">
      <c r="A1974" s="1"/>
      <c r="B1974" s="1"/>
    </row>
    <row r="1975" spans="1:2" ht="15.75" x14ac:dyDescent="0.25">
      <c r="A1975" s="1"/>
      <c r="B1975" s="1"/>
    </row>
    <row r="1976" spans="1:2" ht="15.75" x14ac:dyDescent="0.25">
      <c r="A1976" s="1"/>
      <c r="B1976" s="1"/>
    </row>
    <row r="1977" spans="1:2" ht="15.75" x14ac:dyDescent="0.25">
      <c r="A1977" s="1"/>
      <c r="B1977" s="1"/>
    </row>
    <row r="1978" spans="1:2" ht="15.75" x14ac:dyDescent="0.25">
      <c r="A1978" s="1"/>
      <c r="B1978" s="1"/>
    </row>
    <row r="1979" spans="1:2" ht="15.75" x14ac:dyDescent="0.25">
      <c r="A1979" s="1"/>
      <c r="B1979" s="1"/>
    </row>
    <row r="1980" spans="1:2" ht="15.75" x14ac:dyDescent="0.25">
      <c r="A1980" s="1"/>
      <c r="B1980" s="1"/>
    </row>
    <row r="1981" spans="1:2" ht="15.75" x14ac:dyDescent="0.25">
      <c r="A1981" s="1"/>
      <c r="B1981" s="1"/>
    </row>
    <row r="1982" spans="1:2" ht="15.75" x14ac:dyDescent="0.25">
      <c r="A1982" s="1"/>
      <c r="B1982" s="1"/>
    </row>
    <row r="1983" spans="1:2" ht="15.75" x14ac:dyDescent="0.25">
      <c r="A1983" s="1"/>
      <c r="B1983" s="1"/>
    </row>
    <row r="1984" spans="1:2" ht="15.75" x14ac:dyDescent="0.25">
      <c r="A1984" s="1"/>
      <c r="B1984" s="1"/>
    </row>
    <row r="1985" spans="1:2" ht="15.75" x14ac:dyDescent="0.25">
      <c r="A1985" s="1"/>
      <c r="B1985" s="1"/>
    </row>
    <row r="1986" spans="1:2" ht="15.75" x14ac:dyDescent="0.25">
      <c r="A1986" s="1"/>
      <c r="B1986" s="1"/>
    </row>
    <row r="1987" spans="1:2" ht="15.75" x14ac:dyDescent="0.25">
      <c r="A1987" s="1"/>
      <c r="B1987" s="1"/>
    </row>
    <row r="1988" spans="1:2" ht="15.75" x14ac:dyDescent="0.25">
      <c r="A1988" s="1"/>
      <c r="B1988" s="1"/>
    </row>
    <row r="1989" spans="1:2" ht="15.75" x14ac:dyDescent="0.25">
      <c r="A1989" s="1"/>
      <c r="B1989" s="1"/>
    </row>
    <row r="1990" spans="1:2" ht="15.75" x14ac:dyDescent="0.25">
      <c r="A1990" s="1"/>
      <c r="B1990" s="1"/>
    </row>
    <row r="1991" spans="1:2" ht="15.75" x14ac:dyDescent="0.25">
      <c r="A1991" s="1"/>
      <c r="B1991" s="1"/>
    </row>
    <row r="1992" spans="1:2" ht="15.75" x14ac:dyDescent="0.25">
      <c r="A1992" s="1"/>
      <c r="B1992" s="1"/>
    </row>
    <row r="1993" spans="1:2" ht="15.75" x14ac:dyDescent="0.25">
      <c r="A1993" s="1"/>
      <c r="B1993" s="1"/>
    </row>
    <row r="1994" spans="1:2" ht="15.75" x14ac:dyDescent="0.25">
      <c r="A1994" s="1"/>
      <c r="B1994" s="1"/>
    </row>
    <row r="1995" spans="1:2" ht="15.75" x14ac:dyDescent="0.25">
      <c r="A1995" s="1"/>
      <c r="B1995" s="1"/>
    </row>
    <row r="1996" spans="1:2" ht="15.75" x14ac:dyDescent="0.25">
      <c r="A1996" s="1"/>
      <c r="B1996" s="1"/>
    </row>
    <row r="1997" spans="1:2" ht="15.75" x14ac:dyDescent="0.25">
      <c r="A1997" s="1"/>
      <c r="B1997" s="1"/>
    </row>
    <row r="1998" spans="1:2" ht="15.75" x14ac:dyDescent="0.25">
      <c r="A1998" s="1"/>
      <c r="B1998" s="1"/>
    </row>
    <row r="1999" spans="1:2" ht="15.75" x14ac:dyDescent="0.25">
      <c r="A1999" s="1"/>
      <c r="B1999" s="1"/>
    </row>
    <row r="2000" spans="1:2" ht="15.75" x14ac:dyDescent="0.25">
      <c r="A2000" s="1"/>
      <c r="B2000" s="1"/>
    </row>
    <row r="2001" spans="1:2" ht="15.75" x14ac:dyDescent="0.25">
      <c r="A2001" s="1"/>
      <c r="B2001" s="1"/>
    </row>
    <row r="2002" spans="1:2" ht="15.75" x14ac:dyDescent="0.25">
      <c r="A2002" s="1"/>
      <c r="B2002" s="1"/>
    </row>
    <row r="2003" spans="1:2" ht="15.75" x14ac:dyDescent="0.25">
      <c r="A2003" s="1"/>
      <c r="B2003" s="1"/>
    </row>
    <row r="2004" spans="1:2" ht="15.75" x14ac:dyDescent="0.25">
      <c r="A2004" s="1"/>
      <c r="B2004" s="1"/>
    </row>
    <row r="2005" spans="1:2" ht="15.75" x14ac:dyDescent="0.25">
      <c r="A2005" s="1"/>
      <c r="B2005" s="1"/>
    </row>
    <row r="2006" spans="1:2" ht="15.75" x14ac:dyDescent="0.25">
      <c r="A2006" s="1"/>
      <c r="B2006" s="1"/>
    </row>
    <row r="2007" spans="1:2" ht="15.75" x14ac:dyDescent="0.25">
      <c r="A2007" s="1"/>
      <c r="B2007" s="1"/>
    </row>
    <row r="2008" spans="1:2" ht="15.75" x14ac:dyDescent="0.25">
      <c r="A2008" s="1"/>
      <c r="B2008" s="1"/>
    </row>
    <row r="2009" spans="1:2" ht="15.75" x14ac:dyDescent="0.25">
      <c r="A2009" s="1"/>
      <c r="B2009" s="1"/>
    </row>
    <row r="2010" spans="1:2" ht="15.75" x14ac:dyDescent="0.25">
      <c r="A2010" s="1"/>
      <c r="B2010" s="1"/>
    </row>
    <row r="2011" spans="1:2" ht="15.75" x14ac:dyDescent="0.25">
      <c r="A2011" s="1"/>
      <c r="B2011" s="1"/>
    </row>
    <row r="2012" spans="1:2" ht="15.75" x14ac:dyDescent="0.25">
      <c r="A2012" s="1"/>
      <c r="B2012" s="1"/>
    </row>
    <row r="2013" spans="1:2" ht="15.75" x14ac:dyDescent="0.25">
      <c r="A2013" s="1"/>
      <c r="B2013" s="1"/>
    </row>
    <row r="2014" spans="1:2" ht="15.75" x14ac:dyDescent="0.25">
      <c r="A2014" s="1"/>
      <c r="B2014" s="1"/>
    </row>
    <row r="2015" spans="1:2" ht="15.75" x14ac:dyDescent="0.25">
      <c r="A2015" s="1"/>
      <c r="B2015" s="1"/>
    </row>
    <row r="2016" spans="1:2" ht="15.75" x14ac:dyDescent="0.25">
      <c r="A2016" s="1"/>
      <c r="B2016" s="1"/>
    </row>
    <row r="2017" spans="1:2" ht="15.75" x14ac:dyDescent="0.25">
      <c r="A2017" s="1"/>
      <c r="B2017" s="1"/>
    </row>
    <row r="2018" spans="1:2" ht="15.75" x14ac:dyDescent="0.25">
      <c r="A2018" s="1"/>
      <c r="B2018" s="1"/>
    </row>
    <row r="2019" spans="1:2" ht="15.75" x14ac:dyDescent="0.25">
      <c r="A2019" s="1"/>
      <c r="B2019" s="1"/>
    </row>
    <row r="2020" spans="1:2" ht="15.75" x14ac:dyDescent="0.25">
      <c r="A2020" s="1"/>
      <c r="B2020" s="1"/>
    </row>
    <row r="2021" spans="1:2" ht="15.75" x14ac:dyDescent="0.25">
      <c r="A2021" s="1"/>
      <c r="B2021" s="1"/>
    </row>
    <row r="2022" spans="1:2" ht="15.75" x14ac:dyDescent="0.25">
      <c r="A2022" s="1"/>
      <c r="B2022" s="1"/>
    </row>
    <row r="2023" spans="1:2" ht="15.75" x14ac:dyDescent="0.25">
      <c r="A2023" s="1"/>
      <c r="B2023" s="1"/>
    </row>
    <row r="2024" spans="1:2" ht="15.75" x14ac:dyDescent="0.25">
      <c r="A2024" s="1"/>
      <c r="B2024" s="1"/>
    </row>
    <row r="2025" spans="1:2" ht="15.75" x14ac:dyDescent="0.25">
      <c r="A2025" s="1"/>
      <c r="B2025" s="1"/>
    </row>
    <row r="2026" spans="1:2" ht="15.75" x14ac:dyDescent="0.25">
      <c r="A2026" s="1"/>
      <c r="B2026" s="1"/>
    </row>
    <row r="2027" spans="1:2" ht="15.75" x14ac:dyDescent="0.25">
      <c r="A2027" s="1"/>
      <c r="B2027" s="1"/>
    </row>
    <row r="2028" spans="1:2" ht="15.75" x14ac:dyDescent="0.25">
      <c r="A2028" s="1"/>
      <c r="B2028" s="1"/>
    </row>
    <row r="2029" spans="1:2" ht="15.75" x14ac:dyDescent="0.25">
      <c r="A2029" s="1"/>
      <c r="B2029" s="1"/>
    </row>
    <row r="2030" spans="1:2" ht="15.75" x14ac:dyDescent="0.25">
      <c r="A2030" s="1"/>
      <c r="B2030" s="1"/>
    </row>
    <row r="2031" spans="1:2" ht="15.75" x14ac:dyDescent="0.25">
      <c r="A2031" s="1"/>
      <c r="B2031" s="1"/>
    </row>
    <row r="2032" spans="1:2" ht="15.75" x14ac:dyDescent="0.25">
      <c r="A2032" s="1"/>
      <c r="B2032" s="1"/>
    </row>
    <row r="2033" spans="1:2" ht="15.75" x14ac:dyDescent="0.25">
      <c r="A2033" s="1"/>
      <c r="B2033" s="1"/>
    </row>
    <row r="2034" spans="1:2" ht="15.75" x14ac:dyDescent="0.25">
      <c r="A2034" s="1"/>
      <c r="B2034" s="1"/>
    </row>
    <row r="2035" spans="1:2" ht="15.75" x14ac:dyDescent="0.25">
      <c r="A2035" s="1"/>
      <c r="B2035" s="1"/>
    </row>
    <row r="2036" spans="1:2" ht="15.75" x14ac:dyDescent="0.25">
      <c r="A2036" s="1"/>
      <c r="B2036" s="1"/>
    </row>
    <row r="2037" spans="1:2" ht="15.75" x14ac:dyDescent="0.25">
      <c r="A2037" s="1"/>
      <c r="B2037" s="1"/>
    </row>
    <row r="2038" spans="1:2" ht="15.75" x14ac:dyDescent="0.25">
      <c r="A2038" s="1"/>
      <c r="B2038" s="1"/>
    </row>
    <row r="2039" spans="1:2" ht="15.75" x14ac:dyDescent="0.25">
      <c r="A2039" s="1"/>
      <c r="B2039" s="1"/>
    </row>
    <row r="2040" spans="1:2" ht="15.75" x14ac:dyDescent="0.25">
      <c r="A2040" s="1"/>
      <c r="B2040" s="1"/>
    </row>
    <row r="2041" spans="1:2" ht="15.75" x14ac:dyDescent="0.25">
      <c r="A2041" s="1"/>
      <c r="B2041" s="1"/>
    </row>
    <row r="2042" spans="1:2" ht="15.75" x14ac:dyDescent="0.25">
      <c r="A2042" s="1"/>
      <c r="B2042" s="1"/>
    </row>
    <row r="2043" spans="1:2" ht="15.75" x14ac:dyDescent="0.25">
      <c r="A2043" s="1"/>
      <c r="B2043" s="1"/>
    </row>
    <row r="2044" spans="1:2" ht="15.75" x14ac:dyDescent="0.25">
      <c r="A2044" s="1"/>
      <c r="B2044" s="1"/>
    </row>
    <row r="2045" spans="1:2" ht="15.75" x14ac:dyDescent="0.25">
      <c r="A2045" s="1"/>
      <c r="B2045" s="1"/>
    </row>
    <row r="2046" spans="1:2" ht="15.75" x14ac:dyDescent="0.25">
      <c r="A2046" s="1"/>
      <c r="B2046" s="1"/>
    </row>
    <row r="2047" spans="1:2" ht="15.75" x14ac:dyDescent="0.25">
      <c r="A2047" s="1"/>
      <c r="B2047" s="1"/>
    </row>
    <row r="2048" spans="1:2" ht="15.75" x14ac:dyDescent="0.25">
      <c r="A2048" s="1"/>
      <c r="B2048" s="1"/>
    </row>
    <row r="2049" spans="1:2" ht="15.75" x14ac:dyDescent="0.25">
      <c r="A2049" s="1"/>
      <c r="B2049" s="1"/>
    </row>
    <row r="2050" spans="1:2" ht="15.75" x14ac:dyDescent="0.25">
      <c r="A2050" s="1"/>
      <c r="B2050" s="1"/>
    </row>
    <row r="2051" spans="1:2" ht="15.75" x14ac:dyDescent="0.25">
      <c r="A2051" s="1"/>
      <c r="B2051" s="1"/>
    </row>
    <row r="2052" spans="1:2" ht="15.75" x14ac:dyDescent="0.25">
      <c r="A2052" s="1"/>
      <c r="B2052" s="1"/>
    </row>
    <row r="2053" spans="1:2" ht="15.75" x14ac:dyDescent="0.25">
      <c r="A2053" s="1"/>
      <c r="B2053" s="1"/>
    </row>
    <row r="2054" spans="1:2" ht="15.75" x14ac:dyDescent="0.25">
      <c r="A2054" s="1"/>
      <c r="B2054" s="1"/>
    </row>
    <row r="2055" spans="1:2" ht="15.75" x14ac:dyDescent="0.25">
      <c r="A2055" s="1"/>
      <c r="B2055" s="1"/>
    </row>
    <row r="2056" spans="1:2" ht="15.75" x14ac:dyDescent="0.25">
      <c r="A2056" s="1"/>
      <c r="B2056" s="1"/>
    </row>
    <row r="2057" spans="1:2" ht="15.75" x14ac:dyDescent="0.25">
      <c r="A2057" s="1"/>
      <c r="B2057" s="1"/>
    </row>
    <row r="2058" spans="1:2" ht="15.75" x14ac:dyDescent="0.25">
      <c r="A2058" s="1"/>
      <c r="B2058" s="1"/>
    </row>
    <row r="2059" spans="1:2" ht="15.75" x14ac:dyDescent="0.25">
      <c r="A2059" s="1"/>
      <c r="B2059" s="1"/>
    </row>
    <row r="2060" spans="1:2" ht="15.75" x14ac:dyDescent="0.25">
      <c r="A2060" s="1"/>
      <c r="B2060" s="1"/>
    </row>
    <row r="2061" spans="1:2" ht="15.75" x14ac:dyDescent="0.25">
      <c r="A2061" s="1"/>
      <c r="B2061" s="1"/>
    </row>
    <row r="2062" spans="1:2" ht="15.75" x14ac:dyDescent="0.25">
      <c r="A2062" s="1"/>
      <c r="B2062" s="1"/>
    </row>
    <row r="2063" spans="1:2" ht="15.75" x14ac:dyDescent="0.25">
      <c r="A2063" s="1"/>
      <c r="B2063" s="1"/>
    </row>
    <row r="2064" spans="1:2" ht="15.75" x14ac:dyDescent="0.25">
      <c r="A2064" s="1"/>
      <c r="B2064" s="1"/>
    </row>
    <row r="2065" spans="1:2" ht="15.75" x14ac:dyDescent="0.25">
      <c r="A2065" s="1"/>
      <c r="B2065" s="1"/>
    </row>
    <row r="2066" spans="1:2" ht="15.75" x14ac:dyDescent="0.25">
      <c r="A2066" s="1"/>
      <c r="B2066" s="1"/>
    </row>
    <row r="2067" spans="1:2" ht="15.75" x14ac:dyDescent="0.25">
      <c r="A2067" s="1"/>
      <c r="B2067" s="1"/>
    </row>
    <row r="2068" spans="1:2" ht="15.75" x14ac:dyDescent="0.25">
      <c r="A2068" s="1"/>
      <c r="B2068" s="1"/>
    </row>
    <row r="2069" spans="1:2" ht="15.75" x14ac:dyDescent="0.25">
      <c r="A2069" s="1"/>
      <c r="B2069" s="1"/>
    </row>
    <row r="2070" spans="1:2" ht="15.75" x14ac:dyDescent="0.25">
      <c r="A2070" s="1"/>
      <c r="B2070" s="1"/>
    </row>
    <row r="2071" spans="1:2" ht="15.75" x14ac:dyDescent="0.25">
      <c r="A2071" s="1"/>
      <c r="B2071" s="1"/>
    </row>
    <row r="2072" spans="1:2" ht="15.75" x14ac:dyDescent="0.25">
      <c r="A2072" s="1"/>
      <c r="B2072" s="1"/>
    </row>
    <row r="2073" spans="1:2" ht="15.75" x14ac:dyDescent="0.25">
      <c r="A2073" s="1"/>
      <c r="B2073" s="1"/>
    </row>
    <row r="2074" spans="1:2" ht="15.75" x14ac:dyDescent="0.25">
      <c r="A2074" s="1"/>
      <c r="B2074" s="1"/>
    </row>
    <row r="2075" spans="1:2" ht="15.75" x14ac:dyDescent="0.25">
      <c r="A2075" s="1"/>
      <c r="B2075" s="1"/>
    </row>
    <row r="2076" spans="1:2" ht="15.75" x14ac:dyDescent="0.25">
      <c r="A2076" s="1"/>
      <c r="B2076" s="1"/>
    </row>
    <row r="2077" spans="1:2" ht="15.75" x14ac:dyDescent="0.25">
      <c r="A2077" s="1"/>
      <c r="B2077" s="1"/>
    </row>
    <row r="2078" spans="1:2" ht="15.75" x14ac:dyDescent="0.25">
      <c r="A2078" s="1"/>
      <c r="B2078" s="1"/>
    </row>
    <row r="2079" spans="1:2" ht="15.75" x14ac:dyDescent="0.25">
      <c r="A2079" s="1"/>
      <c r="B2079" s="1"/>
    </row>
    <row r="2080" spans="1:2" ht="15.75" x14ac:dyDescent="0.25">
      <c r="A2080" s="1"/>
      <c r="B2080" s="1"/>
    </row>
    <row r="2081" spans="1:2" ht="15.75" x14ac:dyDescent="0.25">
      <c r="A2081" s="1"/>
      <c r="B2081" s="1"/>
    </row>
    <row r="2082" spans="1:2" ht="15.75" x14ac:dyDescent="0.25">
      <c r="A2082" s="1"/>
      <c r="B2082" s="1"/>
    </row>
    <row r="2083" spans="1:2" ht="15.75" x14ac:dyDescent="0.25">
      <c r="A2083" s="1"/>
      <c r="B2083" s="1"/>
    </row>
    <row r="2084" spans="1:2" ht="15.75" x14ac:dyDescent="0.25">
      <c r="A2084" s="1"/>
      <c r="B2084" s="1"/>
    </row>
    <row r="2085" spans="1:2" ht="15.75" x14ac:dyDescent="0.25">
      <c r="A2085" s="1"/>
      <c r="B2085" s="1"/>
    </row>
    <row r="2086" spans="1:2" ht="15.75" x14ac:dyDescent="0.25">
      <c r="A2086" s="1"/>
      <c r="B2086" s="1"/>
    </row>
    <row r="2087" spans="1:2" ht="15.75" x14ac:dyDescent="0.25">
      <c r="A2087" s="1"/>
      <c r="B2087" s="1"/>
    </row>
    <row r="2088" spans="1:2" ht="15.75" x14ac:dyDescent="0.25">
      <c r="A2088" s="1"/>
      <c r="B2088" s="1"/>
    </row>
    <row r="2089" spans="1:2" ht="15.75" x14ac:dyDescent="0.25">
      <c r="A2089" s="1"/>
      <c r="B2089" s="1"/>
    </row>
    <row r="2090" spans="1:2" ht="15.75" x14ac:dyDescent="0.25">
      <c r="A2090" s="1"/>
      <c r="B2090" s="1"/>
    </row>
    <row r="2091" spans="1:2" ht="15.75" x14ac:dyDescent="0.25">
      <c r="A2091" s="1"/>
      <c r="B2091" s="1"/>
    </row>
    <row r="2092" spans="1:2" ht="15.75" x14ac:dyDescent="0.25">
      <c r="A2092" s="1"/>
      <c r="B2092" s="1"/>
    </row>
    <row r="2093" spans="1:2" ht="15.75" x14ac:dyDescent="0.25">
      <c r="A2093" s="1"/>
      <c r="B2093" s="1"/>
    </row>
    <row r="2094" spans="1:2" ht="15.75" x14ac:dyDescent="0.25">
      <c r="A2094" s="1"/>
      <c r="B2094" s="1"/>
    </row>
    <row r="2095" spans="1:2" ht="15.75" x14ac:dyDescent="0.25">
      <c r="A2095" s="1"/>
      <c r="B2095" s="1"/>
    </row>
    <row r="2096" spans="1:2" ht="15.75" x14ac:dyDescent="0.25">
      <c r="A2096" s="1"/>
      <c r="B2096" s="1"/>
    </row>
    <row r="2097" spans="1:2" ht="15.75" x14ac:dyDescent="0.25">
      <c r="A2097" s="1"/>
      <c r="B2097" s="1"/>
    </row>
    <row r="2098" spans="1:2" ht="15.75" x14ac:dyDescent="0.25">
      <c r="A2098" s="1"/>
      <c r="B2098" s="1"/>
    </row>
    <row r="2099" spans="1:2" ht="15.75" x14ac:dyDescent="0.25">
      <c r="A2099" s="1"/>
      <c r="B2099" s="1"/>
    </row>
    <row r="2100" spans="1:2" ht="15.75" x14ac:dyDescent="0.25">
      <c r="A2100" s="1"/>
      <c r="B2100" s="1"/>
    </row>
    <row r="2101" spans="1:2" ht="15.75" x14ac:dyDescent="0.25">
      <c r="A2101" s="1"/>
      <c r="B2101" s="1"/>
    </row>
    <row r="2102" spans="1:2" ht="15.75" x14ac:dyDescent="0.25">
      <c r="A2102" s="1"/>
      <c r="B2102" s="1"/>
    </row>
    <row r="2103" spans="1:2" ht="15.75" x14ac:dyDescent="0.25">
      <c r="A2103" s="1"/>
      <c r="B2103" s="1"/>
    </row>
    <row r="2104" spans="1:2" ht="15.75" x14ac:dyDescent="0.25">
      <c r="A2104" s="1"/>
      <c r="B2104" s="1"/>
    </row>
    <row r="2105" spans="1:2" ht="15.75" x14ac:dyDescent="0.25">
      <c r="A2105" s="1"/>
      <c r="B2105" s="1"/>
    </row>
    <row r="2106" spans="1:2" ht="15.75" x14ac:dyDescent="0.25">
      <c r="A2106" s="1"/>
      <c r="B2106" s="1"/>
    </row>
    <row r="2107" spans="1:2" ht="15.75" x14ac:dyDescent="0.25">
      <c r="A2107" s="1"/>
      <c r="B2107" s="1"/>
    </row>
    <row r="2108" spans="1:2" ht="15.75" x14ac:dyDescent="0.25">
      <c r="A2108" s="1"/>
      <c r="B2108" s="1"/>
    </row>
    <row r="2109" spans="1:2" ht="15.75" x14ac:dyDescent="0.25">
      <c r="A2109" s="1"/>
      <c r="B2109" s="1"/>
    </row>
    <row r="2110" spans="1:2" ht="15.75" x14ac:dyDescent="0.25">
      <c r="A2110" s="1"/>
      <c r="B2110" s="1"/>
    </row>
    <row r="2111" spans="1:2" ht="15.75" x14ac:dyDescent="0.25">
      <c r="A2111" s="1"/>
      <c r="B2111" s="1"/>
    </row>
    <row r="2112" spans="1:2" ht="15.75" x14ac:dyDescent="0.25">
      <c r="A2112" s="1"/>
      <c r="B2112" s="1"/>
    </row>
    <row r="2113" spans="1:2" ht="15.75" x14ac:dyDescent="0.25">
      <c r="A2113" s="1"/>
      <c r="B2113" s="1"/>
    </row>
    <row r="2114" spans="1:2" ht="15.75" x14ac:dyDescent="0.25">
      <c r="A2114" s="1"/>
      <c r="B2114" s="1"/>
    </row>
    <row r="2115" spans="1:2" ht="15.75" x14ac:dyDescent="0.25">
      <c r="A2115" s="1"/>
      <c r="B2115" s="1"/>
    </row>
    <row r="2116" spans="1:2" ht="15.75" x14ac:dyDescent="0.25">
      <c r="A2116" s="1"/>
      <c r="B2116" s="1"/>
    </row>
    <row r="2117" spans="1:2" ht="15.75" x14ac:dyDescent="0.25">
      <c r="A2117" s="1"/>
      <c r="B2117" s="1"/>
    </row>
    <row r="2118" spans="1:2" ht="15.75" x14ac:dyDescent="0.25">
      <c r="A2118" s="1"/>
      <c r="B2118" s="1"/>
    </row>
    <row r="2119" spans="1:2" ht="15.75" x14ac:dyDescent="0.25">
      <c r="A2119" s="1"/>
      <c r="B2119" s="1"/>
    </row>
    <row r="2120" spans="1:2" ht="15.75" x14ac:dyDescent="0.25">
      <c r="A2120" s="1"/>
      <c r="B2120" s="1"/>
    </row>
    <row r="2121" spans="1:2" ht="15.75" x14ac:dyDescent="0.25">
      <c r="A2121" s="1"/>
      <c r="B2121" s="1"/>
    </row>
    <row r="2122" spans="1:2" ht="15.75" x14ac:dyDescent="0.25">
      <c r="A2122" s="1"/>
      <c r="B2122" s="1"/>
    </row>
    <row r="2123" spans="1:2" ht="15.75" x14ac:dyDescent="0.25">
      <c r="A2123" s="1"/>
      <c r="B2123" s="1"/>
    </row>
    <row r="2124" spans="1:2" ht="15.75" x14ac:dyDescent="0.25">
      <c r="A2124" s="1"/>
      <c r="B2124" s="1"/>
    </row>
    <row r="2125" spans="1:2" ht="15.75" x14ac:dyDescent="0.25">
      <c r="A2125" s="1"/>
      <c r="B2125" s="1"/>
    </row>
    <row r="2126" spans="1:2" ht="15.75" x14ac:dyDescent="0.25">
      <c r="A2126" s="1"/>
      <c r="B2126" s="1"/>
    </row>
    <row r="2127" spans="1:2" ht="15.75" x14ac:dyDescent="0.25">
      <c r="A2127" s="1"/>
      <c r="B2127" s="1"/>
    </row>
    <row r="2128" spans="1:2" ht="15.75" x14ac:dyDescent="0.25">
      <c r="A2128" s="1"/>
      <c r="B2128" s="1"/>
    </row>
    <row r="2129" spans="1:2" ht="15.75" x14ac:dyDescent="0.25">
      <c r="A2129" s="1"/>
      <c r="B2129" s="1"/>
    </row>
    <row r="2130" spans="1:2" ht="15.75" x14ac:dyDescent="0.25">
      <c r="A2130" s="1"/>
      <c r="B2130" s="1"/>
    </row>
    <row r="2131" spans="1:2" ht="15.75" x14ac:dyDescent="0.25">
      <c r="A2131" s="1"/>
      <c r="B2131" s="1"/>
    </row>
    <row r="2132" spans="1:2" ht="15.75" x14ac:dyDescent="0.25">
      <c r="A2132" s="1"/>
      <c r="B2132" s="1"/>
    </row>
    <row r="2133" spans="1:2" ht="15.75" x14ac:dyDescent="0.25">
      <c r="A2133" s="1"/>
      <c r="B2133" s="1"/>
    </row>
    <row r="2134" spans="1:2" ht="15.75" x14ac:dyDescent="0.25">
      <c r="A2134" s="1"/>
      <c r="B2134" s="1"/>
    </row>
    <row r="2135" spans="1:2" ht="15.75" x14ac:dyDescent="0.25">
      <c r="A2135" s="1"/>
      <c r="B2135" s="1"/>
    </row>
    <row r="2136" spans="1:2" ht="15.75" x14ac:dyDescent="0.25">
      <c r="A2136" s="1"/>
      <c r="B2136" s="1"/>
    </row>
    <row r="2137" spans="1:2" ht="15.75" x14ac:dyDescent="0.25">
      <c r="A2137" s="1"/>
      <c r="B2137" s="1"/>
    </row>
    <row r="2138" spans="1:2" ht="15.75" x14ac:dyDescent="0.25">
      <c r="A2138" s="1"/>
      <c r="B2138" s="1"/>
    </row>
    <row r="2139" spans="1:2" ht="15.75" x14ac:dyDescent="0.25">
      <c r="A2139" s="1"/>
      <c r="B2139" s="1"/>
    </row>
    <row r="2140" spans="1:2" ht="15.75" x14ac:dyDescent="0.25">
      <c r="A2140" s="1"/>
      <c r="B2140" s="1"/>
    </row>
    <row r="2141" spans="1:2" ht="15.75" x14ac:dyDescent="0.25">
      <c r="A2141" s="1"/>
      <c r="B2141" s="1"/>
    </row>
    <row r="2142" spans="1:2" ht="15.75" x14ac:dyDescent="0.25">
      <c r="A2142" s="1"/>
      <c r="B2142" s="1"/>
    </row>
    <row r="2143" spans="1:2" ht="15.75" x14ac:dyDescent="0.25">
      <c r="A2143" s="1"/>
      <c r="B2143" s="1"/>
    </row>
    <row r="2144" spans="1:2" ht="15.75" x14ac:dyDescent="0.25">
      <c r="A2144" s="1"/>
      <c r="B2144" s="1"/>
    </row>
    <row r="2145" spans="1:2" ht="15.75" x14ac:dyDescent="0.25">
      <c r="A2145" s="1"/>
      <c r="B2145" s="1"/>
    </row>
    <row r="2146" spans="1:2" ht="15.75" x14ac:dyDescent="0.25">
      <c r="A2146" s="1"/>
      <c r="B2146" s="1"/>
    </row>
    <row r="2147" spans="1:2" ht="15.75" x14ac:dyDescent="0.25">
      <c r="A2147" s="1"/>
      <c r="B2147" s="1"/>
    </row>
    <row r="2148" spans="1:2" ht="15.75" x14ac:dyDescent="0.25">
      <c r="A2148" s="1"/>
      <c r="B2148" s="1"/>
    </row>
    <row r="2149" spans="1:2" ht="15.75" x14ac:dyDescent="0.25">
      <c r="A2149" s="1"/>
      <c r="B2149" s="1"/>
    </row>
    <row r="2150" spans="1:2" ht="15.75" x14ac:dyDescent="0.25">
      <c r="A2150" s="1"/>
      <c r="B2150" s="1"/>
    </row>
    <row r="2151" spans="1:2" ht="15.75" x14ac:dyDescent="0.25">
      <c r="A2151" s="1"/>
      <c r="B2151" s="1"/>
    </row>
    <row r="2152" spans="1:2" ht="15.75" x14ac:dyDescent="0.25">
      <c r="A2152" s="1"/>
      <c r="B2152" s="1"/>
    </row>
    <row r="2153" spans="1:2" ht="15.75" x14ac:dyDescent="0.25">
      <c r="A2153" s="1"/>
      <c r="B2153" s="1"/>
    </row>
    <row r="2154" spans="1:2" ht="15.75" x14ac:dyDescent="0.25">
      <c r="A2154" s="1"/>
      <c r="B2154" s="1"/>
    </row>
    <row r="2155" spans="1:2" ht="15.75" x14ac:dyDescent="0.25">
      <c r="A2155" s="1"/>
      <c r="B2155" s="1"/>
    </row>
    <row r="2156" spans="1:2" ht="15.75" x14ac:dyDescent="0.25">
      <c r="A2156" s="1"/>
      <c r="B2156" s="1"/>
    </row>
    <row r="2157" spans="1:2" ht="15.75" x14ac:dyDescent="0.25">
      <c r="A2157" s="1"/>
      <c r="B2157" s="1"/>
    </row>
    <row r="2158" spans="1:2" ht="15.75" x14ac:dyDescent="0.25">
      <c r="A2158" s="1"/>
      <c r="B2158" s="1"/>
    </row>
    <row r="2159" spans="1:2" ht="15.75" x14ac:dyDescent="0.25">
      <c r="A2159" s="1"/>
      <c r="B2159" s="1"/>
    </row>
    <row r="2160" spans="1:2" ht="15.75" x14ac:dyDescent="0.25">
      <c r="A2160" s="1"/>
      <c r="B2160" s="1"/>
    </row>
    <row r="2161" spans="1:2" ht="15.75" x14ac:dyDescent="0.25">
      <c r="A2161" s="1"/>
      <c r="B2161" s="1"/>
    </row>
    <row r="2162" spans="1:2" ht="15.75" x14ac:dyDescent="0.25">
      <c r="A2162" s="1"/>
      <c r="B2162" s="1"/>
    </row>
    <row r="2163" spans="1:2" ht="15.75" x14ac:dyDescent="0.25">
      <c r="A2163" s="1"/>
      <c r="B2163" s="1"/>
    </row>
    <row r="2164" spans="1:2" ht="15.75" x14ac:dyDescent="0.25">
      <c r="A2164" s="1"/>
      <c r="B2164" s="1"/>
    </row>
    <row r="2165" spans="1:2" ht="15.75" x14ac:dyDescent="0.25">
      <c r="A2165" s="1"/>
      <c r="B2165" s="1"/>
    </row>
    <row r="2166" spans="1:2" ht="15.75" x14ac:dyDescent="0.25">
      <c r="A2166" s="1"/>
      <c r="B2166" s="1"/>
    </row>
    <row r="2167" spans="1:2" ht="15.75" x14ac:dyDescent="0.25">
      <c r="A2167" s="1"/>
      <c r="B2167" s="1"/>
    </row>
    <row r="2168" spans="1:2" ht="15.75" x14ac:dyDescent="0.25">
      <c r="A2168" s="1"/>
      <c r="B2168" s="1"/>
    </row>
    <row r="2169" spans="1:2" ht="15.75" x14ac:dyDescent="0.25">
      <c r="A2169" s="1"/>
      <c r="B2169" s="1"/>
    </row>
    <row r="2170" spans="1:2" ht="15.75" x14ac:dyDescent="0.25">
      <c r="A2170" s="1"/>
      <c r="B2170" s="1"/>
    </row>
    <row r="2171" spans="1:2" ht="15.75" x14ac:dyDescent="0.25">
      <c r="A2171" s="1"/>
      <c r="B2171" s="1"/>
    </row>
    <row r="2172" spans="1:2" ht="15.75" x14ac:dyDescent="0.25">
      <c r="A2172" s="1"/>
      <c r="B2172" s="1"/>
    </row>
    <row r="2173" spans="1:2" ht="15.75" x14ac:dyDescent="0.25">
      <c r="A2173" s="1"/>
      <c r="B2173" s="1"/>
    </row>
    <row r="2174" spans="1:2" ht="15.75" x14ac:dyDescent="0.25">
      <c r="A2174" s="1"/>
      <c r="B2174" s="1"/>
    </row>
    <row r="2175" spans="1:2" ht="15.75" x14ac:dyDescent="0.25">
      <c r="A2175" s="1"/>
      <c r="B2175" s="1"/>
    </row>
    <row r="2176" spans="1:2" ht="15.75" x14ac:dyDescent="0.25">
      <c r="A2176" s="1"/>
      <c r="B2176" s="1"/>
    </row>
    <row r="2177" spans="1:2" ht="15.75" x14ac:dyDescent="0.25">
      <c r="A2177" s="1"/>
      <c r="B2177" s="1"/>
    </row>
    <row r="2178" spans="1:2" ht="15.75" x14ac:dyDescent="0.25">
      <c r="A2178" s="1"/>
      <c r="B2178" s="1"/>
    </row>
    <row r="2179" spans="1:2" ht="15.75" x14ac:dyDescent="0.25">
      <c r="A2179" s="1"/>
      <c r="B2179" s="1"/>
    </row>
    <row r="2180" spans="1:2" ht="15.75" x14ac:dyDescent="0.25">
      <c r="A2180" s="1"/>
      <c r="B2180" s="1"/>
    </row>
    <row r="2181" spans="1:2" ht="15.75" x14ac:dyDescent="0.25">
      <c r="A2181" s="1"/>
      <c r="B2181" s="1"/>
    </row>
    <row r="2182" spans="1:2" ht="15.75" x14ac:dyDescent="0.25">
      <c r="A2182" s="1"/>
      <c r="B2182" s="1"/>
    </row>
    <row r="2183" spans="1:2" ht="15.75" x14ac:dyDescent="0.25">
      <c r="A2183" s="1"/>
      <c r="B2183" s="1"/>
    </row>
    <row r="2184" spans="1:2" ht="15.75" x14ac:dyDescent="0.25">
      <c r="A2184" s="1"/>
      <c r="B2184" s="1"/>
    </row>
    <row r="2185" spans="1:2" ht="15.75" x14ac:dyDescent="0.25">
      <c r="A2185" s="1"/>
      <c r="B2185" s="1"/>
    </row>
    <row r="2186" spans="1:2" ht="15.75" x14ac:dyDescent="0.25">
      <c r="A2186" s="1"/>
      <c r="B2186" s="1"/>
    </row>
    <row r="2187" spans="1:2" ht="15.75" x14ac:dyDescent="0.25">
      <c r="A2187" s="1"/>
      <c r="B2187" s="1"/>
    </row>
    <row r="2188" spans="1:2" ht="15.75" x14ac:dyDescent="0.25">
      <c r="A2188" s="1"/>
      <c r="B2188" s="1"/>
    </row>
    <row r="2189" spans="1:2" ht="15.75" x14ac:dyDescent="0.25">
      <c r="A2189" s="1"/>
      <c r="B2189" s="1"/>
    </row>
    <row r="2190" spans="1:2" ht="15.75" x14ac:dyDescent="0.25">
      <c r="A2190" s="1"/>
      <c r="B2190" s="1"/>
    </row>
    <row r="2191" spans="1:2" ht="15.75" x14ac:dyDescent="0.25">
      <c r="A2191" s="1"/>
      <c r="B2191" s="1"/>
    </row>
    <row r="2192" spans="1:2" ht="15.75" x14ac:dyDescent="0.25">
      <c r="A2192" s="1"/>
      <c r="B2192" s="1"/>
    </row>
    <row r="2193" spans="1:2" ht="15.75" x14ac:dyDescent="0.25">
      <c r="A2193" s="1"/>
      <c r="B2193" s="1"/>
    </row>
    <row r="2194" spans="1:2" ht="15.75" x14ac:dyDescent="0.25">
      <c r="A2194" s="1"/>
      <c r="B2194" s="1"/>
    </row>
    <row r="2195" spans="1:2" ht="15.75" x14ac:dyDescent="0.25">
      <c r="A2195" s="1"/>
      <c r="B2195" s="1"/>
    </row>
    <row r="2196" spans="1:2" ht="15.75" x14ac:dyDescent="0.25">
      <c r="A2196" s="1"/>
      <c r="B2196" s="1"/>
    </row>
    <row r="2197" spans="1:2" ht="15.75" x14ac:dyDescent="0.25">
      <c r="A2197" s="1"/>
      <c r="B2197" s="1"/>
    </row>
    <row r="2198" spans="1:2" ht="15.75" x14ac:dyDescent="0.25">
      <c r="A2198" s="1"/>
      <c r="B2198" s="1"/>
    </row>
    <row r="2199" spans="1:2" ht="15.75" x14ac:dyDescent="0.25">
      <c r="A2199" s="1"/>
      <c r="B2199" s="1"/>
    </row>
    <row r="2200" spans="1:2" ht="15.75" x14ac:dyDescent="0.25">
      <c r="A2200" s="1"/>
      <c r="B2200" s="1"/>
    </row>
    <row r="2201" spans="1:2" ht="15.75" x14ac:dyDescent="0.25">
      <c r="A2201" s="1"/>
      <c r="B2201" s="1"/>
    </row>
    <row r="2202" spans="1:2" ht="15.75" x14ac:dyDescent="0.25">
      <c r="A2202" s="1"/>
      <c r="B2202" s="1"/>
    </row>
    <row r="2203" spans="1:2" ht="15.75" x14ac:dyDescent="0.25">
      <c r="A2203" s="1"/>
      <c r="B2203" s="1"/>
    </row>
    <row r="2204" spans="1:2" ht="15.75" x14ac:dyDescent="0.25">
      <c r="A2204" s="1"/>
      <c r="B2204" s="1"/>
    </row>
    <row r="2205" spans="1:2" ht="15.75" x14ac:dyDescent="0.25">
      <c r="A2205" s="1"/>
      <c r="B2205" s="1"/>
    </row>
    <row r="2206" spans="1:2" ht="15.75" x14ac:dyDescent="0.25">
      <c r="A2206" s="1"/>
      <c r="B2206" s="1"/>
    </row>
    <row r="2207" spans="1:2" ht="15.75" x14ac:dyDescent="0.25">
      <c r="A2207" s="1"/>
      <c r="B2207" s="1"/>
    </row>
    <row r="2208" spans="1:2" ht="15.75" x14ac:dyDescent="0.25">
      <c r="A2208" s="1"/>
      <c r="B2208" s="1"/>
    </row>
    <row r="2209" spans="1:2" ht="15.75" x14ac:dyDescent="0.25">
      <c r="A2209" s="1"/>
      <c r="B2209" s="1"/>
    </row>
    <row r="2210" spans="1:2" ht="15.75" x14ac:dyDescent="0.25">
      <c r="A2210" s="1"/>
      <c r="B2210" s="1"/>
    </row>
    <row r="2211" spans="1:2" ht="15.75" x14ac:dyDescent="0.25">
      <c r="A2211" s="1"/>
      <c r="B2211" s="1"/>
    </row>
    <row r="2212" spans="1:2" ht="15.75" x14ac:dyDescent="0.25">
      <c r="A2212" s="1"/>
      <c r="B2212" s="1"/>
    </row>
    <row r="2213" spans="1:2" ht="15.75" x14ac:dyDescent="0.25">
      <c r="A2213" s="1"/>
      <c r="B2213" s="1"/>
    </row>
    <row r="2214" spans="1:2" ht="15.75" x14ac:dyDescent="0.25">
      <c r="A2214" s="1"/>
      <c r="B2214" s="1"/>
    </row>
    <row r="2215" spans="1:2" ht="15.75" x14ac:dyDescent="0.25">
      <c r="A2215" s="1"/>
      <c r="B2215" s="1"/>
    </row>
    <row r="2216" spans="1:2" ht="15.75" x14ac:dyDescent="0.25">
      <c r="A2216" s="1"/>
      <c r="B2216" s="1"/>
    </row>
    <row r="2217" spans="1:2" ht="15.75" x14ac:dyDescent="0.25">
      <c r="A2217" s="1"/>
      <c r="B2217" s="1"/>
    </row>
    <row r="2218" spans="1:2" ht="15.75" x14ac:dyDescent="0.25">
      <c r="A2218" s="1"/>
      <c r="B2218" s="1"/>
    </row>
    <row r="2219" spans="1:2" ht="15.75" x14ac:dyDescent="0.25">
      <c r="A2219" s="1"/>
      <c r="B2219" s="1"/>
    </row>
    <row r="2220" spans="1:2" ht="15.75" x14ac:dyDescent="0.25">
      <c r="A2220" s="1"/>
      <c r="B2220" s="1"/>
    </row>
    <row r="2221" spans="1:2" ht="15.75" x14ac:dyDescent="0.25">
      <c r="A2221" s="1"/>
      <c r="B2221" s="1"/>
    </row>
    <row r="2222" spans="1:2" ht="15.75" x14ac:dyDescent="0.25">
      <c r="A2222" s="1"/>
      <c r="B2222" s="1"/>
    </row>
    <row r="2223" spans="1:2" ht="15.75" x14ac:dyDescent="0.25">
      <c r="A2223" s="1"/>
      <c r="B2223" s="1"/>
    </row>
    <row r="2224" spans="1:2" ht="15.75" x14ac:dyDescent="0.25">
      <c r="A2224" s="1"/>
      <c r="B2224" s="1"/>
    </row>
    <row r="2225" spans="1:2" ht="15.75" x14ac:dyDescent="0.25">
      <c r="A2225" s="1"/>
      <c r="B2225" s="1"/>
    </row>
    <row r="2226" spans="1:2" ht="15.75" x14ac:dyDescent="0.25">
      <c r="A2226" s="1"/>
      <c r="B2226" s="1"/>
    </row>
    <row r="2227" spans="1:2" ht="15.75" x14ac:dyDescent="0.25">
      <c r="A2227" s="1"/>
      <c r="B2227" s="1"/>
    </row>
    <row r="2228" spans="1:2" ht="15.75" x14ac:dyDescent="0.25">
      <c r="A2228" s="1"/>
      <c r="B2228" s="1"/>
    </row>
    <row r="2229" spans="1:2" ht="15.75" x14ac:dyDescent="0.25">
      <c r="A2229" s="1"/>
      <c r="B2229" s="1"/>
    </row>
    <row r="2230" spans="1:2" ht="15.75" x14ac:dyDescent="0.25">
      <c r="A2230" s="1"/>
      <c r="B2230" s="1"/>
    </row>
    <row r="2231" spans="1:2" ht="15.75" x14ac:dyDescent="0.25">
      <c r="A2231" s="1"/>
      <c r="B2231" s="1"/>
    </row>
    <row r="2232" spans="1:2" ht="15.75" x14ac:dyDescent="0.25">
      <c r="A2232" s="1"/>
      <c r="B2232" s="1"/>
    </row>
    <row r="2233" spans="1:2" ht="15.75" x14ac:dyDescent="0.25">
      <c r="A2233" s="1"/>
      <c r="B2233" s="1"/>
    </row>
    <row r="2234" spans="1:2" ht="15.75" x14ac:dyDescent="0.25">
      <c r="A2234" s="1"/>
      <c r="B2234" s="1"/>
    </row>
    <row r="2235" spans="1:2" ht="15.75" x14ac:dyDescent="0.25">
      <c r="A2235" s="1"/>
      <c r="B2235" s="1"/>
    </row>
    <row r="2236" spans="1:2" ht="15.75" x14ac:dyDescent="0.25">
      <c r="A2236" s="1"/>
      <c r="B2236" s="1"/>
    </row>
    <row r="2237" spans="1:2" ht="15.75" x14ac:dyDescent="0.25">
      <c r="A2237" s="1"/>
      <c r="B2237" s="1"/>
    </row>
    <row r="2238" spans="1:2" ht="15.75" x14ac:dyDescent="0.25">
      <c r="A2238" s="1"/>
      <c r="B2238" s="1"/>
    </row>
    <row r="2239" spans="1:2" ht="15.75" x14ac:dyDescent="0.25">
      <c r="A2239" s="1"/>
      <c r="B2239" s="1"/>
    </row>
    <row r="2240" spans="1:2" ht="15.75" x14ac:dyDescent="0.25">
      <c r="A2240" s="1"/>
      <c r="B2240" s="1"/>
    </row>
    <row r="2241" spans="1:2" ht="15.75" x14ac:dyDescent="0.25">
      <c r="A2241" s="1"/>
      <c r="B2241" s="1"/>
    </row>
    <row r="2242" spans="1:2" ht="15.75" x14ac:dyDescent="0.25">
      <c r="A2242" s="1"/>
      <c r="B2242" s="1"/>
    </row>
    <row r="2243" spans="1:2" ht="15.75" x14ac:dyDescent="0.25">
      <c r="A2243" s="1"/>
      <c r="B2243" s="1"/>
    </row>
    <row r="2244" spans="1:2" ht="15.75" x14ac:dyDescent="0.25">
      <c r="A2244" s="1"/>
      <c r="B2244" s="1"/>
    </row>
    <row r="2245" spans="1:2" ht="15.75" x14ac:dyDescent="0.25">
      <c r="A2245" s="1"/>
      <c r="B2245" s="1"/>
    </row>
    <row r="2246" spans="1:2" ht="15.75" x14ac:dyDescent="0.25">
      <c r="A2246" s="1"/>
      <c r="B2246" s="1"/>
    </row>
    <row r="2247" spans="1:2" ht="15.75" x14ac:dyDescent="0.25">
      <c r="A2247" s="1"/>
      <c r="B2247" s="1"/>
    </row>
    <row r="2248" spans="1:2" ht="15.75" x14ac:dyDescent="0.25">
      <c r="A2248" s="1"/>
      <c r="B2248" s="1"/>
    </row>
    <row r="2249" spans="1:2" ht="15.75" x14ac:dyDescent="0.25">
      <c r="A2249" s="1"/>
      <c r="B2249" s="1"/>
    </row>
    <row r="2250" spans="1:2" ht="15.75" x14ac:dyDescent="0.25">
      <c r="A2250" s="1"/>
      <c r="B2250" s="1"/>
    </row>
    <row r="2251" spans="1:2" ht="15.75" x14ac:dyDescent="0.25">
      <c r="A2251" s="1"/>
      <c r="B2251" s="1"/>
    </row>
    <row r="2252" spans="1:2" ht="15.75" x14ac:dyDescent="0.25">
      <c r="A2252" s="1"/>
      <c r="B2252" s="1"/>
    </row>
    <row r="2253" spans="1:2" ht="15.75" x14ac:dyDescent="0.25">
      <c r="A2253" s="1"/>
      <c r="B2253" s="1"/>
    </row>
    <row r="2254" spans="1:2" ht="15.75" x14ac:dyDescent="0.25">
      <c r="A2254" s="1"/>
      <c r="B2254" s="1"/>
    </row>
    <row r="2255" spans="1:2" ht="15.75" x14ac:dyDescent="0.25">
      <c r="A2255" s="1"/>
      <c r="B2255" s="1"/>
    </row>
    <row r="2256" spans="1:2" ht="15.75" x14ac:dyDescent="0.25">
      <c r="A2256" s="1"/>
      <c r="B2256" s="1"/>
    </row>
    <row r="2257" spans="1:2" ht="15.75" x14ac:dyDescent="0.25">
      <c r="A2257" s="1"/>
      <c r="B2257" s="1"/>
    </row>
    <row r="2258" spans="1:2" ht="15.75" x14ac:dyDescent="0.25">
      <c r="A2258" s="1"/>
      <c r="B2258" s="1"/>
    </row>
    <row r="2259" spans="1:2" ht="15.75" x14ac:dyDescent="0.25">
      <c r="A2259" s="1"/>
      <c r="B2259" s="1"/>
    </row>
    <row r="2260" spans="1:2" ht="15.75" x14ac:dyDescent="0.25">
      <c r="A2260" s="1"/>
      <c r="B2260" s="1"/>
    </row>
    <row r="2261" spans="1:2" ht="15.75" x14ac:dyDescent="0.25">
      <c r="A2261" s="1"/>
      <c r="B2261" s="1"/>
    </row>
    <row r="2262" spans="1:2" ht="15.75" x14ac:dyDescent="0.25">
      <c r="A2262" s="1"/>
      <c r="B2262" s="1"/>
    </row>
    <row r="2263" spans="1:2" ht="15.75" x14ac:dyDescent="0.25">
      <c r="A2263" s="1"/>
      <c r="B2263" s="1"/>
    </row>
    <row r="2264" spans="1:2" ht="15.75" x14ac:dyDescent="0.25">
      <c r="A2264" s="1"/>
      <c r="B2264" s="1"/>
    </row>
    <row r="2265" spans="1:2" ht="15.75" x14ac:dyDescent="0.25">
      <c r="A2265" s="1"/>
      <c r="B2265" s="1"/>
    </row>
    <row r="2266" spans="1:2" ht="15.75" x14ac:dyDescent="0.25">
      <c r="A2266" s="1"/>
      <c r="B2266" s="1"/>
    </row>
    <row r="2267" spans="1:2" ht="15.75" x14ac:dyDescent="0.25">
      <c r="A2267" s="1"/>
      <c r="B2267" s="1"/>
    </row>
    <row r="2268" spans="1:2" ht="15.75" x14ac:dyDescent="0.25">
      <c r="A2268" s="1"/>
      <c r="B2268" s="1"/>
    </row>
    <row r="2269" spans="1:2" ht="15.75" x14ac:dyDescent="0.25">
      <c r="A2269" s="1"/>
      <c r="B2269" s="1"/>
    </row>
    <row r="2270" spans="1:2" ht="15.75" x14ac:dyDescent="0.25">
      <c r="A2270" s="1"/>
      <c r="B2270" s="1"/>
    </row>
    <row r="2271" spans="1:2" ht="15.75" x14ac:dyDescent="0.25">
      <c r="A2271" s="1"/>
      <c r="B2271" s="1"/>
    </row>
    <row r="2272" spans="1:2" ht="15.75" x14ac:dyDescent="0.25">
      <c r="A2272" s="1"/>
      <c r="B2272" s="1"/>
    </row>
    <row r="2273" spans="1:2" ht="15.75" x14ac:dyDescent="0.25">
      <c r="A2273" s="1"/>
      <c r="B2273" s="1"/>
    </row>
    <row r="2274" spans="1:2" ht="15.75" x14ac:dyDescent="0.25">
      <c r="A2274" s="1"/>
      <c r="B2274" s="1"/>
    </row>
    <row r="2275" spans="1:2" ht="15.75" x14ac:dyDescent="0.25">
      <c r="A2275" s="1"/>
      <c r="B2275" s="1"/>
    </row>
    <row r="2276" spans="1:2" ht="15.75" x14ac:dyDescent="0.25">
      <c r="A2276" s="1"/>
      <c r="B2276" s="1"/>
    </row>
    <row r="2277" spans="1:2" ht="15.75" x14ac:dyDescent="0.25">
      <c r="A2277" s="1"/>
      <c r="B2277" s="1"/>
    </row>
    <row r="2278" spans="1:2" ht="15.75" x14ac:dyDescent="0.25">
      <c r="A2278" s="1"/>
      <c r="B2278" s="1"/>
    </row>
    <row r="2279" spans="1:2" ht="15.75" x14ac:dyDescent="0.25">
      <c r="A2279" s="1"/>
      <c r="B2279" s="1"/>
    </row>
    <row r="2280" spans="1:2" ht="15.75" x14ac:dyDescent="0.25">
      <c r="A2280" s="1"/>
      <c r="B2280" s="1"/>
    </row>
    <row r="2281" spans="1:2" ht="15.75" x14ac:dyDescent="0.25">
      <c r="A2281" s="1"/>
      <c r="B2281" s="1"/>
    </row>
    <row r="2282" spans="1:2" ht="15.75" x14ac:dyDescent="0.25">
      <c r="A2282" s="1"/>
      <c r="B2282" s="1"/>
    </row>
    <row r="2283" spans="1:2" ht="15.75" x14ac:dyDescent="0.25">
      <c r="A2283" s="1"/>
      <c r="B2283" s="1"/>
    </row>
    <row r="2284" spans="1:2" ht="15.75" x14ac:dyDescent="0.25">
      <c r="A2284" s="1"/>
      <c r="B2284" s="1"/>
    </row>
    <row r="2285" spans="1:2" ht="15.75" x14ac:dyDescent="0.25">
      <c r="A2285" s="1"/>
      <c r="B2285" s="1"/>
    </row>
    <row r="2286" spans="1:2" ht="15.75" x14ac:dyDescent="0.25">
      <c r="A2286" s="1"/>
      <c r="B2286" s="1"/>
    </row>
    <row r="2287" spans="1:2" ht="15.75" x14ac:dyDescent="0.25">
      <c r="A2287" s="1"/>
      <c r="B2287" s="1"/>
    </row>
    <row r="2288" spans="1:2" ht="15.75" x14ac:dyDescent="0.25">
      <c r="A2288" s="1"/>
      <c r="B2288" s="1"/>
    </row>
    <row r="2289" spans="1:2" ht="15.75" x14ac:dyDescent="0.25">
      <c r="A2289" s="1"/>
      <c r="B2289" s="1"/>
    </row>
    <row r="2290" spans="1:2" ht="15.75" x14ac:dyDescent="0.25">
      <c r="A2290" s="1"/>
      <c r="B2290" s="1"/>
    </row>
    <row r="2291" spans="1:2" ht="15.75" x14ac:dyDescent="0.25">
      <c r="A2291" s="1"/>
      <c r="B2291" s="1"/>
    </row>
    <row r="2292" spans="1:2" ht="15.75" x14ac:dyDescent="0.25">
      <c r="A2292" s="1"/>
      <c r="B2292" s="1"/>
    </row>
    <row r="2293" spans="1:2" ht="15.75" x14ac:dyDescent="0.25">
      <c r="A2293" s="1"/>
      <c r="B2293" s="1"/>
    </row>
    <row r="2294" spans="1:2" ht="15.75" x14ac:dyDescent="0.25">
      <c r="A2294" s="1"/>
      <c r="B2294" s="1"/>
    </row>
    <row r="2295" spans="1:2" ht="15.75" x14ac:dyDescent="0.25">
      <c r="A2295" s="1"/>
      <c r="B2295" s="1"/>
    </row>
    <row r="2296" spans="1:2" ht="15.75" x14ac:dyDescent="0.25">
      <c r="A2296" s="1"/>
      <c r="B2296" s="1"/>
    </row>
    <row r="2297" spans="1:2" ht="15.75" x14ac:dyDescent="0.25">
      <c r="A2297" s="1"/>
      <c r="B2297" s="1"/>
    </row>
    <row r="2298" spans="1:2" ht="15.75" x14ac:dyDescent="0.25">
      <c r="A2298" s="1"/>
      <c r="B2298" s="1"/>
    </row>
    <row r="2299" spans="1:2" ht="15.75" x14ac:dyDescent="0.25">
      <c r="A2299" s="1"/>
      <c r="B2299" s="1"/>
    </row>
    <row r="2300" spans="1:2" ht="15.75" x14ac:dyDescent="0.25">
      <c r="A2300" s="1"/>
      <c r="B2300" s="1"/>
    </row>
    <row r="2301" spans="1:2" ht="15.75" x14ac:dyDescent="0.25">
      <c r="A2301" s="1"/>
      <c r="B2301" s="1"/>
    </row>
    <row r="2302" spans="1:2" ht="15.75" x14ac:dyDescent="0.25">
      <c r="A2302" s="1"/>
      <c r="B2302" s="1"/>
    </row>
    <row r="2303" spans="1:2" ht="15.75" x14ac:dyDescent="0.25">
      <c r="A2303" s="1"/>
      <c r="B2303" s="1"/>
    </row>
    <row r="2304" spans="1:2" ht="15.75" x14ac:dyDescent="0.25">
      <c r="A2304" s="1"/>
      <c r="B2304" s="1"/>
    </row>
    <row r="2305" spans="1:2" ht="15.75" x14ac:dyDescent="0.25">
      <c r="A2305" s="1"/>
      <c r="B2305" s="1"/>
    </row>
    <row r="2306" spans="1:2" ht="15.75" x14ac:dyDescent="0.25">
      <c r="A2306" s="1"/>
      <c r="B2306" s="1"/>
    </row>
    <row r="2307" spans="1:2" ht="15.75" x14ac:dyDescent="0.25">
      <c r="A2307" s="1"/>
      <c r="B2307" s="1"/>
    </row>
    <row r="2308" spans="1:2" ht="15.75" x14ac:dyDescent="0.25">
      <c r="A2308" s="1"/>
      <c r="B2308" s="1"/>
    </row>
    <row r="2309" spans="1:2" ht="15.75" x14ac:dyDescent="0.25">
      <c r="A2309" s="1"/>
      <c r="B2309" s="1"/>
    </row>
    <row r="2310" spans="1:2" ht="15.75" x14ac:dyDescent="0.25">
      <c r="A2310" s="1"/>
      <c r="B2310" s="1"/>
    </row>
    <row r="2311" spans="1:2" ht="15.75" x14ac:dyDescent="0.25">
      <c r="A2311" s="1"/>
      <c r="B23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35"/>
  <sheetViews>
    <sheetView zoomScale="55" zoomScaleNormal="55" workbookViewId="0">
      <selection activeCell="C25" sqref="C25"/>
    </sheetView>
  </sheetViews>
  <sheetFormatPr defaultRowHeight="15" x14ac:dyDescent="0.25"/>
  <cols>
    <col min="1" max="1" width="12" bestFit="1" customWidth="1"/>
    <col min="2" max="2" width="13" bestFit="1" customWidth="1"/>
    <col min="3" max="3" width="24" bestFit="1" customWidth="1"/>
    <col min="4" max="4" width="59.85546875" bestFit="1" customWidth="1"/>
    <col min="5" max="8" width="10.85546875" bestFit="1" customWidth="1"/>
    <col min="9" max="9" width="10.7109375" bestFit="1" customWidth="1"/>
    <col min="10" max="10" width="14.140625" bestFit="1" customWidth="1"/>
    <col min="11" max="11" width="14.28515625" bestFit="1" customWidth="1"/>
    <col min="12" max="12" width="9.140625" style="3"/>
    <col min="13" max="13" width="12.5703125" customWidth="1"/>
    <col min="14" max="14" width="15.42578125" bestFit="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M1" t="s">
        <v>13</v>
      </c>
      <c r="O1" s="1" t="s">
        <v>8</v>
      </c>
      <c r="P1" s="1" t="s">
        <v>9</v>
      </c>
    </row>
    <row r="2" spans="1:16" s="1" customFormat="1" ht="15.75" x14ac:dyDescent="0.25">
      <c r="A2" s="1">
        <f t="shared" ref="A2:A19" si="0">VALUE(FIXED(AVERAGE(E2:H2),4))</f>
        <v>31.016300000000001</v>
      </c>
      <c r="B2" s="1">
        <f t="shared" ref="B2:B19" si="1">VALUE(FIXED(A2-1.007276,4))</f>
        <v>30.009</v>
      </c>
      <c r="C2" s="1" t="str">
        <f>INDEX('[1]Main v4'!C$2:C$3363,MATCH($A2,'[1]Main v4'!$A$2:$A$3363,0),0)</f>
        <v>CH2O</v>
      </c>
      <c r="D2" s="1" t="str">
        <f>INDEX('[1]Main v4'!D$2:D$3363,MATCH($A2,'[1]Main v4'!$A$2:$A$3363,0),0)</f>
        <v>Formaldehyde</v>
      </c>
      <c r="E2" s="1">
        <v>31.0167</v>
      </c>
      <c r="F2" s="1">
        <v>31.016200000000001</v>
      </c>
      <c r="G2" s="1">
        <v>31.016100000000002</v>
      </c>
      <c r="I2" s="1" t="s">
        <v>11</v>
      </c>
      <c r="L2" s="4"/>
      <c r="M2" s="2" t="str">
        <f>IFERROR(INDEX('[2]r2 analysis primary smoke main'!$J$2:$J$2058,MATCH(H2,'[2]r2 analysis primary smoke main'!$A$2:$A$2058,0),0),"")</f>
        <v/>
      </c>
    </row>
    <row r="3" spans="1:16" s="1" customFormat="1" ht="15.75" x14ac:dyDescent="0.25">
      <c r="A3" s="1">
        <f t="shared" si="0"/>
        <v>33.032200000000003</v>
      </c>
      <c r="B3" s="1">
        <f t="shared" si="1"/>
        <v>32.024900000000002</v>
      </c>
      <c r="C3" s="1" t="str">
        <f>INDEX('[1]Main v4'!C$2:C$3363,MATCH($A3,'[1]Main v4'!$A$2:$A$3363,0),0)</f>
        <v>CH4O</v>
      </c>
      <c r="D3" s="1" t="str">
        <f>INDEX('[1]Main v4'!D$2:D$3363,MATCH($A3,'[1]Main v4'!$A$2:$A$3363,0),0)</f>
        <v>Methanol</v>
      </c>
      <c r="E3" s="1">
        <v>33.032400000000003</v>
      </c>
      <c r="F3" s="1">
        <v>33.031999999999996</v>
      </c>
      <c r="G3" s="1">
        <v>33.032200000000003</v>
      </c>
      <c r="I3" s="1" t="s">
        <v>11</v>
      </c>
      <c r="L3" s="4"/>
      <c r="M3" s="2" t="str">
        <f>IFERROR(INDEX('[2]r2 analysis primary smoke main'!$J$2:$J$2058,MATCH(H3,'[2]r2 analysis primary smoke main'!$A$2:$A$2058,0),0),"")</f>
        <v/>
      </c>
    </row>
    <row r="4" spans="1:16" s="1" customFormat="1" ht="15.75" x14ac:dyDescent="0.25">
      <c r="A4" s="1">
        <f t="shared" si="0"/>
        <v>33.037500000000001</v>
      </c>
      <c r="B4" s="1">
        <f t="shared" si="1"/>
        <v>32.030200000000001</v>
      </c>
      <c r="C4" s="1" t="str">
        <f>INDEX('[1]Main v4'!C$2:C$3363,MATCH($A4,'[1]Main v4'!$A$2:$A$3363,0),0)</f>
        <v>CH4O</v>
      </c>
      <c r="D4" s="1" t="str">
        <f>INDEX('[1]Main v4'!D$2:D$3363,MATCH($A4,'[1]Main v4'!$A$2:$A$3363,0),0)</f>
        <v>Methanol</v>
      </c>
      <c r="G4" s="1">
        <v>33.037500000000001</v>
      </c>
      <c r="I4" s="1" t="s">
        <v>11</v>
      </c>
      <c r="L4" s="4"/>
      <c r="M4" s="2" t="str">
        <f>IFERROR(INDEX('[2]r2 analysis primary smoke main'!$J$2:$J$2058,MATCH(H4,'[2]r2 analysis primary smoke main'!$A$2:$A$2058,0),0),"")</f>
        <v/>
      </c>
    </row>
    <row r="5" spans="1:16" ht="15.75" x14ac:dyDescent="0.25">
      <c r="A5" s="1">
        <f t="shared" si="0"/>
        <v>38.014000000000003</v>
      </c>
      <c r="B5" s="1">
        <f t="shared" si="1"/>
        <v>37.006700000000002</v>
      </c>
      <c r="C5" s="1" t="str">
        <f>IF(INDEX('[1]Main v4'!C$2:C$3363,MATCH($A5,'[1]Main v4'!$A$2:$A$3363,0),0)=0,"",INDEX('[1]Main v4'!C$2:C$3363,MATCH($A5,'[1]Main v4'!$A$2:$A$3363,0),0))</f>
        <v>C3H2</v>
      </c>
      <c r="D5" s="1" t="str">
        <f>IF(INDEX('[1]Main v4'!D$2:D$3363,MATCH($A5,'[1]Main v4'!$A$2:$A$3363,0),0)=0,"",INDEX('[1]Main v4'!D$2:D$3363,MATCH($A5,'[1]Main v4'!$A$2:$A$3363,0),0))</f>
        <v>Ionized alkyl fragment (C3H2)</v>
      </c>
      <c r="E5" s="1">
        <v>38.014400000000002</v>
      </c>
      <c r="F5" s="1">
        <v>38.0139</v>
      </c>
      <c r="G5" s="1">
        <v>38.013800000000003</v>
      </c>
      <c r="H5" s="1">
        <v>38.0139</v>
      </c>
      <c r="I5" s="1"/>
      <c r="J5" s="1">
        <f>INDEX('[1]Main v4'!K$2:K$3363,MATCH($A5,'[1]Main v4'!$A$2:$A$3363,0),0)</f>
        <v>2181530.75</v>
      </c>
      <c r="K5" s="1">
        <f>INDEX('[1]Main v4'!L$2:L$3363,MATCH($A5,'[1]Main v4'!$A$2:$A$3363,0),0)</f>
        <v>4185436</v>
      </c>
      <c r="L5" s="4">
        <f>INDEX('[1]Main v4'!M$2:M$3363,MATCH($A5,'[1]Main v4'!$A$2:$A$3363,0),0)</f>
        <v>0.52121947390905032</v>
      </c>
      <c r="M5" s="2">
        <f>IFERROR(INDEX('[2]r2 analysis primary smoke main'!$J$2:$J$2058,MATCH(H5,'[2]r2 analysis primary smoke main'!$A$2:$A$2058,0),0),"")</f>
        <v>0.97677021429456157</v>
      </c>
    </row>
    <row r="6" spans="1:16" ht="15.75" x14ac:dyDescent="0.25">
      <c r="A6" s="1">
        <f t="shared" si="0"/>
        <v>39.021900000000002</v>
      </c>
      <c r="B6" s="1">
        <f t="shared" si="1"/>
        <v>38.014600000000002</v>
      </c>
      <c r="C6" s="1" t="str">
        <f>IF(INDEX('[1]Main v4'!C$2:C$3363,MATCH($A6,'[1]Main v4'!$A$2:$A$3363,0),0)=0,"",INDEX('[1]Main v4'!C$2:C$3363,MATCH($A6,'[1]Main v4'!$A$2:$A$3363,0),0))</f>
        <v>C3H2</v>
      </c>
      <c r="D6" s="1" t="str">
        <f>IF(INDEX('[1]Main v4'!D$2:D$3363,MATCH($A6,'[1]Main v4'!$A$2:$A$3363,0),0)=0,"",INDEX('[1]Main v4'!D$2:D$3363,MATCH($A6,'[1]Main v4'!$A$2:$A$3363,0),0))</f>
        <v>Alkyl fragment (C3H2)</v>
      </c>
      <c r="E6" s="1">
        <v>39.022199999999998</v>
      </c>
      <c r="F6" s="1">
        <v>39.021799999999999</v>
      </c>
      <c r="G6" s="1">
        <v>39.021700000000003</v>
      </c>
      <c r="H6" s="1">
        <v>39.021700000000003</v>
      </c>
      <c r="I6" s="1"/>
      <c r="J6" s="1">
        <f>INDEX('[1]Main v4'!K$2:K$3363,MATCH($A6,'[1]Main v4'!$A$2:$A$3363,0),0)</f>
        <v>18681390</v>
      </c>
      <c r="K6" s="1">
        <f>INDEX('[1]Main v4'!L$2:L$3363,MATCH($A6,'[1]Main v4'!$A$2:$A$3363,0),0)</f>
        <v>4151866.875</v>
      </c>
      <c r="L6" s="4">
        <f>INDEX('[1]Main v4'!M$2:M$3363,MATCH($A6,'[1]Main v4'!$A$2:$A$3363,0),0)</f>
        <v>4.4995156546294615</v>
      </c>
      <c r="M6" s="2">
        <f>IFERROR(INDEX('[2]r2 analysis primary smoke main'!$J$2:$J$2058,MATCH(H6,'[2]r2 analysis primary smoke main'!$A$2:$A$2058,0),0),"")</f>
        <v>0.97900579670429844</v>
      </c>
    </row>
    <row r="7" spans="1:16" ht="15.75" x14ac:dyDescent="0.25">
      <c r="A7" s="1">
        <f t="shared" si="0"/>
        <v>40.025599999999997</v>
      </c>
      <c r="B7" s="1">
        <f t="shared" si="1"/>
        <v>39.018300000000004</v>
      </c>
      <c r="C7" s="1" t="str">
        <f>IF(INDEX('[1]Main v4'!C$2:C$3363,MATCH($A7,'[1]Main v4'!$A$2:$A$3363,0),0)=0,"",INDEX('[1]Main v4'!C$2:C$3363,MATCH($A7,'[1]Main v4'!$A$2:$A$3363,0),0))</f>
        <v/>
      </c>
      <c r="D7" s="1" t="str">
        <f>IF(INDEX('[1]Main v4'!D$2:D$3363,MATCH($A7,'[1]Main v4'!$A$2:$A$3363,0),0)=0,"",INDEX('[1]Main v4'!D$2:D$3363,MATCH($A7,'[1]Main v4'!$A$2:$A$3363,0),0))</f>
        <v/>
      </c>
      <c r="E7" s="1">
        <v>40.026499999999999</v>
      </c>
      <c r="F7" s="1">
        <v>40.025300000000001</v>
      </c>
      <c r="G7" s="1">
        <v>40.025199999999998</v>
      </c>
      <c r="H7" s="1">
        <v>40.025300000000001</v>
      </c>
      <c r="I7" s="1"/>
      <c r="J7" s="1">
        <f>INDEX('[1]Main v4'!K$2:K$3363,MATCH($A7,'[1]Main v4'!$A$2:$A$3363,0),0)</f>
        <v>993320.5625</v>
      </c>
      <c r="K7" s="1">
        <f>INDEX('[1]Main v4'!L$2:L$3363,MATCH($A7,'[1]Main v4'!$A$2:$A$3363,0),0)</f>
        <v>4151866.875</v>
      </c>
      <c r="L7" s="4">
        <f>INDEX('[1]Main v4'!M$2:M$3363,MATCH($A7,'[1]Main v4'!$A$2:$A$3363,0),0)</f>
        <v>0.23924672741343617</v>
      </c>
      <c r="M7" s="2">
        <f>IFERROR(INDEX('[2]r2 analysis primary smoke main'!$J$2:$J$2058,MATCH(H7,'[2]r2 analysis primary smoke main'!$A$2:$A$2058,0),0),"")</f>
        <v>0.97554664323731899</v>
      </c>
    </row>
    <row r="8" spans="1:16" ht="15.75" x14ac:dyDescent="0.25">
      <c r="A8" s="1">
        <f t="shared" si="0"/>
        <v>41.037599999999998</v>
      </c>
      <c r="B8" s="1">
        <f t="shared" si="1"/>
        <v>40.030299999999997</v>
      </c>
      <c r="C8" s="1" t="str">
        <f>IF(INDEX('[1]Main v4'!C$2:C$3363,MATCH($A8,'[1]Main v4'!$A$2:$A$3363,0),0)=0,"",INDEX('[1]Main v4'!C$2:C$3363,MATCH($A8,'[1]Main v4'!$A$2:$A$3363,0),0))</f>
        <v>C3H4</v>
      </c>
      <c r="D8" s="1" t="str">
        <f>IF(INDEX('[1]Main v4'!D$2:D$3363,MATCH($A8,'[1]Main v4'!$A$2:$A$3363,0),0)=0,"",INDEX('[1]Main v4'!D$2:D$3363,MATCH($A8,'[1]Main v4'!$A$2:$A$3363,0),0))</f>
        <v>Alkyl fragment (C3H4), Isoprene fragment</v>
      </c>
      <c r="E8" s="1">
        <v>41.0379</v>
      </c>
      <c r="F8" s="1">
        <v>41.037599999999998</v>
      </c>
      <c r="G8" s="1">
        <v>41.037500000000001</v>
      </c>
      <c r="H8" s="1">
        <v>41.037399999999998</v>
      </c>
      <c r="I8" s="1"/>
      <c r="J8" s="1">
        <f>INDEX('[1]Main v4'!K$2:K$3363,MATCH($A8,'[1]Main v4'!$A$2:$A$3363,0),0)</f>
        <v>37609772</v>
      </c>
      <c r="K8" s="1">
        <f>INDEX('[1]Main v4'!L$2:L$3363,MATCH($A8,'[1]Main v4'!$A$2:$A$3363,0),0)</f>
        <v>3661308.125</v>
      </c>
      <c r="L8" s="4">
        <f>INDEX('[1]Main v4'!M$2:M$3363,MATCH($A8,'[1]Main v4'!$A$2:$A$3363,0),0)</f>
        <v>10.272222581649011</v>
      </c>
      <c r="M8" s="2">
        <f>IFERROR(INDEX('[2]r2 analysis primary smoke main'!$J$2:$J$2058,MATCH(H8,'[2]r2 analysis primary smoke main'!$A$2:$A$2058,0),0),"")</f>
        <v>0.97722392681827097</v>
      </c>
    </row>
    <row r="9" spans="1:16" ht="15.75" x14ac:dyDescent="0.25">
      <c r="A9" s="1">
        <f t="shared" si="0"/>
        <v>42.008600000000001</v>
      </c>
      <c r="B9" s="1">
        <f t="shared" si="1"/>
        <v>41.001300000000001</v>
      </c>
      <c r="C9" s="1" t="str">
        <f>IF(INDEX('[1]Main v4'!C$2:C$3363,MATCH($A9,'[1]Main v4'!$A$2:$A$3363,0),0)=0,"",INDEX('[1]Main v4'!C$2:C$3363,MATCH($A9,'[1]Main v4'!$A$2:$A$3363,0),0))</f>
        <v>H2O(Na)</v>
      </c>
      <c r="D9" s="1" t="str">
        <f>IF(INDEX('[1]Main v4'!D$2:D$3363,MATCH($A9,'[1]Main v4'!$A$2:$A$3363,0),0)=0,"",INDEX('[1]Main v4'!D$2:D$3363,MATCH($A9,'[1]Main v4'!$A$2:$A$3363,0),0))</f>
        <v>Sodium-Water adduct</v>
      </c>
      <c r="E9" s="1">
        <v>42.008800000000001</v>
      </c>
      <c r="F9" s="1">
        <v>42.008699999999997</v>
      </c>
      <c r="G9" s="1"/>
      <c r="H9" s="1">
        <v>42.008299999999998</v>
      </c>
      <c r="I9" s="1"/>
      <c r="J9" s="1">
        <f>INDEX('[1]Main v4'!K$2:K$3363,MATCH($A9,'[1]Main v4'!$A$2:$A$3363,0),0)</f>
        <v>1258884.625</v>
      </c>
      <c r="K9" s="1">
        <f>INDEX('[1]Main v4'!L$2:L$3363,MATCH($A9,'[1]Main v4'!$A$2:$A$3363,0),0)</f>
        <v>3204318.5</v>
      </c>
      <c r="L9" s="4">
        <f>INDEX('[1]Main v4'!M$2:M$3363,MATCH($A9,'[1]Main v4'!$A$2:$A$3363,0),0)</f>
        <v>0.39287125327897338</v>
      </c>
      <c r="M9" s="2">
        <f>IFERROR(INDEX('[2]r2 analysis primary smoke main'!$J$2:$J$2058,MATCH(H9,'[2]r2 analysis primary smoke main'!$A$2:$A$2058,0),0),"")</f>
        <v>0.9165462124906596</v>
      </c>
    </row>
    <row r="10" spans="1:16" ht="15.75" x14ac:dyDescent="0.25">
      <c r="A10" s="1">
        <f t="shared" si="0"/>
        <v>42.032899999999998</v>
      </c>
      <c r="B10" s="1">
        <f t="shared" si="1"/>
        <v>41.025599999999997</v>
      </c>
      <c r="C10" s="1" t="str">
        <f>IF(INDEX('[1]Main v4'!C$2:C$3363,MATCH($A10,'[1]Main v4'!$A$2:$A$3363,0),0)=0,"",INDEX('[1]Main v4'!C$2:C$3363,MATCH($A10,'[1]Main v4'!$A$2:$A$3363,0),0))</f>
        <v>C2H3N</v>
      </c>
      <c r="D10" s="1" t="str">
        <f>IF(INDEX('[1]Main v4'!D$2:D$3363,MATCH($A10,'[1]Main v4'!$A$2:$A$3363,0),0)=0,"",INDEX('[1]Main v4'!D$2:D$3363,MATCH($A10,'[1]Main v4'!$A$2:$A$3363,0),0))</f>
        <v>Acetonitrile</v>
      </c>
      <c r="E10" s="1">
        <v>42.033200000000001</v>
      </c>
      <c r="F10" s="1">
        <v>42.032800000000002</v>
      </c>
      <c r="G10" s="1">
        <v>42.033000000000001</v>
      </c>
      <c r="H10" s="1">
        <v>42.032699999999998</v>
      </c>
      <c r="I10" s="1" t="s">
        <v>11</v>
      </c>
      <c r="J10" s="1">
        <f>INDEX('[1]Main v4'!K$2:K$3363,MATCH($A10,'[1]Main v4'!$A$2:$A$3363,0),0)</f>
        <v>274023232</v>
      </c>
      <c r="K10" s="1">
        <f>INDEX('[1]Main v4'!L$2:L$3363,MATCH($A10,'[1]Main v4'!$A$2:$A$3363,0),0)</f>
        <v>2692924.625</v>
      </c>
      <c r="L10" s="4">
        <f>INDEX('[1]Main v4'!M$2:M$3363,MATCH($A10,'[1]Main v4'!$A$2:$A$3363,0),0)</f>
        <v>101.75674040635282</v>
      </c>
      <c r="M10" s="2">
        <f>IFERROR(INDEX('[2]r2 analysis primary smoke main'!$J$2:$J$2058,MATCH(H10,'[2]r2 analysis primary smoke main'!$A$2:$A$2058,0),0),"")</f>
        <v>0.99056907256041848</v>
      </c>
    </row>
    <row r="11" spans="1:16" ht="15.75" x14ac:dyDescent="0.25">
      <c r="A11" s="1">
        <f t="shared" si="0"/>
        <v>43.017000000000003</v>
      </c>
      <c r="B11" s="1">
        <f t="shared" si="1"/>
        <v>42.009700000000002</v>
      </c>
      <c r="C11" s="1" t="str">
        <f>IF(INDEX('[1]Main v4'!C$2:C$3363,MATCH($A11,'[1]Main v4'!$A$2:$A$3363,0),0)=0,"",INDEX('[1]Main v4'!C$2:C$3363,MATCH($A11,'[1]Main v4'!$A$2:$A$3363,0),0))</f>
        <v>C2H2O</v>
      </c>
      <c r="D11" s="1" t="str">
        <f>IF(INDEX('[1]Main v4'!D$2:D$3363,MATCH($A11,'[1]Main v4'!$A$2:$A$3363,0),0)=0,"",INDEX('[1]Main v4'!D$2:D$3363,MATCH($A11,'[1]Main v4'!$A$2:$A$3363,0),0))</f>
        <v>Acetic Acid fragment</v>
      </c>
      <c r="E11" s="1">
        <v>43.017299999999999</v>
      </c>
      <c r="F11" s="1">
        <v>43.0169</v>
      </c>
      <c r="G11" s="1">
        <v>43.0169</v>
      </c>
      <c r="H11" s="1">
        <v>43.016800000000003</v>
      </c>
      <c r="I11" s="1"/>
      <c r="J11" s="1">
        <f>INDEX('[1]Main v4'!K$2:K$3363,MATCH($A11,'[1]Main v4'!$A$2:$A$3363,0),0)</f>
        <v>143449104</v>
      </c>
      <c r="K11" s="1">
        <f>INDEX('[1]Main v4'!L$2:L$3363,MATCH($A11,'[1]Main v4'!$A$2:$A$3363,0),0)</f>
        <v>2692924.625</v>
      </c>
      <c r="L11" s="4">
        <f>INDEX('[1]Main v4'!M$2:M$3363,MATCH($A11,'[1]Main v4'!$A$2:$A$3363,0),0)</f>
        <v>53.268889395669589</v>
      </c>
      <c r="M11" s="2">
        <f>IFERROR(INDEX('[2]r2 analysis primary smoke main'!$J$2:$J$2058,MATCH(H11,'[2]r2 analysis primary smoke main'!$A$2:$A$2058,0),0),"")</f>
        <v>0.88104092366253295</v>
      </c>
    </row>
    <row r="12" spans="1:16" ht="15.75" x14ac:dyDescent="0.25">
      <c r="A12" s="1">
        <f t="shared" si="0"/>
        <v>43.029299999999999</v>
      </c>
      <c r="B12" s="1">
        <f t="shared" si="1"/>
        <v>42.021999999999998</v>
      </c>
      <c r="C12" s="1" t="str">
        <f>IF(INDEX('[1]Main v4'!C$2:C$3363,MATCH($A12,'[1]Main v4'!$A$2:$A$3363,0),0)=0,"",INDEX('[1]Main v4'!C$2:C$3363,MATCH($A12,'[1]Main v4'!$A$2:$A$3363,0),0))</f>
        <v>CH2N2</v>
      </c>
      <c r="D12" s="1" t="str">
        <f>IF(INDEX('[1]Main v4'!D$2:D$3363,MATCH($A12,'[1]Main v4'!$A$2:$A$3363,0),0)=0,"",INDEX('[1]Main v4'!D$2:D$3363,MATCH($A12,'[1]Main v4'!$A$2:$A$3363,0),0))</f>
        <v>Diazomethane or fragment</v>
      </c>
      <c r="E12" s="1">
        <v>43.029000000000003</v>
      </c>
      <c r="F12" s="1"/>
      <c r="G12" s="1">
        <v>43.029600000000002</v>
      </c>
      <c r="H12" s="1">
        <v>43.029200000000003</v>
      </c>
      <c r="I12" s="1"/>
      <c r="J12" s="1">
        <f>INDEX('[1]Main v4'!K$2:K$3363,MATCH($A12,'[1]Main v4'!$A$2:$A$3363,0),0)</f>
        <v>3204318.5</v>
      </c>
      <c r="K12" s="1">
        <f>INDEX('[1]Main v4'!L$2:L$3363,MATCH($A12,'[1]Main v4'!$A$2:$A$3363,0),0)</f>
        <v>3204318.5</v>
      </c>
      <c r="L12" s="4">
        <f>INDEX('[1]Main v4'!M$2:M$3363,MATCH($A12,'[1]Main v4'!$A$2:$A$3363,0),0)</f>
        <v>1</v>
      </c>
      <c r="M12" s="2">
        <f>IFERROR(INDEX('[2]r2 analysis primary smoke main'!$J$2:$J$2058,MATCH(H12,'[2]r2 analysis primary smoke main'!$A$2:$A$2058,0),0),"")</f>
        <v>0.95758280866891554</v>
      </c>
    </row>
    <row r="13" spans="1:16" ht="15.75" x14ac:dyDescent="0.25">
      <c r="A13" s="1">
        <f t="shared" si="0"/>
        <v>43.036299999999997</v>
      </c>
      <c r="B13" s="1">
        <f t="shared" si="1"/>
        <v>42.029000000000003</v>
      </c>
      <c r="C13" s="1" t="str">
        <f>IF(INDEX('[1]Main v4'!C$2:C$3363,MATCH($A13,'[1]Main v4'!$A$2:$A$3363,0),0)=0,"",INDEX('[1]Main v4'!C$2:C$3363,MATCH($A13,'[1]Main v4'!$A$2:$A$3363,0),0))</f>
        <v>C2H3N (1x 13C)</v>
      </c>
      <c r="D13" s="1" t="str">
        <f>IF(INDEX('[1]Main v4'!D$2:D$3363,MATCH($A13,'[1]Main v4'!$A$2:$A$3363,0),0)=0,"",INDEX('[1]Main v4'!D$2:D$3363,MATCH($A13,'[1]Main v4'!$A$2:$A$3363,0),0))</f>
        <v>Acetonitrile isotope</v>
      </c>
      <c r="E13" s="1"/>
      <c r="F13" s="1"/>
      <c r="G13" s="1">
        <v>43.036200000000001</v>
      </c>
      <c r="H13" s="1">
        <v>43.0364</v>
      </c>
      <c r="I13" s="1"/>
      <c r="J13" s="1">
        <f>INDEX('[1]Main v4'!K$2:K$3363,MATCH($A13,'[1]Main v4'!$A$2:$A$3363,0),0)</f>
        <v>8017895.5</v>
      </c>
      <c r="K13" s="1">
        <f>INDEX('[1]Main v4'!L$2:L$3363,MATCH($A13,'[1]Main v4'!$A$2:$A$3363,0),0)</f>
        <v>3661308.125</v>
      </c>
      <c r="L13" s="4">
        <f>INDEX('[1]Main v4'!M$2:M$3363,MATCH($A13,'[1]Main v4'!$A$2:$A$3363,0),0)</f>
        <v>2.1898991361181874</v>
      </c>
      <c r="M13" s="2">
        <f>IFERROR(INDEX('[2]r2 analysis primary smoke main'!$J$2:$J$2058,MATCH(H13,'[2]r2 analysis primary smoke main'!$A$2:$A$2058,0),0),"")</f>
        <v>0.98768780329524941</v>
      </c>
    </row>
    <row r="14" spans="1:16" ht="15.75" x14ac:dyDescent="0.25">
      <c r="A14" s="1">
        <f t="shared" si="0"/>
        <v>43.0533</v>
      </c>
      <c r="B14" s="1">
        <f t="shared" si="1"/>
        <v>42.045999999999999</v>
      </c>
      <c r="C14" s="1" t="str">
        <f>IF(INDEX('[1]Main v4'!C$2:C$3363,MATCH($A14,'[1]Main v4'!$A$2:$A$3363,0),0)=0,"",INDEX('[1]Main v4'!C$2:C$3363,MATCH($A14,'[1]Main v4'!$A$2:$A$3363,0),0))</f>
        <v>C3H6</v>
      </c>
      <c r="D14" s="1" t="str">
        <f>IF(INDEX('[1]Main v4'!D$2:D$3363,MATCH($A14,'[1]Main v4'!$A$2:$A$3363,0),0)=0,"",INDEX('[1]Main v4'!D$2:D$3363,MATCH($A14,'[1]Main v4'!$A$2:$A$3363,0),0))</f>
        <v>Alkyl fragment (C3H6) or Propene</v>
      </c>
      <c r="E14" s="1">
        <v>43.053699999999999</v>
      </c>
      <c r="F14" s="1">
        <v>43.053199999999997</v>
      </c>
      <c r="G14" s="1">
        <v>43.053199999999997</v>
      </c>
      <c r="H14" s="1">
        <v>43.053100000000001</v>
      </c>
      <c r="I14" s="1"/>
      <c r="J14" s="1">
        <f>INDEX('[1]Main v4'!K$2:K$3363,MATCH($A14,'[1]Main v4'!$A$2:$A$3363,0),0)</f>
        <v>21129488</v>
      </c>
      <c r="K14" s="1">
        <f>INDEX('[1]Main v4'!L$2:L$3363,MATCH($A14,'[1]Main v4'!$A$2:$A$3363,0),0)</f>
        <v>3204318.5</v>
      </c>
      <c r="L14" s="4">
        <f>INDEX('[1]Main v4'!M$2:M$3363,MATCH($A14,'[1]Main v4'!$A$2:$A$3363,0),0)</f>
        <v>6.5940661017311477</v>
      </c>
      <c r="M14" s="2">
        <f>IFERROR(INDEX('[2]r2 analysis primary smoke main'!$J$2:$J$2058,MATCH(H14,'[2]r2 analysis primary smoke main'!$A$2:$A$2058,0),0),"")</f>
        <v>0.97571040678453147</v>
      </c>
    </row>
    <row r="15" spans="1:16" ht="15.75" x14ac:dyDescent="0.25">
      <c r="A15" s="1">
        <f t="shared" si="0"/>
        <v>44.020499999999998</v>
      </c>
      <c r="B15" s="1">
        <f t="shared" si="1"/>
        <v>43.013199999999998</v>
      </c>
      <c r="C15" s="1" t="str">
        <f>IF(INDEX('[1]Main v4'!C$2:C$3363,MATCH($A15,'[1]Main v4'!$A$2:$A$3363,0),0)=0,"",INDEX('[1]Main v4'!C$2:C$3363,MATCH($A15,'[1]Main v4'!$A$2:$A$3363,0),0))</f>
        <v>C2H2O (1x 13C)</v>
      </c>
      <c r="D15" s="1" t="str">
        <f>IF(INDEX('[1]Main v4'!D$2:D$3363,MATCH($A15,'[1]Main v4'!$A$2:$A$3363,0),0)=0,"",INDEX('[1]Main v4'!D$2:D$3363,MATCH($A15,'[1]Main v4'!$A$2:$A$3363,0),0))</f>
        <v>Acetic Acid fragment isotope</v>
      </c>
      <c r="E15" s="1"/>
      <c r="F15" s="1">
        <v>44.019399999999997</v>
      </c>
      <c r="G15" s="1">
        <v>44.0212</v>
      </c>
      <c r="H15" s="1">
        <v>44.021000000000001</v>
      </c>
      <c r="I15" s="1"/>
      <c r="J15" s="1">
        <f>INDEX('[1]Main v4'!K$2:K$3363,MATCH($A15,'[1]Main v4'!$A$2:$A$3363,0),0)</f>
        <v>4185436</v>
      </c>
      <c r="K15" s="1">
        <f>INDEX('[1]Main v4'!L$2:L$3363,MATCH($A15,'[1]Main v4'!$A$2:$A$3363,0),0)</f>
        <v>2181530.75</v>
      </c>
      <c r="L15" s="4">
        <f>INDEX('[1]Main v4'!M$2:M$3363,MATCH($A15,'[1]Main v4'!$A$2:$A$3363,0),0)</f>
        <v>1.9185775859450984</v>
      </c>
      <c r="M15" s="2">
        <f>IFERROR(INDEX('[2]r2 analysis primary smoke main'!$J$2:$J$2058,MATCH(H15,'[2]r2 analysis primary smoke main'!$A$2:$A$2058,0),0),"")</f>
        <v>0.91595637589985857</v>
      </c>
    </row>
    <row r="16" spans="1:16" ht="15.75" x14ac:dyDescent="0.25">
      <c r="A16" s="1">
        <f t="shared" si="0"/>
        <v>44.0488</v>
      </c>
      <c r="B16" s="1">
        <f t="shared" si="1"/>
        <v>43.041499999999999</v>
      </c>
      <c r="C16" s="1" t="str">
        <f>IF(INDEX('[1]Main v4'!C$2:C$3363,MATCH($A16,'[1]Main v4'!$A$2:$A$3363,0),0)=0,"",INDEX('[1]Main v4'!C$2:C$3363,MATCH($A16,'[1]Main v4'!$A$2:$A$3363,0),0))</f>
        <v>C2H5N</v>
      </c>
      <c r="D16" s="1" t="str">
        <f>IF(INDEX('[1]Main v4'!D$2:D$3363,MATCH($A16,'[1]Main v4'!$A$2:$A$3363,0),0)=0,"",INDEX('[1]Main v4'!D$2:D$3363,MATCH($A16,'[1]Main v4'!$A$2:$A$3363,0),0))</f>
        <v>Vinylamine</v>
      </c>
      <c r="E16" s="1">
        <v>44.049100000000003</v>
      </c>
      <c r="F16" s="1">
        <v>44.048999999999999</v>
      </c>
      <c r="G16" s="1">
        <v>44.048499999999997</v>
      </c>
      <c r="H16" s="1">
        <v>44.048400000000001</v>
      </c>
      <c r="I16" s="1" t="s">
        <v>11</v>
      </c>
      <c r="J16" s="1">
        <f>INDEX('[1]Main v4'!K$2:K$3363,MATCH($A16,'[1]Main v4'!$A$2:$A$3363,0),0)</f>
        <v>23597768</v>
      </c>
      <c r="K16" s="1">
        <f>INDEX('[1]Main v4'!L$2:L$3363,MATCH($A16,'[1]Main v4'!$A$2:$A$3363,0),0)</f>
        <v>2181530.75</v>
      </c>
      <c r="L16" s="4">
        <f>INDEX('[1]Main v4'!M$2:M$3363,MATCH($A16,'[1]Main v4'!$A$2:$A$3363,0),0)</f>
        <v>10.81706870279046</v>
      </c>
      <c r="M16" s="2">
        <f>IFERROR(INDEX('[2]r2 analysis primary smoke main'!$J$2:$J$2058,MATCH(H16,'[2]r2 analysis primary smoke main'!$A$2:$A$2058,0),0),"")</f>
        <v>0.88591773046328193</v>
      </c>
    </row>
    <row r="17" spans="1:13" ht="15.75" x14ac:dyDescent="0.25">
      <c r="A17" s="1">
        <f t="shared" si="0"/>
        <v>44.058199999999999</v>
      </c>
      <c r="B17" s="1">
        <f t="shared" si="1"/>
        <v>43.050899999999999</v>
      </c>
      <c r="C17" s="1" t="str">
        <f>IF(INDEX('[1]Main v4'!C$2:C$3363,MATCH($A17,'[1]Main v4'!$A$2:$A$3363,0),0)=0,"",INDEX('[1]Main v4'!C$2:C$3363,MATCH($A17,'[1]Main v4'!$A$2:$A$3363,0),0))</f>
        <v/>
      </c>
      <c r="D17" s="1" t="str">
        <f>IF(INDEX('[1]Main v4'!D$2:D$3363,MATCH($A17,'[1]Main v4'!$A$2:$A$3363,0),0)=0,"",INDEX('[1]Main v4'!D$2:D$3363,MATCH($A17,'[1]Main v4'!$A$2:$A$3363,0),0))</f>
        <v/>
      </c>
      <c r="E17" s="1">
        <v>44.060200000000002</v>
      </c>
      <c r="F17" s="1">
        <v>44.056899999999999</v>
      </c>
      <c r="G17" s="1">
        <v>44.056699999999999</v>
      </c>
      <c r="H17" s="1">
        <v>44.058799999999998</v>
      </c>
      <c r="I17" s="1"/>
      <c r="J17" s="1">
        <f>INDEX('[1]Main v4'!K$2:K$3363,MATCH($A17,'[1]Main v4'!$A$2:$A$3363,0),0)</f>
        <v>628746</v>
      </c>
      <c r="K17" s="1">
        <f>INDEX('[1]Main v4'!L$2:L$3363,MATCH($A17,'[1]Main v4'!$A$2:$A$3363,0),0)</f>
        <v>2181530.75</v>
      </c>
      <c r="L17" s="4">
        <f>INDEX('[1]Main v4'!M$2:M$3363,MATCH($A17,'[1]Main v4'!$A$2:$A$3363,0),0)</f>
        <v>0.28821321908939401</v>
      </c>
      <c r="M17" s="2">
        <f>IFERROR(INDEX('[2]r2 analysis primary smoke main'!$J$2:$J$2058,MATCH(H17,'[2]r2 analysis primary smoke main'!$A$2:$A$2058,0),0),"")</f>
        <v>0.95416442570087601</v>
      </c>
    </row>
    <row r="18" spans="1:13" ht="15.75" x14ac:dyDescent="0.25">
      <c r="A18" s="1">
        <f t="shared" si="0"/>
        <v>45.032800000000002</v>
      </c>
      <c r="B18" s="1">
        <f t="shared" si="1"/>
        <v>44.025500000000001</v>
      </c>
      <c r="C18" s="1" t="str">
        <f>IF(INDEX('[1]Main v4'!C$2:C$3363,MATCH($A18,'[1]Main v4'!$A$2:$A$3363,0),0)=0,"",INDEX('[1]Main v4'!C$2:C$3363,MATCH($A18,'[1]Main v4'!$A$2:$A$3363,0),0))</f>
        <v>C2H4O</v>
      </c>
      <c r="D18" s="1" t="str">
        <f>IF(INDEX('[1]Main v4'!D$2:D$3363,MATCH($A18,'[1]Main v4'!$A$2:$A$3363,0),0)=0,"",INDEX('[1]Main v4'!D$2:D$3363,MATCH($A18,'[1]Main v4'!$A$2:$A$3363,0),0))</f>
        <v>Acetaldehyde</v>
      </c>
      <c r="E18" s="1">
        <v>45.033099999999997</v>
      </c>
      <c r="F18" s="1">
        <v>45.032600000000002</v>
      </c>
      <c r="G18" s="1">
        <v>45.032800000000002</v>
      </c>
      <c r="H18" s="1">
        <v>45.032499999999999</v>
      </c>
      <c r="I18" s="1" t="s">
        <v>11</v>
      </c>
      <c r="J18" s="1">
        <f>INDEX('[1]Main v4'!K$2:K$3363,MATCH($A18,'[1]Main v4'!$A$2:$A$3363,0),0)</f>
        <v>365081248</v>
      </c>
      <c r="K18" s="1">
        <f>INDEX('[1]Main v4'!L$2:L$3363,MATCH($A18,'[1]Main v4'!$A$2:$A$3363,0),0)</f>
        <v>2181530.75</v>
      </c>
      <c r="L18" s="4">
        <f>INDEX('[1]Main v4'!M$2:M$3363,MATCH($A18,'[1]Main v4'!$A$2:$A$3363,0),0)</f>
        <v>167.35095207803053</v>
      </c>
      <c r="M18" s="2">
        <f>IFERROR(INDEX('[2]r2 analysis primary smoke main'!$J$2:$J$2058,MATCH(H18,'[2]r2 analysis primary smoke main'!$A$2:$A$2058,0),0),"")</f>
        <v>0.96535797728043948</v>
      </c>
    </row>
    <row r="19" spans="1:13" ht="15.75" x14ac:dyDescent="0.25">
      <c r="A19" s="1">
        <f t="shared" si="0"/>
        <v>46.027999999999999</v>
      </c>
      <c r="B19" s="1">
        <f t="shared" si="1"/>
        <v>45.020699999999998</v>
      </c>
      <c r="C19" s="1" t="str">
        <f>IF(INDEX('[1]Main v4'!C$2:C$3363,MATCH($A19,'[1]Main v4'!$A$2:$A$3363,0),0)=0,"",INDEX('[1]Main v4'!C$2:C$3363,MATCH($A19,'[1]Main v4'!$A$2:$A$3363,0),0))</f>
        <v>CH3NO</v>
      </c>
      <c r="D19" s="1" t="str">
        <f>IF(INDEX('[1]Main v4'!D$2:D$3363,MATCH($A19,'[1]Main v4'!$A$2:$A$3363,0),0)=0,"",INDEX('[1]Main v4'!D$2:D$3363,MATCH($A19,'[1]Main v4'!$A$2:$A$3363,0),0))</f>
        <v>Formamide</v>
      </c>
      <c r="E19" s="1">
        <v>46.028300000000002</v>
      </c>
      <c r="F19" s="1">
        <v>46.027900000000002</v>
      </c>
      <c r="G19" s="1">
        <v>46.027900000000002</v>
      </c>
      <c r="H19" s="1">
        <v>46.027799999999999</v>
      </c>
      <c r="I19" s="1" t="s">
        <v>11</v>
      </c>
      <c r="J19" s="1">
        <f>INDEX('[1]Main v4'!K$2:K$3363,MATCH($A19,'[1]Main v4'!$A$2:$A$3363,0),0)</f>
        <v>41953548</v>
      </c>
      <c r="K19" s="1">
        <f>INDEX('[1]Main v4'!L$2:L$3363,MATCH($A19,'[1]Main v4'!$A$2:$A$3363,0),0)</f>
        <v>4118297.75</v>
      </c>
      <c r="L19" s="4">
        <f>INDEX('[1]Main v4'!M$2:M$3363,MATCH($A19,'[1]Main v4'!$A$2:$A$3363,0),0)</f>
        <v>10.187108982103103</v>
      </c>
      <c r="M19" s="2">
        <f>IFERROR(INDEX('[2]r2 analysis primary smoke main'!$J$2:$J$2058,MATCH(H19,'[2]r2 analysis primary smoke main'!$A$2:$A$2058,0),0),"")</f>
        <v>0.82663965358765257</v>
      </c>
    </row>
    <row r="20" spans="1:13" ht="15.75" x14ac:dyDescent="0.25">
      <c r="A20" s="1">
        <v>46.036200000000001</v>
      </c>
      <c r="B20" s="1">
        <v>45.0289</v>
      </c>
      <c r="C20" s="1" t="str">
        <f>IF(INDEX('[1]Main v4'!C$2:C$3363,MATCH($A20,'[1]Main v4'!$A$2:$A$3363,0),0)=0,"",INDEX('[1]Main v4'!C$2:C$3363,MATCH($A20,'[1]Main v4'!$A$2:$A$3363,0),0))</f>
        <v>C2H4O (1x 13C)</v>
      </c>
      <c r="D20" s="1" t="str">
        <f>IF(INDEX('[1]Main v4'!D$2:D$3363,MATCH($A20,'[1]Main v4'!$A$2:$A$3363,0),0)=0,"",INDEX('[1]Main v4'!D$2:D$3363,MATCH($A20,'[1]Main v4'!$A$2:$A$3363,0),0))</f>
        <v>Acetaldehyde isotope</v>
      </c>
      <c r="E20" s="1">
        <v>46.036499999999997</v>
      </c>
      <c r="F20" s="1">
        <v>46.036099999999998</v>
      </c>
      <c r="G20" s="1">
        <v>46.036000000000001</v>
      </c>
      <c r="H20" s="1"/>
      <c r="I20" s="1"/>
      <c r="J20" s="1"/>
      <c r="K20" s="1"/>
      <c r="L20" s="4"/>
      <c r="M20" s="2" t="str">
        <f>IFERROR(INDEX('[2]r2 analysis primary smoke main'!$J$2:$J$2058,MATCH(H20,'[2]r2 analysis primary smoke main'!$A$2:$A$2058,0),0),"")</f>
        <v/>
      </c>
    </row>
    <row r="21" spans="1:13" ht="15.75" x14ac:dyDescent="0.25">
      <c r="A21" s="1">
        <f t="shared" ref="A21:A61" si="2">VALUE(FIXED(AVERAGE(E21:H21),4))</f>
        <v>47.012</v>
      </c>
      <c r="B21" s="1">
        <f t="shared" ref="B21:B61" si="3">VALUE(FIXED(A21-1.007276,4))</f>
        <v>46.0047</v>
      </c>
      <c r="C21" s="1" t="str">
        <f>IF(INDEX('[1]Main v4'!C$2:C$3363,MATCH($A21,'[1]Main v4'!$A$2:$A$3363,0),0)=0,"",INDEX('[1]Main v4'!C$2:C$3363,MATCH($A21,'[1]Main v4'!$A$2:$A$3363,0),0))</f>
        <v>CH2O2</v>
      </c>
      <c r="D21" s="1" t="str">
        <f>IF(INDEX('[1]Main v4'!D$2:D$3363,MATCH($A21,'[1]Main v4'!$A$2:$A$3363,0),0)=0,"",INDEX('[1]Main v4'!D$2:D$3363,MATCH($A21,'[1]Main v4'!$A$2:$A$3363,0),0))</f>
        <v>Formic acid</v>
      </c>
      <c r="E21" s="1">
        <v>47.0124</v>
      </c>
      <c r="F21" s="1">
        <v>47.011899999999997</v>
      </c>
      <c r="G21" s="1">
        <v>47.011800000000001</v>
      </c>
      <c r="H21" s="1">
        <v>47.011699999999998</v>
      </c>
      <c r="I21" s="1" t="s">
        <v>11</v>
      </c>
      <c r="J21" s="1">
        <f>INDEX('[1]Main v4'!K$2:K$3363,MATCH($A21,'[1]Main v4'!$A$2:$A$3363,0),0)</f>
        <v>5567744</v>
      </c>
      <c r="K21" s="1">
        <f>INDEX('[1]Main v4'!L$2:L$3363,MATCH($A21,'[1]Main v4'!$A$2:$A$3363,0),0)</f>
        <v>3204318.5</v>
      </c>
      <c r="L21" s="4">
        <f>INDEX('[1]Main v4'!M$2:M$3363,MATCH($A21,'[1]Main v4'!$A$2:$A$3363,0),0)</f>
        <v>1.7375750881193615</v>
      </c>
      <c r="M21" s="2">
        <f>IFERROR(INDEX('[2]r2 analysis primary smoke main'!$J$2:$J$2058,MATCH(H21,'[2]r2 analysis primary smoke main'!$A$2:$A$2058,0),0),"")</f>
        <v>0.85929584551358651</v>
      </c>
    </row>
    <row r="22" spans="1:13" ht="15.75" x14ac:dyDescent="0.25">
      <c r="A22" s="1">
        <f t="shared" si="2"/>
        <v>47.048400000000001</v>
      </c>
      <c r="B22" s="1">
        <f t="shared" si="3"/>
        <v>46.0411</v>
      </c>
      <c r="C22" s="1" t="str">
        <f>IF(INDEX('[1]Main v4'!C$2:C$3363,MATCH($A22,'[1]Main v4'!$A$2:$A$3363,0),0)=0,"",INDEX('[1]Main v4'!C$2:C$3363,MATCH($A22,'[1]Main v4'!$A$2:$A$3363,0),0))</f>
        <v>C2H6O</v>
      </c>
      <c r="D22" s="1" t="str">
        <f>IF(INDEX('[1]Main v4'!D$2:D$3363,MATCH($A22,'[1]Main v4'!$A$2:$A$3363,0),0)=0,"",INDEX('[1]Main v4'!D$2:D$3363,MATCH($A22,'[1]Main v4'!$A$2:$A$3363,0),0))</f>
        <v>Ethanol</v>
      </c>
      <c r="E22" s="1">
        <v>47.0488</v>
      </c>
      <c r="F22" s="1">
        <v>47.048299999999998</v>
      </c>
      <c r="G22" s="1">
        <v>47.048400000000001</v>
      </c>
      <c r="H22" s="1">
        <v>47.048200000000001</v>
      </c>
      <c r="I22" s="1"/>
      <c r="J22" s="1">
        <f>INDEX('[1]Main v4'!K$2:K$3363,MATCH($A22,'[1]Main v4'!$A$2:$A$3363,0),0)</f>
        <v>216232832</v>
      </c>
      <c r="K22" s="1">
        <f>INDEX('[1]Main v4'!L$2:L$3363,MATCH($A22,'[1]Main v4'!$A$2:$A$3363,0),0)</f>
        <v>3204318.5</v>
      </c>
      <c r="L22" s="4">
        <f>INDEX('[1]Main v4'!M$2:M$3363,MATCH($A22,'[1]Main v4'!$A$2:$A$3363,0),0)</f>
        <v>67.481691348722052</v>
      </c>
      <c r="M22" s="2">
        <f>IFERROR(INDEX('[2]r2 analysis primary smoke main'!$J$2:$J$2058,MATCH(H22,'[2]r2 analysis primary smoke main'!$A$2:$A$2058,0),0),"")</f>
        <v>0.3717395576608965</v>
      </c>
    </row>
    <row r="23" spans="1:13" ht="15.75" x14ac:dyDescent="0.25">
      <c r="A23" s="1">
        <f t="shared" si="2"/>
        <v>49.011099999999999</v>
      </c>
      <c r="B23" s="1">
        <f t="shared" si="3"/>
        <v>48.003799999999998</v>
      </c>
      <c r="C23" s="1" t="str">
        <f>IF(INDEX('[1]Main v4'!C$2:C$3363,MATCH($A23,'[1]Main v4'!$A$2:$A$3363,0),0)=0,"",INDEX('[1]Main v4'!C$2:C$3363,MATCH($A23,'[1]Main v4'!$A$2:$A$3363,0),0))</f>
        <v>CH4S</v>
      </c>
      <c r="D23" s="1" t="str">
        <f>IF(INDEX('[1]Main v4'!D$2:D$3363,MATCH($A23,'[1]Main v4'!$A$2:$A$3363,0),0)=0,"",INDEX('[1]Main v4'!D$2:D$3363,MATCH($A23,'[1]Main v4'!$A$2:$A$3363,0),0))</f>
        <v>Methane thiol</v>
      </c>
      <c r="E23" s="1">
        <v>49.012900000000002</v>
      </c>
      <c r="F23" s="1">
        <v>49.012</v>
      </c>
      <c r="G23" s="1">
        <v>49.009700000000002</v>
      </c>
      <c r="H23" s="1">
        <v>49.009599999999999</v>
      </c>
      <c r="I23" s="1" t="s">
        <v>11</v>
      </c>
      <c r="J23" s="1">
        <f>INDEX('[1]Main v4'!K$2:K$3363,MATCH($A23,'[1]Main v4'!$A$2:$A$3363,0),0)</f>
        <v>862188.5</v>
      </c>
      <c r="K23" s="1">
        <f>INDEX('[1]Main v4'!L$2:L$3363,MATCH($A23,'[1]Main v4'!$A$2:$A$3363,0),0)</f>
        <v>4190580.25</v>
      </c>
      <c r="L23" s="4">
        <f>INDEX('[1]Main v4'!M$2:M$3363,MATCH($A23,'[1]Main v4'!$A$2:$A$3363,0),0)</f>
        <v>0.20574441928417908</v>
      </c>
      <c r="M23" s="2">
        <f>IFERROR(INDEX('[2]r2 analysis primary smoke main'!$J$2:$J$2058,MATCH(H23,'[2]r2 analysis primary smoke main'!$A$2:$A$2058,0),0),"")</f>
        <v>0.95295784552314355</v>
      </c>
    </row>
    <row r="24" spans="1:13" ht="15.75" x14ac:dyDescent="0.25">
      <c r="A24" s="1">
        <f t="shared" si="2"/>
        <v>51.043500000000002</v>
      </c>
      <c r="B24" s="1">
        <f t="shared" si="3"/>
        <v>50.036200000000001</v>
      </c>
      <c r="C24" s="1" t="str">
        <f>IF(INDEX('[1]Main v4'!C$2:C$3363,MATCH($A24,'[1]Main v4'!$A$2:$A$3363,0),0)=0,"",INDEX('[1]Main v4'!C$2:C$3363,MATCH($A24,'[1]Main v4'!$A$2:$A$3363,0),0))</f>
        <v>CH4O(H2O)</v>
      </c>
      <c r="D24" s="1" t="str">
        <f>IF(INDEX('[1]Main v4'!D$2:D$3363,MATCH($A24,'[1]Main v4'!$A$2:$A$3363,0),0)=0,"",INDEX('[1]Main v4'!D$2:D$3363,MATCH($A24,'[1]Main v4'!$A$2:$A$3363,0),0))</f>
        <v>Methanol-water adduct</v>
      </c>
      <c r="E24" s="1">
        <v>51.043799999999997</v>
      </c>
      <c r="F24" s="1">
        <v>51.043300000000002</v>
      </c>
      <c r="G24" s="1">
        <v>51.043700000000001</v>
      </c>
      <c r="H24" s="1">
        <v>51.043100000000003</v>
      </c>
      <c r="I24" s="1"/>
      <c r="J24" s="1">
        <f>INDEX('[1]Main v4'!K$2:K$3363,MATCH($A24,'[1]Main v4'!$A$2:$A$3363,0),0)</f>
        <v>96878960</v>
      </c>
      <c r="K24" s="1">
        <f>INDEX('[1]Main v4'!L$2:L$3363,MATCH($A24,'[1]Main v4'!$A$2:$A$3363,0),0)</f>
        <v>4614792.5</v>
      </c>
      <c r="L24" s="4">
        <f>INDEX('[1]Main v4'!M$2:M$3363,MATCH($A24,'[1]Main v4'!$A$2:$A$3363,0),0)</f>
        <v>20.993134577556845</v>
      </c>
      <c r="M24" s="2">
        <f>IFERROR(INDEX('[2]r2 analysis primary smoke main'!$J$2:$J$2058,MATCH(H24,'[2]r2 analysis primary smoke main'!$A$2:$A$2058,0),0),"")</f>
        <v>0.99183972578897506</v>
      </c>
    </row>
    <row r="25" spans="1:13" ht="15.75" x14ac:dyDescent="0.25">
      <c r="A25" s="1">
        <f t="shared" si="2"/>
        <v>52.0473</v>
      </c>
      <c r="B25" s="1">
        <f t="shared" si="3"/>
        <v>51.04</v>
      </c>
      <c r="C25" s="1" t="str">
        <f>IF(INDEX('[1]Main v4'!C$2:C$3363,MATCH($A25,'[1]Main v4'!$A$2:$A$3363,0),0)=0,"",INDEX('[1]Main v4'!C$2:C$3363,MATCH($A25,'[1]Main v4'!$A$2:$A$3363,0),0))</f>
        <v/>
      </c>
      <c r="D25" s="1" t="str">
        <f>IF(INDEX('[1]Main v4'!D$2:D$3363,MATCH($A25,'[1]Main v4'!$A$2:$A$3363,0),0)=0,"",INDEX('[1]Main v4'!D$2:D$3363,MATCH($A25,'[1]Main v4'!$A$2:$A$3363,0),0))</f>
        <v/>
      </c>
      <c r="E25" s="1">
        <v>52.048000000000002</v>
      </c>
      <c r="F25" s="1">
        <v>52.047199999999997</v>
      </c>
      <c r="G25" s="1">
        <v>52.046999999999997</v>
      </c>
      <c r="H25" s="1">
        <v>52.046799999999998</v>
      </c>
      <c r="I25" s="1"/>
      <c r="J25" s="1">
        <f>INDEX('[1]Main v4'!K$2:K$3363,MATCH($A25,'[1]Main v4'!$A$2:$A$3363,0),0)</f>
        <v>1337473.5</v>
      </c>
      <c r="K25" s="1">
        <f>INDEX('[1]Main v4'!L$2:L$3363,MATCH($A25,'[1]Main v4'!$A$2:$A$3363,0),0)</f>
        <v>5992240</v>
      </c>
      <c r="L25" s="4">
        <f>INDEX('[1]Main v4'!M$2:M$3363,MATCH($A25,'[1]Main v4'!$A$2:$A$3363,0),0)</f>
        <v>0.22320092319399756</v>
      </c>
      <c r="M25" s="2">
        <f>IFERROR(INDEX('[2]r2 analysis primary smoke main'!$J$2:$J$2058,MATCH(H25,'[2]r2 analysis primary smoke main'!$A$2:$A$2058,0),0),"")</f>
        <v>0.98387945980269198</v>
      </c>
    </row>
    <row r="26" spans="1:13" ht="15.75" x14ac:dyDescent="0.25">
      <c r="A26" s="1">
        <f t="shared" si="2"/>
        <v>53.0379</v>
      </c>
      <c r="B26" s="1">
        <f t="shared" si="3"/>
        <v>52.0306</v>
      </c>
      <c r="C26" s="1" t="str">
        <f>IF(INDEX('[1]Main v4'!C$2:C$3363,MATCH($A26,'[1]Main v4'!$A$2:$A$3363,0),0)=0,"",INDEX('[1]Main v4'!C$2:C$3363,MATCH($A26,'[1]Main v4'!$A$2:$A$3363,0),0))</f>
        <v>C4H4</v>
      </c>
      <c r="D26" s="1" t="str">
        <f>IF(INDEX('[1]Main v4'!D$2:D$3363,MATCH($A26,'[1]Main v4'!$A$2:$A$3363,0),0)=0,"",INDEX('[1]Main v4'!D$2:D$3363,MATCH($A26,'[1]Main v4'!$A$2:$A$3363,0),0))</f>
        <v>Alkyl fragment (C4H4)</v>
      </c>
      <c r="E26" s="1">
        <v>53.0383</v>
      </c>
      <c r="F26" s="1">
        <v>53.037799999999997</v>
      </c>
      <c r="G26" s="1">
        <v>53.037700000000001</v>
      </c>
      <c r="H26" s="1">
        <v>53.037599999999998</v>
      </c>
      <c r="I26" s="1" t="s">
        <v>11</v>
      </c>
      <c r="J26" s="1">
        <f>INDEX('[1]Main v4'!K$2:K$3363,MATCH($A26,'[1]Main v4'!$A$2:$A$3363,0),0)</f>
        <v>11010636</v>
      </c>
      <c r="K26" s="1">
        <f>INDEX('[1]Main v4'!L$2:L$3363,MATCH($A26,'[1]Main v4'!$A$2:$A$3363,0),0)</f>
        <v>5567744</v>
      </c>
      <c r="L26" s="4">
        <f>INDEX('[1]Main v4'!M$2:M$3363,MATCH($A26,'[1]Main v4'!$A$2:$A$3363,0),0)</f>
        <v>1.9775758368200838</v>
      </c>
      <c r="M26" s="2">
        <f>IFERROR(INDEX('[2]r2 analysis primary smoke main'!$J$2:$J$2058,MATCH(H26,'[2]r2 analysis primary smoke main'!$A$2:$A$2058,0),0),"")</f>
        <v>0.97961920490528054</v>
      </c>
    </row>
    <row r="27" spans="1:13" ht="15.75" x14ac:dyDescent="0.25">
      <c r="A27" s="1">
        <f t="shared" si="2"/>
        <v>54.006100000000004</v>
      </c>
      <c r="B27" s="1">
        <f t="shared" si="3"/>
        <v>52.998800000000003</v>
      </c>
      <c r="C27" s="1" t="str">
        <f>IF(INDEX('[1]Main v4'!C$2:C$3363,MATCH($A27,'[1]Main v4'!$A$2:$A$3363,0),0)=0,"",INDEX('[1]Main v4'!C$2:C$3363,MATCH($A27,'[1]Main v4'!$A$2:$A$3363,0),0))</f>
        <v/>
      </c>
      <c r="D27" s="1" t="str">
        <f>IF(INDEX('[1]Main v4'!D$2:D$3363,MATCH($A27,'[1]Main v4'!$A$2:$A$3363,0),0)=0,"",INDEX('[1]Main v4'!D$2:D$3363,MATCH($A27,'[1]Main v4'!$A$2:$A$3363,0),0))</f>
        <v/>
      </c>
      <c r="E27" s="1">
        <v>54.0062</v>
      </c>
      <c r="F27" s="1">
        <v>54.006399999999999</v>
      </c>
      <c r="G27" s="1"/>
      <c r="H27" s="1">
        <v>54.005699999999997</v>
      </c>
      <c r="I27" s="1"/>
      <c r="J27" s="1">
        <f>INDEX('[1]Main v4'!K$2:K$3363,MATCH($A27,'[1]Main v4'!$A$2:$A$3363,0),0)</f>
        <v>524870.0625</v>
      </c>
      <c r="K27" s="1">
        <f>INDEX('[1]Main v4'!L$2:L$3363,MATCH($A27,'[1]Main v4'!$A$2:$A$3363,0),0)</f>
        <v>5567744</v>
      </c>
      <c r="L27" s="4">
        <f>INDEX('[1]Main v4'!M$2:M$3363,MATCH($A27,'[1]Main v4'!$A$2:$A$3363,0),0)</f>
        <v>9.4269790870413581E-2</v>
      </c>
      <c r="M27" s="2">
        <f>IFERROR(INDEX('[2]r2 analysis primary smoke main'!$J$2:$J$2058,MATCH(H27,'[2]r2 analysis primary smoke main'!$A$2:$A$2058,0),0),"")</f>
        <v>0.90501903037724796</v>
      </c>
    </row>
    <row r="28" spans="1:13" ht="15.75" x14ac:dyDescent="0.25">
      <c r="A28" s="1">
        <f t="shared" si="2"/>
        <v>54.0334</v>
      </c>
      <c r="B28" s="1">
        <f t="shared" si="3"/>
        <v>53.0261</v>
      </c>
      <c r="C28" s="1" t="str">
        <f>IF(INDEX('[1]Main v4'!C$2:C$3363,MATCH($A28,'[1]Main v4'!$A$2:$A$3363,0),0)=0,"",INDEX('[1]Main v4'!C$2:C$3363,MATCH($A28,'[1]Main v4'!$A$2:$A$3363,0),0))</f>
        <v>C3H3N</v>
      </c>
      <c r="D28" s="1" t="str">
        <f>IF(INDEX('[1]Main v4'!D$2:D$3363,MATCH($A28,'[1]Main v4'!$A$2:$A$3363,0),0)=0,"",INDEX('[1]Main v4'!D$2:D$3363,MATCH($A28,'[1]Main v4'!$A$2:$A$3363,0),0))</f>
        <v>Acrylonitrile</v>
      </c>
      <c r="E28" s="1">
        <v>54.033799999999999</v>
      </c>
      <c r="F28" s="1">
        <v>54.0336</v>
      </c>
      <c r="G28" s="1">
        <v>54.033200000000001</v>
      </c>
      <c r="H28" s="1">
        <v>54.032899999999998</v>
      </c>
      <c r="I28" s="1" t="s">
        <v>11</v>
      </c>
      <c r="J28" s="1">
        <f>INDEX('[1]Main v4'!K$2:K$3363,MATCH($A28,'[1]Main v4'!$A$2:$A$3363,0),0)</f>
        <v>69012544</v>
      </c>
      <c r="K28" s="1">
        <f>INDEX('[1]Main v4'!L$2:L$3363,MATCH($A28,'[1]Main v4'!$A$2:$A$3363,0),0)</f>
        <v>4614792.5</v>
      </c>
      <c r="L28" s="4">
        <f>INDEX('[1]Main v4'!M$2:M$3363,MATCH($A28,'[1]Main v4'!$A$2:$A$3363,0),0)</f>
        <v>14.954636421897625</v>
      </c>
      <c r="M28" s="2">
        <f>IFERROR(INDEX('[2]r2 analysis primary smoke main'!$J$2:$J$2058,MATCH(H28,'[2]r2 analysis primary smoke main'!$A$2:$A$2058,0),0),"")</f>
        <v>0.94892096180333152</v>
      </c>
    </row>
    <row r="29" spans="1:13" ht="15.75" x14ac:dyDescent="0.25">
      <c r="A29" s="1">
        <f t="shared" si="2"/>
        <v>56.045299999999997</v>
      </c>
      <c r="B29" s="1">
        <f t="shared" si="3"/>
        <v>55.037999999999997</v>
      </c>
      <c r="C29" s="1" t="str">
        <f>IF(INDEX('[1]Main v4'!C$2:C$3363,MATCH($A29,'[1]Main v4'!$A$2:$A$3363,0),0)=0,"",INDEX('[1]Main v4'!C$2:C$3363,MATCH($A29,'[1]Main v4'!$A$2:$A$3363,0),0))</f>
        <v>C3H5N</v>
      </c>
      <c r="D29" s="1" t="str">
        <f>IF(INDEX('[1]Main v4'!D$2:D$3363,MATCH($A29,'[1]Main v4'!$A$2:$A$3363,0),0)=0,"",INDEX('[1]Main v4'!D$2:D$3363,MATCH($A29,'[1]Main v4'!$A$2:$A$3363,0),0))</f>
        <v>Propionitrile</v>
      </c>
      <c r="E29" s="1">
        <v>56.044199999999996</v>
      </c>
      <c r="F29" s="1">
        <v>56.043700000000001</v>
      </c>
      <c r="G29" s="1">
        <v>56.048900000000003</v>
      </c>
      <c r="H29" s="1">
        <v>56.044499999999999</v>
      </c>
      <c r="I29" s="1" t="s">
        <v>11</v>
      </c>
      <c r="J29" s="1">
        <f>INDEX('[1]Main v4'!K$2:K$3363,MATCH($A29,'[1]Main v4'!$A$2:$A$3363,0),0)</f>
        <v>116746248</v>
      </c>
      <c r="K29" s="1">
        <f>INDEX('[1]Main v4'!L$2:L$3363,MATCH($A29,'[1]Main v4'!$A$2:$A$3363,0),0)</f>
        <v>2276171.25</v>
      </c>
      <c r="L29" s="4">
        <f>INDEX('[1]Main v4'!M$2:M$3363,MATCH($A29,'[1]Main v4'!$A$2:$A$3363,0),0)</f>
        <v>51.290625870087766</v>
      </c>
      <c r="M29" s="2">
        <f>IFERROR(INDEX('[2]r2 analysis primary smoke main'!$J$2:$J$2058,MATCH(H29,'[2]r2 analysis primary smoke main'!$A$2:$A$2058,0),0),"")</f>
        <v>0.98761483400290695</v>
      </c>
    </row>
    <row r="30" spans="1:13" ht="15.75" x14ac:dyDescent="0.25">
      <c r="A30" s="1">
        <f t="shared" si="2"/>
        <v>56.060499999999998</v>
      </c>
      <c r="B30" s="1">
        <f t="shared" si="3"/>
        <v>55.053199999999997</v>
      </c>
      <c r="C30" s="1" t="str">
        <f>IF(INDEX('[1]Main v4'!C$2:C$3363,MATCH($A30,'[1]Main v4'!$A$2:$A$3363,0),0)=0,"",INDEX('[1]Main v4'!C$2:C$3363,MATCH($A30,'[1]Main v4'!$A$2:$A$3363,0),0))</f>
        <v/>
      </c>
      <c r="D30" s="1" t="str">
        <f>IF(INDEX('[1]Main v4'!D$2:D$3363,MATCH($A30,'[1]Main v4'!$A$2:$A$3363,0),0)=0,"",INDEX('[1]Main v4'!D$2:D$3363,MATCH($A30,'[1]Main v4'!$A$2:$A$3363,0),0))</f>
        <v/>
      </c>
      <c r="E30" s="1">
        <v>56.061</v>
      </c>
      <c r="F30" s="1">
        <v>56.058</v>
      </c>
      <c r="G30" s="1">
        <v>56.0608</v>
      </c>
      <c r="H30" s="1">
        <v>56.0623</v>
      </c>
      <c r="I30" s="1"/>
      <c r="J30" s="1">
        <f>INDEX('[1]Main v4'!K$2:K$3363,MATCH($A30,'[1]Main v4'!$A$2:$A$3363,0),0)</f>
        <v>4547860</v>
      </c>
      <c r="K30" s="1">
        <f>INDEX('[1]Main v4'!L$2:L$3363,MATCH($A30,'[1]Main v4'!$A$2:$A$3363,0),0)</f>
        <v>2276171.25</v>
      </c>
      <c r="L30" s="4">
        <f>INDEX('[1]Main v4'!M$2:M$3363,MATCH($A30,'[1]Main v4'!$A$2:$A$3363,0),0)</f>
        <v>1.9980306842026934</v>
      </c>
      <c r="M30" s="2">
        <f>IFERROR(INDEX('[2]r2 analysis primary smoke main'!$J$2:$J$2058,MATCH(H30,'[2]r2 analysis primary smoke main'!$A$2:$A$2058,0),0),"")</f>
        <v>0.91031234057899746</v>
      </c>
    </row>
    <row r="31" spans="1:13" ht="15.75" x14ac:dyDescent="0.25">
      <c r="A31" s="1">
        <f t="shared" si="2"/>
        <v>57.033200000000001</v>
      </c>
      <c r="B31" s="1">
        <f t="shared" si="3"/>
        <v>56.0259</v>
      </c>
      <c r="C31" s="1" t="str">
        <f>IF(INDEX('[1]Main v4'!C$2:C$3363,MATCH($A31,'[1]Main v4'!$A$2:$A$3363,0),0)=0,"",INDEX('[1]Main v4'!C$2:C$3363,MATCH($A31,'[1]Main v4'!$A$2:$A$3363,0),0))</f>
        <v>C3H4O</v>
      </c>
      <c r="D31" s="1" t="str">
        <f>IF(INDEX('[1]Main v4'!D$2:D$3363,MATCH($A31,'[1]Main v4'!$A$2:$A$3363,0),0)=0,"",INDEX('[1]Main v4'!D$2:D$3363,MATCH($A31,'[1]Main v4'!$A$2:$A$3363,0),0))</f>
        <v>Acrolein</v>
      </c>
      <c r="E31" s="1">
        <v>57.0336</v>
      </c>
      <c r="F31" s="1">
        <v>57.033000000000001</v>
      </c>
      <c r="G31" s="1">
        <v>57.0334</v>
      </c>
      <c r="H31" s="1">
        <v>57.032800000000002</v>
      </c>
      <c r="I31" s="1" t="s">
        <v>11</v>
      </c>
      <c r="J31" s="1">
        <f>INDEX('[1]Main v4'!K$2:K$3363,MATCH($A31,'[1]Main v4'!$A$2:$A$3363,0),0)</f>
        <v>421450304</v>
      </c>
      <c r="K31" s="1">
        <f>INDEX('[1]Main v4'!L$2:L$3363,MATCH($A31,'[1]Main v4'!$A$2:$A$3363,0),0)</f>
        <v>4190580.25</v>
      </c>
      <c r="L31" s="4">
        <f>INDEX('[1]Main v4'!M$2:M$3363,MATCH($A31,'[1]Main v4'!$A$2:$A$3363,0),0)</f>
        <v>100.57087058528469</v>
      </c>
      <c r="M31" s="2">
        <f>IFERROR(INDEX('[2]r2 analysis primary smoke main'!$J$2:$J$2058,MATCH(H31,'[2]r2 analysis primary smoke main'!$A$2:$A$2058,0),0),"")</f>
        <v>0.98441094117497652</v>
      </c>
    </row>
    <row r="32" spans="1:13" ht="15.75" x14ac:dyDescent="0.25">
      <c r="A32" s="1">
        <f t="shared" si="2"/>
        <v>57.069400000000002</v>
      </c>
      <c r="B32" s="1">
        <f t="shared" si="3"/>
        <v>56.062100000000001</v>
      </c>
      <c r="C32" s="1" t="str">
        <f>IF(INDEX('[1]Main v4'!C$2:C$3363,MATCH($A32,'[1]Main v4'!$A$2:$A$3363,0),0)=0,"",INDEX('[1]Main v4'!C$2:C$3363,MATCH($A32,'[1]Main v4'!$A$2:$A$3363,0),0))</f>
        <v>C4H8</v>
      </c>
      <c r="D32" s="1" t="str">
        <f>IF(INDEX('[1]Main v4'!D$2:D$3363,MATCH($A32,'[1]Main v4'!$A$2:$A$3363,0),0)=0,"",INDEX('[1]Main v4'!D$2:D$3363,MATCH($A32,'[1]Main v4'!$A$2:$A$3363,0),0))</f>
        <v>Alkyl/Butanol/Hexanol fragment (C4H8)</v>
      </c>
      <c r="E32" s="1">
        <v>57.069800000000001</v>
      </c>
      <c r="F32" s="1">
        <v>57.069400000000002</v>
      </c>
      <c r="G32" s="1">
        <v>57.069200000000002</v>
      </c>
      <c r="H32" s="1">
        <v>57.069000000000003</v>
      </c>
      <c r="I32" s="1" t="s">
        <v>11</v>
      </c>
      <c r="J32" s="1">
        <f>INDEX('[1]Main v4'!K$2:K$3363,MATCH($A32,'[1]Main v4'!$A$2:$A$3363,0),0)</f>
        <v>105207376</v>
      </c>
      <c r="K32" s="1">
        <f>INDEX('[1]Main v4'!L$2:L$3363,MATCH($A32,'[1]Main v4'!$A$2:$A$3363,0),0)</f>
        <v>4547860</v>
      </c>
      <c r="L32" s="4">
        <f>INDEX('[1]Main v4'!M$2:M$3363,MATCH($A32,'[1]Main v4'!$A$2:$A$3363,0),0)</f>
        <v>23.133380535020866</v>
      </c>
      <c r="M32" s="2">
        <f>IFERROR(INDEX('[2]r2 analysis primary smoke main'!$J$2:$J$2058,MATCH(H32,'[2]r2 analysis primary smoke main'!$A$2:$A$2058,0),0),"")</f>
        <v>0.96682226297321794</v>
      </c>
    </row>
    <row r="33" spans="1:13" ht="15.75" x14ac:dyDescent="0.25">
      <c r="A33" s="1">
        <f t="shared" si="2"/>
        <v>58.028199999999998</v>
      </c>
      <c r="B33" s="1">
        <f t="shared" si="3"/>
        <v>57.020899999999997</v>
      </c>
      <c r="C33" s="1" t="str">
        <f>IF(INDEX('[1]Main v4'!C$2:C$3363,MATCH($A33,'[1]Main v4'!$A$2:$A$3363,0),0)=0,"",INDEX('[1]Main v4'!C$2:C$3363,MATCH($A33,'[1]Main v4'!$A$2:$A$3363,0),0))</f>
        <v>C2H3NO</v>
      </c>
      <c r="D33" s="1" t="str">
        <f>IF(INDEX('[1]Main v4'!D$2:D$3363,MATCH($A33,'[1]Main v4'!$A$2:$A$3363,0),0)=0,"",INDEX('[1]Main v4'!D$2:D$3363,MATCH($A33,'[1]Main v4'!$A$2:$A$3363,0),0))</f>
        <v>Methyl isocyanate</v>
      </c>
      <c r="E33" s="1">
        <v>58.028300000000002</v>
      </c>
      <c r="F33" s="1">
        <v>58.028399999999998</v>
      </c>
      <c r="G33" s="1"/>
      <c r="H33" s="1">
        <v>58.027799999999999</v>
      </c>
      <c r="I33" s="1" t="s">
        <v>11</v>
      </c>
      <c r="J33" s="1">
        <f>INDEX('[1]Main v4'!K$2:K$3363,MATCH($A33,'[1]Main v4'!$A$2:$A$3363,0),0)</f>
        <v>2276171.25</v>
      </c>
      <c r="K33" s="1">
        <f>INDEX('[1]Main v4'!L$2:L$3363,MATCH($A33,'[1]Main v4'!$A$2:$A$3363,0),0)</f>
        <v>4547860</v>
      </c>
      <c r="L33" s="4">
        <f>INDEX('[1]Main v4'!M$2:M$3363,MATCH($A33,'[1]Main v4'!$A$2:$A$3363,0),0)</f>
        <v>0.50049281420272396</v>
      </c>
      <c r="M33" s="2">
        <f>IFERROR(INDEX('[2]r2 analysis primary smoke main'!$J$2:$J$2058,MATCH(H33,'[2]r2 analysis primary smoke main'!$A$2:$A$2058,0),0),"")</f>
        <v>0.92029501974292005</v>
      </c>
    </row>
    <row r="34" spans="1:13" ht="15.75" x14ac:dyDescent="0.25">
      <c r="A34" s="1">
        <f t="shared" si="2"/>
        <v>58.037199999999999</v>
      </c>
      <c r="B34" s="1">
        <f t="shared" si="3"/>
        <v>57.029899999999998</v>
      </c>
      <c r="C34" s="1" t="str">
        <f>IF(INDEX('[1]Main v4'!C$2:C$3363,MATCH($A34,'[1]Main v4'!$A$2:$A$3363,0),0)=0,"",INDEX('[1]Main v4'!C$2:C$3363,MATCH($A34,'[1]Main v4'!$A$2:$A$3363,0),0))</f>
        <v>C3H4O (1x 13C)</v>
      </c>
      <c r="D34" s="1" t="str">
        <f>IF(INDEX('[1]Main v4'!D$2:D$3363,MATCH($A34,'[1]Main v4'!$A$2:$A$3363,0),0)=0,"",INDEX('[1]Main v4'!D$2:D$3363,MATCH($A34,'[1]Main v4'!$A$2:$A$3363,0),0))</f>
        <v>Acrolein isotope</v>
      </c>
      <c r="E34" s="1">
        <v>58.037700000000001</v>
      </c>
      <c r="F34" s="1">
        <v>58.037599999999998</v>
      </c>
      <c r="G34" s="1">
        <v>58.036700000000003</v>
      </c>
      <c r="H34" s="1">
        <v>58.036700000000003</v>
      </c>
      <c r="I34" s="1"/>
      <c r="J34" s="1">
        <f>INDEX('[1]Main v4'!K$2:K$3363,MATCH($A34,'[1]Main v4'!$A$2:$A$3363,0),0)</f>
        <v>14478849</v>
      </c>
      <c r="K34" s="1">
        <f>INDEX('[1]Main v4'!L$2:L$3363,MATCH($A34,'[1]Main v4'!$A$2:$A$3363,0),0)</f>
        <v>4547860</v>
      </c>
      <c r="L34" s="4">
        <f>INDEX('[1]Main v4'!M$2:M$3363,MATCH($A34,'[1]Main v4'!$A$2:$A$3363,0),0)</f>
        <v>3.1836619860769679</v>
      </c>
      <c r="M34" s="2">
        <f>IFERROR(INDEX('[2]r2 analysis primary smoke main'!$J$2:$J$2058,MATCH(H34,'[2]r2 analysis primary smoke main'!$A$2:$A$2058,0),0),"")</f>
        <v>0.982529030394658</v>
      </c>
    </row>
    <row r="35" spans="1:13" ht="15.75" x14ac:dyDescent="0.25">
      <c r="A35" s="1">
        <f t="shared" si="2"/>
        <v>58.064399999999999</v>
      </c>
      <c r="B35" s="1">
        <f t="shared" si="3"/>
        <v>57.057099999999998</v>
      </c>
      <c r="C35" s="1" t="str">
        <f>IF(INDEX('[1]Main v4'!C$2:C$3363,MATCH($A35,'[1]Main v4'!$A$2:$A$3363,0),0)=0,"",INDEX('[1]Main v4'!C$2:C$3363,MATCH($A35,'[1]Main v4'!$A$2:$A$3363,0),0))</f>
        <v>C3H7N</v>
      </c>
      <c r="D35" s="1" t="str">
        <f>IF(INDEX('[1]Main v4'!D$2:D$3363,MATCH($A35,'[1]Main v4'!$A$2:$A$3363,0),0)=0,"",INDEX('[1]Main v4'!D$2:D$3363,MATCH($A35,'[1]Main v4'!$A$2:$A$3363,0),0))</f>
        <v>Propenamine</v>
      </c>
      <c r="E35" s="1">
        <v>58.065199999999997</v>
      </c>
      <c r="F35" s="1">
        <v>58.063600000000001</v>
      </c>
      <c r="G35" s="1">
        <v>58.064500000000002</v>
      </c>
      <c r="H35" s="1">
        <v>58.064399999999999</v>
      </c>
      <c r="I35" s="1" t="s">
        <v>11</v>
      </c>
      <c r="J35" s="1">
        <f>INDEX('[1]Main v4'!K$2:K$3363,MATCH($A35,'[1]Main v4'!$A$2:$A$3363,0),0)</f>
        <v>12353033</v>
      </c>
      <c r="K35" s="1">
        <f>INDEX('[1]Main v4'!L$2:L$3363,MATCH($A35,'[1]Main v4'!$A$2:$A$3363,0),0)</f>
        <v>4547860</v>
      </c>
      <c r="L35" s="4">
        <f>INDEX('[1]Main v4'!M$2:M$3363,MATCH($A35,'[1]Main v4'!$A$2:$A$3363,0),0)</f>
        <v>2.7162298311733433</v>
      </c>
      <c r="M35" s="2">
        <f>IFERROR(INDEX('[2]r2 analysis primary smoke main'!$J$2:$J$2058,MATCH(H35,'[2]r2 analysis primary smoke main'!$A$2:$A$2058,0),0),"")</f>
        <v>0.90058566371037951</v>
      </c>
    </row>
    <row r="36" spans="1:13" ht="15.75" x14ac:dyDescent="0.25">
      <c r="A36" s="1">
        <f t="shared" si="2"/>
        <v>58.072899999999997</v>
      </c>
      <c r="B36" s="1">
        <f t="shared" si="3"/>
        <v>57.065600000000003</v>
      </c>
      <c r="C36" s="1" t="str">
        <f>IF(INDEX('[1]Main v4'!C$2:C$3363,MATCH($A36,'[1]Main v4'!$A$2:$A$3363,0),0)=0,"",INDEX('[1]Main v4'!C$2:C$3363,MATCH($A36,'[1]Main v4'!$A$2:$A$3363,0),0))</f>
        <v>C4H8 (1x 13C)</v>
      </c>
      <c r="D36" s="1" t="str">
        <f>IF(INDEX('[1]Main v4'!D$2:D$3363,MATCH($A36,'[1]Main v4'!$A$2:$A$3363,0),0)=0,"",INDEX('[1]Main v4'!D$2:D$3363,MATCH($A36,'[1]Main v4'!$A$2:$A$3363,0),0))</f>
        <v>Alkyl fragment isotope</v>
      </c>
      <c r="E36" s="1">
        <v>58.073599999999999</v>
      </c>
      <c r="F36" s="1">
        <v>58.072800000000001</v>
      </c>
      <c r="G36" s="1">
        <v>58.072299999999998</v>
      </c>
      <c r="H36" s="1">
        <v>58.072899999999997</v>
      </c>
      <c r="I36" s="1"/>
      <c r="J36" s="1">
        <f>INDEX('[1]Main v4'!K$2:K$3363,MATCH($A36,'[1]Main v4'!$A$2:$A$3363,0),0)</f>
        <v>4614792.5</v>
      </c>
      <c r="K36" s="1">
        <f>INDEX('[1]Main v4'!L$2:L$3363,MATCH($A36,'[1]Main v4'!$A$2:$A$3363,0),0)</f>
        <v>4190580.25</v>
      </c>
      <c r="L36" s="4">
        <f>INDEX('[1]Main v4'!M$2:M$3363,MATCH($A36,'[1]Main v4'!$A$2:$A$3363,0),0)</f>
        <v>1.1012299549686466</v>
      </c>
      <c r="M36" s="2">
        <f>IFERROR(INDEX('[2]r2 analysis primary smoke main'!$J$2:$J$2058,MATCH(H36,'[2]r2 analysis primary smoke main'!$A$2:$A$2058,0),0),"")</f>
        <v>0.86906931841606294</v>
      </c>
    </row>
    <row r="37" spans="1:13" ht="15.75" x14ac:dyDescent="0.25">
      <c r="A37" s="1">
        <f t="shared" si="2"/>
        <v>59.048999999999999</v>
      </c>
      <c r="B37" s="1">
        <f t="shared" si="3"/>
        <v>58.041699999999999</v>
      </c>
      <c r="C37" s="1" t="str">
        <f>IF(INDEX('[1]Main v4'!C$2:C$3363,MATCH($A37,'[1]Main v4'!$A$2:$A$3363,0),0)=0,"",INDEX('[1]Main v4'!C$2:C$3363,MATCH($A37,'[1]Main v4'!$A$2:$A$3363,0),0))</f>
        <v>C3H6O</v>
      </c>
      <c r="D37" s="1" t="str">
        <f>IF(INDEX('[1]Main v4'!D$2:D$3363,MATCH($A37,'[1]Main v4'!$A$2:$A$3363,0),0)=0,"",INDEX('[1]Main v4'!D$2:D$3363,MATCH($A37,'[1]Main v4'!$A$2:$A$3363,0),0))</f>
        <v>Acetone</v>
      </c>
      <c r="E37" s="1">
        <v>59.049100000000003</v>
      </c>
      <c r="F37" s="1">
        <v>59.049100000000003</v>
      </c>
      <c r="G37" s="1">
        <v>59.048999999999999</v>
      </c>
      <c r="H37" s="1">
        <v>59.0488</v>
      </c>
      <c r="I37" s="1" t="s">
        <v>11</v>
      </c>
      <c r="J37" s="1">
        <f>INDEX('[1]Main v4'!K$2:K$3363,MATCH($A37,'[1]Main v4'!$A$2:$A$3363,0),0)</f>
        <v>2735722496</v>
      </c>
      <c r="K37" s="1">
        <f>INDEX('[1]Main v4'!L$2:L$3363,MATCH($A37,'[1]Main v4'!$A$2:$A$3363,0),0)</f>
        <v>2276171.25</v>
      </c>
      <c r="L37" s="4">
        <f>INDEX('[1]Main v4'!M$2:M$3363,MATCH($A37,'[1]Main v4'!$A$2:$A$3363,0),0)</f>
        <v>1201.896604220794</v>
      </c>
      <c r="M37" s="2">
        <f>IFERROR(INDEX('[2]r2 analysis primary smoke main'!$J$2:$J$2058,MATCH(H37,'[2]r2 analysis primary smoke main'!$A$2:$A$2058,0),0),"")</f>
        <v>0.98069540626408047</v>
      </c>
    </row>
    <row r="38" spans="1:13" ht="15.75" x14ac:dyDescent="0.25">
      <c r="A38" s="1">
        <f t="shared" si="2"/>
        <v>59.077500000000001</v>
      </c>
      <c r="B38" s="1">
        <f t="shared" si="3"/>
        <v>58.0702</v>
      </c>
      <c r="C38" s="1" t="str">
        <f>IF(INDEX('[1]Main v4'!C$2:C$3363,MATCH($A38,'[1]Main v4'!$A$2:$A$3363,0),0)=0,"",INDEX('[1]Main v4'!C$2:C$3363,MATCH($A38,'[1]Main v4'!$A$2:$A$3363,0),0))</f>
        <v/>
      </c>
      <c r="D38" s="1" t="str">
        <f>IF(INDEX('[1]Main v4'!D$2:D$3363,MATCH($A38,'[1]Main v4'!$A$2:$A$3363,0),0)=0,"",INDEX('[1]Main v4'!D$2:D$3363,MATCH($A38,'[1]Main v4'!$A$2:$A$3363,0),0))</f>
        <v/>
      </c>
      <c r="E38" s="1"/>
      <c r="F38" s="1">
        <v>59.077599999999997</v>
      </c>
      <c r="G38" s="1">
        <v>59.077500000000001</v>
      </c>
      <c r="H38" s="1">
        <v>59.077500000000001</v>
      </c>
      <c r="I38" s="1"/>
      <c r="J38" s="1">
        <f>INDEX('[1]Main v4'!K$2:K$3363,MATCH($A38,'[1]Main v4'!$A$2:$A$3363,0),0)</f>
        <v>24681418</v>
      </c>
      <c r="K38" s="1">
        <f>INDEX('[1]Main v4'!L$2:L$3363,MATCH($A38,'[1]Main v4'!$A$2:$A$3363,0),0)</f>
        <v>1792311.5</v>
      </c>
      <c r="L38" s="4">
        <f>INDEX('[1]Main v4'!M$2:M$3363,MATCH($A38,'[1]Main v4'!$A$2:$A$3363,0),0)</f>
        <v>13.770718984953229</v>
      </c>
      <c r="M38" s="2">
        <f>IFERROR(INDEX('[2]r2 analysis primary smoke main'!$J$2:$J$2058,MATCH(H38,'[2]r2 analysis primary smoke main'!$A$2:$A$2058,0),0),"")</f>
        <v>0.93790623596457201</v>
      </c>
    </row>
    <row r="39" spans="1:13" ht="15.75" x14ac:dyDescent="0.25">
      <c r="A39" s="1">
        <f t="shared" si="2"/>
        <v>60.043799999999997</v>
      </c>
      <c r="B39" s="1">
        <f t="shared" si="3"/>
        <v>59.036499999999997</v>
      </c>
      <c r="C39" s="1" t="str">
        <f>IF(INDEX('[1]Main v4'!C$2:C$3363,MATCH($A39,'[1]Main v4'!$A$2:$A$3363,0),0)=0,"",INDEX('[1]Main v4'!C$2:C$3363,MATCH($A39,'[1]Main v4'!$A$2:$A$3363,0),0))</f>
        <v>C2H5NO</v>
      </c>
      <c r="D39" s="1" t="str">
        <f>IF(INDEX('[1]Main v4'!D$2:D$3363,MATCH($A39,'[1]Main v4'!$A$2:$A$3363,0),0)=0,"",INDEX('[1]Main v4'!D$2:D$3363,MATCH($A39,'[1]Main v4'!$A$2:$A$3363,0),0))</f>
        <v>Acetamide</v>
      </c>
      <c r="E39" s="1">
        <v>60.044400000000003</v>
      </c>
      <c r="F39" s="1">
        <v>60.043199999999999</v>
      </c>
      <c r="G39" s="1">
        <v>60.043999999999997</v>
      </c>
      <c r="H39" s="1">
        <v>60.043399999999998</v>
      </c>
      <c r="I39" s="1" t="s">
        <v>11</v>
      </c>
      <c r="J39" s="1">
        <f>INDEX('[1]Main v4'!K$2:K$3363,MATCH($A39,'[1]Main v4'!$A$2:$A$3363,0),0)</f>
        <v>80919000</v>
      </c>
      <c r="K39" s="1">
        <f>INDEX('[1]Main v4'!L$2:L$3363,MATCH($A39,'[1]Main v4'!$A$2:$A$3363,0),0)</f>
        <v>2276171.25</v>
      </c>
      <c r="L39" s="4">
        <f>INDEX('[1]Main v4'!M$2:M$3363,MATCH($A39,'[1]Main v4'!$A$2:$A$3363,0),0)</f>
        <v>35.55048856714977</v>
      </c>
      <c r="M39" s="2">
        <f>IFERROR(INDEX('[2]r2 analysis primary smoke main'!$J$2:$J$2058,MATCH(H39,'[2]r2 analysis primary smoke main'!$A$2:$A$2058,0),0),"")</f>
        <v>0.92634085265351251</v>
      </c>
    </row>
    <row r="40" spans="1:13" ht="15.75" x14ac:dyDescent="0.25">
      <c r="A40" s="1">
        <f t="shared" si="2"/>
        <v>60.052</v>
      </c>
      <c r="B40" s="1">
        <f t="shared" si="3"/>
        <v>59.044699999999999</v>
      </c>
      <c r="C40" s="1" t="str">
        <f>IF(INDEX('[1]Main v4'!C$2:C$3363,MATCH($A40,'[1]Main v4'!$A$2:$A$3363,0),0)=0,"",INDEX('[1]Main v4'!C$2:C$3363,MATCH($A40,'[1]Main v4'!$A$2:$A$3363,0),0))</f>
        <v>C3H6O (1x 13C)</v>
      </c>
      <c r="D40" s="1" t="str">
        <f>IF(INDEX('[1]Main v4'!D$2:D$3363,MATCH($A40,'[1]Main v4'!$A$2:$A$3363,0),0)=0,"",INDEX('[1]Main v4'!D$2:D$3363,MATCH($A40,'[1]Main v4'!$A$2:$A$3363,0),0))</f>
        <v>Acetone isotope</v>
      </c>
      <c r="E40" s="1">
        <v>60.052399999999999</v>
      </c>
      <c r="F40" s="1">
        <v>60.052199999999999</v>
      </c>
      <c r="G40" s="1">
        <v>60.051600000000001</v>
      </c>
      <c r="H40" s="1">
        <v>60.0518</v>
      </c>
      <c r="I40" s="1"/>
      <c r="J40" s="1">
        <f>INDEX('[1]Main v4'!K$2:K$3363,MATCH($A40,'[1]Main v4'!$A$2:$A$3363,0),0)</f>
        <v>91456368</v>
      </c>
      <c r="K40" s="1">
        <f>INDEX('[1]Main v4'!L$2:L$3363,MATCH($A40,'[1]Main v4'!$A$2:$A$3363,0),0)</f>
        <v>4547860</v>
      </c>
      <c r="L40" s="4">
        <f>INDEX('[1]Main v4'!M$2:M$3363,MATCH($A40,'[1]Main v4'!$A$2:$A$3363,0),0)</f>
        <v>20.109758875603031</v>
      </c>
      <c r="M40" s="2">
        <f>IFERROR(INDEX('[2]r2 analysis primary smoke main'!$J$2:$J$2058,MATCH(H40,'[2]r2 analysis primary smoke main'!$A$2:$A$2058,0),0),"")</f>
        <v>0.97990023660755043</v>
      </c>
    </row>
    <row r="41" spans="1:13" ht="15.75" x14ac:dyDescent="0.25">
      <c r="A41" s="1">
        <f t="shared" si="2"/>
        <v>60.080199999999998</v>
      </c>
      <c r="B41" s="1">
        <f t="shared" si="3"/>
        <v>59.072899999999997</v>
      </c>
      <c r="C41" s="1" t="str">
        <f>IF(INDEX('[1]Main v4'!C$2:C$3363,MATCH($A41,'[1]Main v4'!$A$2:$A$3363,0),0)=0,"",INDEX('[1]Main v4'!C$2:C$3363,MATCH($A41,'[1]Main v4'!$A$2:$A$3363,0),0))</f>
        <v>C3H9N</v>
      </c>
      <c r="D41" s="1" t="str">
        <f>IF(INDEX('[1]Main v4'!D$2:D$3363,MATCH($A41,'[1]Main v4'!$A$2:$A$3363,0),0)=0,"",INDEX('[1]Main v4'!D$2:D$3363,MATCH($A41,'[1]Main v4'!$A$2:$A$3363,0),0))</f>
        <v>C3 saturated amine</v>
      </c>
      <c r="E41" s="1">
        <v>60.0807</v>
      </c>
      <c r="F41" s="1"/>
      <c r="G41" s="1">
        <v>60.080100000000002</v>
      </c>
      <c r="H41" s="1">
        <v>60.079900000000002</v>
      </c>
      <c r="I41" s="1" t="s">
        <v>11</v>
      </c>
      <c r="J41" s="1">
        <f>INDEX('[1]Main v4'!K$2:K$3363,MATCH($A41,'[1]Main v4'!$A$2:$A$3363,0),0)</f>
        <v>15495965</v>
      </c>
      <c r="K41" s="1">
        <f>INDEX('[1]Main v4'!L$2:L$3363,MATCH($A41,'[1]Main v4'!$A$2:$A$3363,0),0)</f>
        <v>4547860</v>
      </c>
      <c r="L41" s="4">
        <f>INDEX('[1]Main v4'!M$2:M$3363,MATCH($A41,'[1]Main v4'!$A$2:$A$3363,0),0)</f>
        <v>3.4073091519967633</v>
      </c>
      <c r="M41" s="2">
        <f>IFERROR(INDEX('[2]r2 analysis primary smoke main'!$J$2:$J$2058,MATCH(H41,'[2]r2 analysis primary smoke main'!$A$2:$A$2058,0),0),"")</f>
        <v>0.96339775053876342</v>
      </c>
    </row>
    <row r="42" spans="1:13" ht="15.75" x14ac:dyDescent="0.25">
      <c r="A42" s="1">
        <f t="shared" si="2"/>
        <v>61.028199999999998</v>
      </c>
      <c r="B42" s="1">
        <f t="shared" si="3"/>
        <v>60.020899999999997</v>
      </c>
      <c r="C42" s="1" t="str">
        <f>IF(INDEX('[1]Main v4'!C$2:C$3363,MATCH($A42,'[1]Main v4'!$A$2:$A$3363,0),0)=0,"",INDEX('[1]Main v4'!C$2:C$3363,MATCH($A42,'[1]Main v4'!$A$2:$A$3363,0),0))</f>
        <v>C2H4O2</v>
      </c>
      <c r="D42" s="1" t="str">
        <f>IF(INDEX('[1]Main v4'!D$2:D$3363,MATCH($A42,'[1]Main v4'!$A$2:$A$3363,0),0)=0,"",INDEX('[1]Main v4'!D$2:D$3363,MATCH($A42,'[1]Main v4'!$A$2:$A$3363,0),0))</f>
        <v>Acetic Acid</v>
      </c>
      <c r="E42" s="1">
        <v>61.028500000000001</v>
      </c>
      <c r="F42" s="1">
        <v>61.028300000000002</v>
      </c>
      <c r="G42" s="1">
        <v>61.028100000000002</v>
      </c>
      <c r="H42" s="1">
        <v>61.027799999999999</v>
      </c>
      <c r="I42" s="1" t="s">
        <v>11</v>
      </c>
      <c r="J42" s="1">
        <f>INDEX('[1]Main v4'!K$2:K$3363,MATCH($A42,'[1]Main v4'!$A$2:$A$3363,0),0)</f>
        <v>928839168</v>
      </c>
      <c r="K42" s="1">
        <f>INDEX('[1]Main v4'!L$2:L$3363,MATCH($A42,'[1]Main v4'!$A$2:$A$3363,0),0)</f>
        <v>4547860</v>
      </c>
      <c r="L42" s="4">
        <f>INDEX('[1]Main v4'!M$2:M$3363,MATCH($A42,'[1]Main v4'!$A$2:$A$3363,0),0)</f>
        <v>204.23653498568558</v>
      </c>
      <c r="M42" s="2">
        <f>IFERROR(INDEX('[2]r2 analysis primary smoke main'!$J$2:$J$2058,MATCH(H42,'[2]r2 analysis primary smoke main'!$A$2:$A$2058,0),0),"")</f>
        <v>0.7189343988225505</v>
      </c>
    </row>
    <row r="43" spans="1:13" ht="15.75" x14ac:dyDescent="0.25">
      <c r="A43" s="1">
        <f t="shared" si="2"/>
        <v>61.053100000000001</v>
      </c>
      <c r="B43" s="1">
        <f t="shared" si="3"/>
        <v>60.0458</v>
      </c>
      <c r="C43" s="1" t="str">
        <f>IF(INDEX('[1]Main v4'!C$2:C$3363,MATCH($A43,'[1]Main v4'!$A$2:$A$3363,0),0)=0,"",INDEX('[1]Main v4'!C$2:C$3363,MATCH($A43,'[1]Main v4'!$A$2:$A$3363,0),0))</f>
        <v>C3H6O (2x 13C)</v>
      </c>
      <c r="D43" s="1" t="str">
        <f>IF(INDEX('[1]Main v4'!D$2:D$3363,MATCH($A43,'[1]Main v4'!$A$2:$A$3363,0),0)=0,"",INDEX('[1]Main v4'!D$2:D$3363,MATCH($A43,'[1]Main v4'!$A$2:$A$3363,0),0))</f>
        <v>Acetone isotope</v>
      </c>
      <c r="E43" s="1"/>
      <c r="F43" s="1">
        <v>61.0533</v>
      </c>
      <c r="G43" s="1"/>
      <c r="H43" s="1">
        <v>61.052799999999998</v>
      </c>
      <c r="I43" s="1"/>
      <c r="J43" s="1">
        <f>INDEX('[1]Main v4'!K$2:K$3363,MATCH($A43,'[1]Main v4'!$A$2:$A$3363,0),0)</f>
        <v>7770731</v>
      </c>
      <c r="K43" s="1">
        <f>INDEX('[1]Main v4'!L$2:L$3363,MATCH($A43,'[1]Main v4'!$A$2:$A$3363,0),0)</f>
        <v>4547860</v>
      </c>
      <c r="L43" s="4">
        <f>INDEX('[1]Main v4'!M$2:M$3363,MATCH($A43,'[1]Main v4'!$A$2:$A$3363,0),0)</f>
        <v>1.7086565989278475</v>
      </c>
      <c r="M43" s="2">
        <f>IFERROR(INDEX('[2]r2 analysis primary smoke main'!$J$2:$J$2058,MATCH(H43,'[2]r2 analysis primary smoke main'!$A$2:$A$2058,0),0),"")</f>
        <v>0.92130402840864156</v>
      </c>
    </row>
    <row r="44" spans="1:13" ht="15.75" x14ac:dyDescent="0.25">
      <c r="A44" s="1">
        <f t="shared" si="2"/>
        <v>63.006900000000002</v>
      </c>
      <c r="B44" s="1">
        <f t="shared" si="3"/>
        <v>61.999600000000001</v>
      </c>
      <c r="C44" s="1" t="str">
        <f>IF(INDEX('[1]Main v4'!C$2:C$3363,MATCH($A44,'[1]Main v4'!$A$2:$A$3363,0),0)=0,"",INDEX('[1]Main v4'!C$2:C$3363,MATCH($A44,'[1]Main v4'!$A$2:$A$3363,0),0))</f>
        <v>CH2O3</v>
      </c>
      <c r="D44" s="1" t="str">
        <f>IF(INDEX('[1]Main v4'!D$2:D$3363,MATCH($A44,'[1]Main v4'!$A$2:$A$3363,0),0)=0,"",INDEX('[1]Main v4'!D$2:D$3363,MATCH($A44,'[1]Main v4'!$A$2:$A$3363,0),0))</f>
        <v/>
      </c>
      <c r="E44" s="1">
        <v>63.0075</v>
      </c>
      <c r="F44" s="1">
        <v>63.007100000000001</v>
      </c>
      <c r="G44" s="1"/>
      <c r="H44" s="1">
        <v>63.006</v>
      </c>
      <c r="I44" s="1" t="s">
        <v>11</v>
      </c>
      <c r="J44" s="1">
        <f>INDEX('[1]Main v4'!K$2:K$3363,MATCH($A44,'[1]Main v4'!$A$2:$A$3363,0),0)</f>
        <v>161407.28125</v>
      </c>
      <c r="K44" s="1">
        <f>INDEX('[1]Main v4'!L$2:L$3363,MATCH($A44,'[1]Main v4'!$A$2:$A$3363,0),0)</f>
        <v>3282455</v>
      </c>
      <c r="L44" s="4">
        <f>INDEX('[1]Main v4'!M$2:M$3363,MATCH($A44,'[1]Main v4'!$A$2:$A$3363,0),0)</f>
        <v>4.9172732375615202E-2</v>
      </c>
      <c r="M44" s="2">
        <f>IFERROR(INDEX('[2]r2 analysis primary smoke main'!$J$2:$J$2058,MATCH(H44,'[2]r2 analysis primary smoke main'!$A$2:$A$2058,0),0),"")</f>
        <v>0.90532404113492104</v>
      </c>
    </row>
    <row r="45" spans="1:13" ht="15.75" x14ac:dyDescent="0.25">
      <c r="A45" s="1">
        <f t="shared" si="2"/>
        <v>63.0229</v>
      </c>
      <c r="B45" s="1">
        <f t="shared" si="3"/>
        <v>62.015599999999999</v>
      </c>
      <c r="C45" s="1" t="str">
        <f>IF(INDEX('[1]Main v4'!C$2:C$3363,MATCH($A45,'[1]Main v4'!$A$2:$A$3363,0),0)=0,"",INDEX('[1]Main v4'!C$2:C$3363,MATCH($A45,'[1]Main v4'!$A$2:$A$3363,0),0))</f>
        <v>C2H6S</v>
      </c>
      <c r="D45" s="1" t="str">
        <f>IF(INDEX('[1]Main v4'!D$2:D$3363,MATCH($A45,'[1]Main v4'!$A$2:$A$3363,0),0)=0,"",INDEX('[1]Main v4'!D$2:D$3363,MATCH($A45,'[1]Main v4'!$A$2:$A$3363,0),0))</f>
        <v>Dimethyl sulfide</v>
      </c>
      <c r="E45" s="1">
        <v>63.022799999999997</v>
      </c>
      <c r="F45" s="1">
        <v>63.022300000000001</v>
      </c>
      <c r="G45" s="1">
        <v>63.024099999999997</v>
      </c>
      <c r="H45" s="1">
        <v>63.022199999999998</v>
      </c>
      <c r="I45" s="1"/>
      <c r="J45" s="1">
        <f>INDEX('[1]Main v4'!K$2:K$3363,MATCH($A45,'[1]Main v4'!$A$2:$A$3363,0),0)</f>
        <v>6147126.5</v>
      </c>
      <c r="K45" s="1">
        <f>INDEX('[1]Main v4'!L$2:L$3363,MATCH($A45,'[1]Main v4'!$A$2:$A$3363,0),0)</f>
        <v>3282455</v>
      </c>
      <c r="L45" s="4">
        <f>INDEX('[1]Main v4'!M$2:M$3363,MATCH($A45,'[1]Main v4'!$A$2:$A$3363,0),0)</f>
        <v>1.8727222460018493</v>
      </c>
      <c r="M45" s="2">
        <f>IFERROR(INDEX('[2]r2 analysis primary smoke main'!$J$2:$J$2058,MATCH(H45,'[2]r2 analysis primary smoke main'!$A$2:$A$2058,0),0),"")</f>
        <v>0.95199961263667743</v>
      </c>
    </row>
    <row r="46" spans="1:13" ht="15.75" x14ac:dyDescent="0.25">
      <c r="A46" s="1">
        <f t="shared" si="2"/>
        <v>63.043599999999998</v>
      </c>
      <c r="B46" s="1">
        <f t="shared" si="3"/>
        <v>62.036299999999997</v>
      </c>
      <c r="C46" s="1" t="str">
        <f>IF(INDEX('[1]Main v4'!C$2:C$3363,MATCH($A46,'[1]Main v4'!$A$2:$A$3363,0),0)=0,"",INDEX('[1]Main v4'!C$2:C$3363,MATCH($A46,'[1]Main v4'!$A$2:$A$3363,0),0))</f>
        <v>C2H6O2</v>
      </c>
      <c r="D46" s="1" t="str">
        <f>IF(INDEX('[1]Main v4'!D$2:D$3363,MATCH($A46,'[1]Main v4'!$A$2:$A$3363,0),0)=0,"",INDEX('[1]Main v4'!D$2:D$3363,MATCH($A46,'[1]Main v4'!$A$2:$A$3363,0),0))</f>
        <v>Ethylene glycol</v>
      </c>
      <c r="E46" s="1">
        <v>63.043999999999997</v>
      </c>
      <c r="F46" s="1">
        <v>63.043500000000002</v>
      </c>
      <c r="G46" s="1">
        <v>63.043500000000002</v>
      </c>
      <c r="H46" s="1">
        <v>63.043199999999999</v>
      </c>
      <c r="I46" s="1"/>
      <c r="J46" s="1">
        <f>INDEX('[1]Main v4'!K$2:K$3363,MATCH($A46,'[1]Main v4'!$A$2:$A$3363,0),0)</f>
        <v>33721628</v>
      </c>
      <c r="K46" s="1">
        <f>INDEX('[1]Main v4'!L$2:L$3363,MATCH($A46,'[1]Main v4'!$A$2:$A$3363,0),0)</f>
        <v>3120887.25</v>
      </c>
      <c r="L46" s="4">
        <f>INDEX('[1]Main v4'!M$2:M$3363,MATCH($A46,'[1]Main v4'!$A$2:$A$3363,0),0)</f>
        <v>10.805141390481184</v>
      </c>
      <c r="M46" s="2">
        <f>IFERROR(INDEX('[2]r2 analysis primary smoke main'!$J$2:$J$2058,MATCH(H46,'[2]r2 analysis primary smoke main'!$A$2:$A$2058,0),0),"")</f>
        <v>0.9745353152273375</v>
      </c>
    </row>
    <row r="47" spans="1:13" ht="15.75" x14ac:dyDescent="0.25">
      <c r="A47" s="1">
        <f t="shared" si="2"/>
        <v>64.028099999999995</v>
      </c>
      <c r="B47" s="1">
        <f t="shared" si="3"/>
        <v>63.020800000000001</v>
      </c>
      <c r="C47" s="1" t="str">
        <f>IF(INDEX('[1]Main v4'!C$2:C$3363,MATCH($A47,'[1]Main v4'!$A$2:$A$3363,0),0)=0,"",INDEX('[1]Main v4'!C$2:C$3363,MATCH($A47,'[1]Main v4'!$A$2:$A$3363,0),0))</f>
        <v>N2(H2O)</v>
      </c>
      <c r="D47" s="1" t="str">
        <f>IF(INDEX('[1]Main v4'!D$2:D$3363,MATCH($A47,'[1]Main v4'!$A$2:$A$3363,0),0)=0,"",INDEX('[1]Main v4'!D$2:D$3363,MATCH($A47,'[1]Main v4'!$A$2:$A$3363,0),0))</f>
        <v>Ionized nitrogen-water cluster</v>
      </c>
      <c r="E47" s="1">
        <v>64.028499999999994</v>
      </c>
      <c r="F47" s="1">
        <v>64.027799999999999</v>
      </c>
      <c r="G47" s="1">
        <v>64.027699999999996</v>
      </c>
      <c r="H47" s="1">
        <v>64.028300000000002</v>
      </c>
      <c r="I47" s="1"/>
      <c r="J47" s="1">
        <f>INDEX('[1]Main v4'!K$2:K$3363,MATCH($A47,'[1]Main v4'!$A$2:$A$3363,0),0)</f>
        <v>418744.625</v>
      </c>
      <c r="K47" s="1">
        <f>INDEX('[1]Main v4'!L$2:L$3363,MATCH($A47,'[1]Main v4'!$A$2:$A$3363,0),0)</f>
        <v>3120887.25</v>
      </c>
      <c r="L47" s="4">
        <f>INDEX('[1]Main v4'!M$2:M$3363,MATCH($A47,'[1]Main v4'!$A$2:$A$3363,0),0)</f>
        <v>0.13417486485613986</v>
      </c>
      <c r="M47" s="2">
        <f>IFERROR(INDEX('[2]r2 analysis primary smoke main'!$J$2:$J$2058,MATCH(H47,'[2]r2 analysis primary smoke main'!$A$2:$A$2058,0),0),"")</f>
        <v>0.90855978916914948</v>
      </c>
    </row>
    <row r="48" spans="1:13" ht="15.75" x14ac:dyDescent="0.25">
      <c r="A48" s="1">
        <f t="shared" si="2"/>
        <v>64.047399999999996</v>
      </c>
      <c r="B48" s="1">
        <f t="shared" si="3"/>
        <v>63.040100000000002</v>
      </c>
      <c r="C48" s="1" t="str">
        <f>IF(INDEX('[1]Main v4'!C$2:C$3363,MATCH($A48,'[1]Main v4'!$A$2:$A$3363,0),0)=0,"",INDEX('[1]Main v4'!C$2:C$3363,MATCH($A48,'[1]Main v4'!$A$2:$A$3363,0),0))</f>
        <v/>
      </c>
      <c r="D48" s="1" t="str">
        <f>IF(INDEX('[1]Main v4'!D$2:D$3363,MATCH($A48,'[1]Main v4'!$A$2:$A$3363,0),0)=0,"",INDEX('[1]Main v4'!D$2:D$3363,MATCH($A48,'[1]Main v4'!$A$2:$A$3363,0),0))</f>
        <v/>
      </c>
      <c r="E48" s="1">
        <v>64.048100000000005</v>
      </c>
      <c r="F48" s="1">
        <v>64.0471</v>
      </c>
      <c r="G48" s="1">
        <v>64.047200000000004</v>
      </c>
      <c r="H48" s="1">
        <v>64.046999999999997</v>
      </c>
      <c r="I48" s="1"/>
      <c r="J48" s="1">
        <f>INDEX('[1]Main v4'!K$2:K$3363,MATCH($A48,'[1]Main v4'!$A$2:$A$3363,0),0)</f>
        <v>808249.625</v>
      </c>
      <c r="K48" s="1">
        <f>INDEX('[1]Main v4'!L$2:L$3363,MATCH($A48,'[1]Main v4'!$A$2:$A$3363,0),0)</f>
        <v>3282455</v>
      </c>
      <c r="L48" s="4">
        <f>INDEX('[1]Main v4'!M$2:M$3363,MATCH($A48,'[1]Main v4'!$A$2:$A$3363,0),0)</f>
        <v>0.24623326900140291</v>
      </c>
      <c r="M48" s="2">
        <f>IFERROR(INDEX('[2]r2 analysis primary smoke main'!$J$2:$J$2058,MATCH(H48,'[2]r2 analysis primary smoke main'!$A$2:$A$2058,0),0),"")</f>
        <v>0.97656429721479898</v>
      </c>
    </row>
    <row r="49" spans="1:13" ht="15.75" x14ac:dyDescent="0.25">
      <c r="A49" s="1">
        <f t="shared" si="2"/>
        <v>65.037899999999993</v>
      </c>
      <c r="B49" s="1">
        <f t="shared" si="3"/>
        <v>64.030600000000007</v>
      </c>
      <c r="C49" s="1" t="str">
        <f>IF(INDEX('[1]Main v4'!C$2:C$3363,MATCH($A49,'[1]Main v4'!$A$2:$A$3363,0),0)=0,"",INDEX('[1]Main v4'!C$2:C$3363,MATCH($A49,'[1]Main v4'!$A$2:$A$3363,0),0))</f>
        <v>C5H4</v>
      </c>
      <c r="D49" s="1" t="str">
        <f>IF(INDEX('[1]Main v4'!D$2:D$3363,MATCH($A49,'[1]Main v4'!$A$2:$A$3363,0),0)=0,"",INDEX('[1]Main v4'!D$2:D$3363,MATCH($A49,'[1]Main v4'!$A$2:$A$3363,0),0))</f>
        <v/>
      </c>
      <c r="E49" s="1">
        <v>65.038399999999996</v>
      </c>
      <c r="F49" s="1">
        <v>65.037899999999993</v>
      </c>
      <c r="G49" s="1">
        <v>65.037599999999998</v>
      </c>
      <c r="H49" s="1">
        <v>65.037599999999998</v>
      </c>
      <c r="I49" s="1"/>
      <c r="J49" s="1">
        <f>INDEX('[1]Main v4'!K$2:K$3363,MATCH($A49,'[1]Main v4'!$A$2:$A$3363,0),0)</f>
        <v>5437350.5</v>
      </c>
      <c r="K49" s="1">
        <f>INDEX('[1]Main v4'!L$2:L$3363,MATCH($A49,'[1]Main v4'!$A$2:$A$3363,0),0)</f>
        <v>3120887.25</v>
      </c>
      <c r="L49" s="4">
        <f>INDEX('[1]Main v4'!M$2:M$3363,MATCH($A49,'[1]Main v4'!$A$2:$A$3363,0),0)</f>
        <v>1.7422450939232104</v>
      </c>
      <c r="M49" s="2">
        <f>IFERROR(INDEX('[2]r2 analysis primary smoke main'!$J$2:$J$2058,MATCH(H49,'[2]r2 analysis primary smoke main'!$A$2:$A$2058,0),0),"")</f>
        <v>0.97560308106358296</v>
      </c>
    </row>
    <row r="50" spans="1:13" ht="15.75" x14ac:dyDescent="0.25">
      <c r="A50" s="1">
        <f t="shared" si="2"/>
        <v>66.033799999999999</v>
      </c>
      <c r="B50" s="1">
        <f t="shared" si="3"/>
        <v>65.026499999999999</v>
      </c>
      <c r="C50" s="1" t="str">
        <f>IF(INDEX('[1]Main v4'!C$2:C$3363,MATCH($A50,'[1]Main v4'!$A$2:$A$3363,0),0)=0,"",INDEX('[1]Main v4'!C$2:C$3363,MATCH($A50,'[1]Main v4'!$A$2:$A$3363,0),0))</f>
        <v>C4H3N</v>
      </c>
      <c r="D50" s="1" t="str">
        <f>IF(INDEX('[1]Main v4'!D$2:D$3363,MATCH($A50,'[1]Main v4'!$A$2:$A$3363,0),0)=0,"",INDEX('[1]Main v4'!D$2:D$3363,MATCH($A50,'[1]Main v4'!$A$2:$A$3363,0),0))</f>
        <v/>
      </c>
      <c r="E50" s="1">
        <v>66.034199999999998</v>
      </c>
      <c r="F50" s="1">
        <v>66.034099999999995</v>
      </c>
      <c r="G50" s="1">
        <v>66.033100000000005</v>
      </c>
      <c r="H50" s="1">
        <v>66.033600000000007</v>
      </c>
      <c r="I50" s="1" t="s">
        <v>11</v>
      </c>
      <c r="J50" s="1">
        <f>INDEX('[1]Main v4'!K$2:K$3363,MATCH($A50,'[1]Main v4'!$A$2:$A$3363,0),0)</f>
        <v>400178.3125</v>
      </c>
      <c r="K50" s="1">
        <f>INDEX('[1]Main v4'!L$2:L$3363,MATCH($A50,'[1]Main v4'!$A$2:$A$3363,0),0)</f>
        <v>2719006</v>
      </c>
      <c r="L50" s="4">
        <f>INDEX('[1]Main v4'!M$2:M$3363,MATCH($A50,'[1]Main v4'!$A$2:$A$3363,0),0)</f>
        <v>0.14717816455719479</v>
      </c>
      <c r="M50" s="2">
        <f>IFERROR(INDEX('[2]r2 analysis primary smoke main'!$J$2:$J$2058,MATCH(H50,'[2]r2 analysis primary smoke main'!$A$2:$A$2058,0),0),"")</f>
        <v>0.96739844534670349</v>
      </c>
    </row>
    <row r="51" spans="1:13" ht="15.75" x14ac:dyDescent="0.25">
      <c r="A51" s="1">
        <f t="shared" si="2"/>
        <v>66.045400000000001</v>
      </c>
      <c r="B51" s="1">
        <f t="shared" si="3"/>
        <v>65.0381</v>
      </c>
      <c r="C51" s="1" t="str">
        <f>IF(INDEX('[1]Main v4'!C$2:C$3363,MATCH($A51,'[1]Main v4'!$A$2:$A$3363,0),0)=0,"",INDEX('[1]Main v4'!C$2:C$3363,MATCH($A51,'[1]Main v4'!$A$2:$A$3363,0),0))</f>
        <v/>
      </c>
      <c r="D51" s="1" t="str">
        <f>IF(INDEX('[1]Main v4'!D$2:D$3363,MATCH($A51,'[1]Main v4'!$A$2:$A$3363,0),0)=0,"",INDEX('[1]Main v4'!D$2:D$3363,MATCH($A51,'[1]Main v4'!$A$2:$A$3363,0),0))</f>
        <v/>
      </c>
      <c r="E51" s="1">
        <v>66.045500000000004</v>
      </c>
      <c r="F51" s="1">
        <v>66.045500000000004</v>
      </c>
      <c r="G51" s="1">
        <v>66.045400000000001</v>
      </c>
      <c r="H51" s="1">
        <v>66.045100000000005</v>
      </c>
      <c r="I51" s="1"/>
      <c r="J51" s="1">
        <f>INDEX('[1]Main v4'!K$2:K$3363,MATCH($A51,'[1]Main v4'!$A$2:$A$3363,0),0)</f>
        <v>1580646.25</v>
      </c>
      <c r="K51" s="1">
        <f>INDEX('[1]Main v4'!L$2:L$3363,MATCH($A51,'[1]Main v4'!$A$2:$A$3363,0),0)</f>
        <v>2719006</v>
      </c>
      <c r="L51" s="4">
        <f>INDEX('[1]Main v4'!M$2:M$3363,MATCH($A51,'[1]Main v4'!$A$2:$A$3363,0),0)</f>
        <v>0.58133238764460249</v>
      </c>
      <c r="M51" s="2">
        <f>IFERROR(INDEX('[2]r2 analysis primary smoke main'!$J$2:$J$2058,MATCH(H51,'[2]r2 analysis primary smoke main'!$A$2:$A$2058,0),0),"")</f>
        <v>0.96018363922296057</v>
      </c>
    </row>
    <row r="52" spans="1:13" ht="15.75" x14ac:dyDescent="0.25">
      <c r="A52" s="1">
        <f t="shared" si="2"/>
        <v>67.040999999999997</v>
      </c>
      <c r="B52" s="1">
        <f t="shared" si="3"/>
        <v>66.033699999999996</v>
      </c>
      <c r="C52" s="1" t="str">
        <f>IF(INDEX('[1]Main v4'!C$2:C$3363,MATCH($A52,'[1]Main v4'!$A$2:$A$3363,0),0)=0,"",INDEX('[1]Main v4'!C$2:C$3363,MATCH($A52,'[1]Main v4'!$A$2:$A$3363,0),0))</f>
        <v>CH2O(H2O)2</v>
      </c>
      <c r="D52" s="1" t="str">
        <f>IF(INDEX('[1]Main v4'!D$2:D$3363,MATCH($A52,'[1]Main v4'!$A$2:$A$3363,0),0)=0,"",INDEX('[1]Main v4'!D$2:D$3363,MATCH($A52,'[1]Main v4'!$A$2:$A$3363,0),0))</f>
        <v>Formaldehyde-water Adduct</v>
      </c>
      <c r="E52" s="1">
        <v>67.041600000000003</v>
      </c>
      <c r="F52" s="1">
        <v>67.040999999999997</v>
      </c>
      <c r="G52" s="1">
        <v>67.040599999999998</v>
      </c>
      <c r="H52" s="1">
        <v>67.040700000000001</v>
      </c>
      <c r="I52" s="1"/>
      <c r="J52" s="1">
        <f>INDEX('[1]Main v4'!K$2:K$3363,MATCH($A52,'[1]Main v4'!$A$2:$A$3363,0),0)</f>
        <v>15209229</v>
      </c>
      <c r="K52" s="1">
        <f>INDEX('[1]Main v4'!L$2:L$3363,MATCH($A52,'[1]Main v4'!$A$2:$A$3363,0),0)</f>
        <v>2799012.75</v>
      </c>
      <c r="L52" s="4">
        <f>INDEX('[1]Main v4'!M$2:M$3363,MATCH($A52,'[1]Main v4'!$A$2:$A$3363,0),0)</f>
        <v>5.4337833938055482</v>
      </c>
      <c r="M52" s="2">
        <f>IFERROR(INDEX('[2]r2 analysis primary smoke main'!$J$2:$J$2058,MATCH(H52,'[2]r2 analysis primary smoke main'!$A$2:$A$2058,0),0),"")</f>
        <v>0.9405093885253375</v>
      </c>
    </row>
    <row r="53" spans="1:13" ht="15.75" x14ac:dyDescent="0.25">
      <c r="A53" s="1">
        <f t="shared" si="2"/>
        <v>67.053799999999995</v>
      </c>
      <c r="B53" s="1">
        <f t="shared" si="3"/>
        <v>66.046499999999995</v>
      </c>
      <c r="C53" s="1" t="str">
        <f>IF(INDEX('[1]Main v4'!C$2:C$3363,MATCH($A53,'[1]Main v4'!$A$2:$A$3363,0),0)=0,"",INDEX('[1]Main v4'!C$2:C$3363,MATCH($A53,'[1]Main v4'!$A$2:$A$3363,0),0))</f>
        <v>C5H6</v>
      </c>
      <c r="D53" s="1" t="str">
        <f>IF(INDEX('[1]Main v4'!D$2:D$3363,MATCH($A53,'[1]Main v4'!$A$2:$A$3363,0),0)=0,"",INDEX('[1]Main v4'!D$2:D$3363,MATCH($A53,'[1]Main v4'!$A$2:$A$3363,0),0))</f>
        <v>Cyclopentadiene</v>
      </c>
      <c r="E53" s="1">
        <v>67.054299999999998</v>
      </c>
      <c r="F53" s="1">
        <v>67.053700000000006</v>
      </c>
      <c r="G53" s="1">
        <v>67.053700000000006</v>
      </c>
      <c r="H53" s="1">
        <v>67.053299999999993</v>
      </c>
      <c r="I53" s="1"/>
      <c r="J53" s="1">
        <f>INDEX('[1]Main v4'!K$2:K$3363,MATCH($A53,'[1]Main v4'!$A$2:$A$3363,0),0)</f>
        <v>27510734</v>
      </c>
      <c r="K53" s="1">
        <f>INDEX('[1]Main v4'!L$2:L$3363,MATCH($A53,'[1]Main v4'!$A$2:$A$3363,0),0)</f>
        <v>2719006</v>
      </c>
      <c r="L53" s="4">
        <f>INDEX('[1]Main v4'!M$2:M$3363,MATCH($A53,'[1]Main v4'!$A$2:$A$3363,0),0)</f>
        <v>10.117937952325224</v>
      </c>
      <c r="M53" s="2">
        <f>IFERROR(INDEX('[2]r2 analysis primary smoke main'!$J$2:$J$2058,MATCH(H53,'[2]r2 analysis primary smoke main'!$A$2:$A$2058,0),0),"")</f>
        <v>0.97862619498954206</v>
      </c>
    </row>
    <row r="54" spans="1:13" ht="15.75" x14ac:dyDescent="0.25">
      <c r="A54" s="1">
        <f t="shared" si="2"/>
        <v>68.025199999999998</v>
      </c>
      <c r="B54" s="1">
        <f t="shared" si="3"/>
        <v>67.017899999999997</v>
      </c>
      <c r="C54" s="1" t="str">
        <f>IF(INDEX('[1]Main v4'!C$2:C$3363,MATCH($A54,'[1]Main v4'!$A$2:$A$3363,0),0)=0,"",INDEX('[1]Main v4'!C$2:C$3363,MATCH($A54,'[1]Main v4'!$A$2:$A$3363,0),0))</f>
        <v/>
      </c>
      <c r="D54" s="1" t="str">
        <f>IF(INDEX('[1]Main v4'!D$2:D$3363,MATCH($A54,'[1]Main v4'!$A$2:$A$3363,0),0)=0,"",INDEX('[1]Main v4'!D$2:D$3363,MATCH($A54,'[1]Main v4'!$A$2:$A$3363,0),0))</f>
        <v/>
      </c>
      <c r="E54" s="1">
        <v>68.025700000000001</v>
      </c>
      <c r="F54" s="1">
        <v>68.025199999999998</v>
      </c>
      <c r="G54" s="1">
        <v>68.025000000000006</v>
      </c>
      <c r="H54" s="1">
        <v>68.024699999999996</v>
      </c>
      <c r="I54" s="1"/>
      <c r="J54" s="1">
        <f>INDEX('[1]Main v4'!K$2:K$3363,MATCH($A54,'[1]Main v4'!$A$2:$A$3363,0),0)</f>
        <v>3282455</v>
      </c>
      <c r="K54" s="1">
        <f>INDEX('[1]Main v4'!L$2:L$3363,MATCH($A54,'[1]Main v4'!$A$2:$A$3363,0),0)</f>
        <v>2799012.75</v>
      </c>
      <c r="L54" s="4">
        <f>INDEX('[1]Main v4'!M$2:M$3363,MATCH($A54,'[1]Main v4'!$A$2:$A$3363,0),0)</f>
        <v>1.172718845242845</v>
      </c>
      <c r="M54" s="2">
        <f>IFERROR(INDEX('[2]r2 analysis primary smoke main'!$J$2:$J$2058,MATCH(H54,'[2]r2 analysis primary smoke main'!$A$2:$A$2058,0),0),"")</f>
        <v>0.8947665922827075</v>
      </c>
    </row>
    <row r="55" spans="1:13" ht="15.75" x14ac:dyDescent="0.25">
      <c r="A55" s="1">
        <f t="shared" si="2"/>
        <v>68.049199999999999</v>
      </c>
      <c r="B55" s="1">
        <f t="shared" si="3"/>
        <v>67.041899999999998</v>
      </c>
      <c r="C55" s="1" t="str">
        <f>IF(INDEX('[1]Main v4'!C$2:C$3363,MATCH($A55,'[1]Main v4'!$A$2:$A$3363,0),0)=0,"",INDEX('[1]Main v4'!C$2:C$3363,MATCH($A55,'[1]Main v4'!$A$2:$A$3363,0),0))</f>
        <v>C4H5N</v>
      </c>
      <c r="D55" s="1" t="str">
        <f>IF(INDEX('[1]Main v4'!D$2:D$3363,MATCH($A55,'[1]Main v4'!$A$2:$A$3363,0),0)=0,"",INDEX('[1]Main v4'!D$2:D$3363,MATCH($A55,'[1]Main v4'!$A$2:$A$3363,0),0))</f>
        <v>Pyrrole</v>
      </c>
      <c r="E55" s="1">
        <v>68.049499999999995</v>
      </c>
      <c r="F55" s="1">
        <v>68.049000000000007</v>
      </c>
      <c r="G55" s="1">
        <v>68.049400000000006</v>
      </c>
      <c r="H55" s="1">
        <v>68.048699999999997</v>
      </c>
      <c r="I55" s="1"/>
      <c r="J55" s="1">
        <f>INDEX('[1]Main v4'!K$2:K$3363,MATCH($A55,'[1]Main v4'!$A$2:$A$3363,0),0)</f>
        <v>362447520</v>
      </c>
      <c r="K55" s="1">
        <f>INDEX('[1]Main v4'!L$2:L$3363,MATCH($A55,'[1]Main v4'!$A$2:$A$3363,0),0)</f>
        <v>2934649.5</v>
      </c>
      <c r="L55" s="4">
        <f>INDEX('[1]Main v4'!M$2:M$3363,MATCH($A55,'[1]Main v4'!$A$2:$A$3363,0),0)</f>
        <v>123.50623813848979</v>
      </c>
      <c r="M55" s="2">
        <f>IFERROR(INDEX('[2]r2 analysis primary smoke main'!$J$2:$J$2058,MATCH(H55,'[2]r2 analysis primary smoke main'!$A$2:$A$2058,0),0),"")</f>
        <v>0.9830822250049035</v>
      </c>
    </row>
    <row r="56" spans="1:13" ht="15.75" x14ac:dyDescent="0.25">
      <c r="A56" s="1">
        <f t="shared" si="2"/>
        <v>69.033000000000001</v>
      </c>
      <c r="B56" s="1">
        <f t="shared" si="3"/>
        <v>68.025700000000001</v>
      </c>
      <c r="C56" s="1" t="str">
        <f>IF(INDEX('[1]Main v4'!C$2:C$3363,MATCH($A56,'[1]Main v4'!$A$2:$A$3363,0),0)=0,"",INDEX('[1]Main v4'!C$2:C$3363,MATCH($A56,'[1]Main v4'!$A$2:$A$3363,0),0))</f>
        <v>C4H4O</v>
      </c>
      <c r="D56" s="1" t="str">
        <f>IF(INDEX('[1]Main v4'!D$2:D$3363,MATCH($A56,'[1]Main v4'!$A$2:$A$3363,0),0)=0,"",INDEX('[1]Main v4'!D$2:D$3363,MATCH($A56,'[1]Main v4'!$A$2:$A$3363,0),0))</f>
        <v>Furan</v>
      </c>
      <c r="E56" s="1">
        <v>69.033500000000004</v>
      </c>
      <c r="F56" s="1">
        <v>69.032899999999998</v>
      </c>
      <c r="G56" s="1">
        <v>69.033100000000005</v>
      </c>
      <c r="H56" s="1">
        <v>69.032600000000002</v>
      </c>
      <c r="I56" s="1" t="s">
        <v>11</v>
      </c>
      <c r="J56" s="1">
        <f>INDEX('[1]Main v4'!K$2:K$3363,MATCH($A56,'[1]Main v4'!$A$2:$A$3363,0),0)</f>
        <v>46596244</v>
      </c>
      <c r="K56" s="1">
        <f>INDEX('[1]Main v4'!L$2:L$3363,MATCH($A56,'[1]Main v4'!$A$2:$A$3363,0),0)</f>
        <v>3282455</v>
      </c>
      <c r="L56" s="4">
        <f>INDEX('[1]Main v4'!M$2:M$3363,MATCH($A56,'[1]Main v4'!$A$2:$A$3363,0),0)</f>
        <v>14.195546930574828</v>
      </c>
      <c r="M56" s="2">
        <f>IFERROR(INDEX('[2]r2 analysis primary smoke main'!$J$2:$J$2058,MATCH(H56,'[2]r2 analysis primary smoke main'!$A$2:$A$2058,0),0),"")</f>
        <v>0.98392435654027499</v>
      </c>
    </row>
    <row r="57" spans="1:13" ht="15.75" x14ac:dyDescent="0.25">
      <c r="A57" s="1">
        <f t="shared" si="2"/>
        <v>69.053100000000001</v>
      </c>
      <c r="B57" s="1">
        <f t="shared" si="3"/>
        <v>68.0458</v>
      </c>
      <c r="C57" s="1" t="str">
        <f>IF(INDEX('[1]Main v4'!C$2:C$3363,MATCH($A57,'[1]Main v4'!$A$2:$A$3363,0),0)=0,"",INDEX('[1]Main v4'!C$2:C$3363,MATCH($A57,'[1]Main v4'!$A$2:$A$3363,0),0))</f>
        <v>C4H5N (1x 13C)</v>
      </c>
      <c r="D57" s="1" t="str">
        <f>IF(INDEX('[1]Main v4'!D$2:D$3363,MATCH($A57,'[1]Main v4'!$A$2:$A$3363,0),0)=0,"",INDEX('[1]Main v4'!D$2:D$3363,MATCH($A57,'[1]Main v4'!$A$2:$A$3363,0),0))</f>
        <v>Pyrrole isotope</v>
      </c>
      <c r="E57" s="1">
        <v>69.054699999999997</v>
      </c>
      <c r="F57" s="1"/>
      <c r="G57" s="1">
        <v>69.052099999999996</v>
      </c>
      <c r="H57" s="1">
        <v>69.052499999999995</v>
      </c>
      <c r="I57" s="1"/>
      <c r="J57" s="1">
        <f>INDEX('[1]Main v4'!K$2:K$3363,MATCH($A57,'[1]Main v4'!$A$2:$A$3363,0),0)</f>
        <v>14892747</v>
      </c>
      <c r="K57" s="1">
        <f>INDEX('[1]Main v4'!L$2:L$3363,MATCH($A57,'[1]Main v4'!$A$2:$A$3363,0),0)</f>
        <v>4432781.5</v>
      </c>
      <c r="L57" s="4">
        <f>INDEX('[1]Main v4'!M$2:M$3363,MATCH($A57,'[1]Main v4'!$A$2:$A$3363,0),0)</f>
        <v>3.3596844329006514</v>
      </c>
      <c r="M57" s="2">
        <f>IFERROR(INDEX('[2]r2 analysis primary smoke main'!$J$2:$J$2058,MATCH(H57,'[2]r2 analysis primary smoke main'!$A$2:$A$2058,0),0),"")</f>
        <v>0.97397695921632299</v>
      </c>
    </row>
    <row r="58" spans="1:13" ht="15.75" x14ac:dyDescent="0.25">
      <c r="A58" s="1">
        <f t="shared" si="2"/>
        <v>69.069500000000005</v>
      </c>
      <c r="B58" s="1">
        <f t="shared" si="3"/>
        <v>68.062200000000004</v>
      </c>
      <c r="C58" s="1" t="str">
        <f>IF(INDEX('[1]Main v4'!C$2:C$3363,MATCH($A58,'[1]Main v4'!$A$2:$A$3363,0),0)=0,"",INDEX('[1]Main v4'!C$2:C$3363,MATCH($A58,'[1]Main v4'!$A$2:$A$3363,0),0))</f>
        <v>C5H8</v>
      </c>
      <c r="D58" s="1" t="str">
        <f>IF(INDEX('[1]Main v4'!D$2:D$3363,MATCH($A58,'[1]Main v4'!$A$2:$A$3363,0),0)=0,"",INDEX('[1]Main v4'!D$2:D$3363,MATCH($A58,'[1]Main v4'!$A$2:$A$3363,0),0))</f>
        <v>Isoprene</v>
      </c>
      <c r="E58" s="1">
        <v>69.069900000000004</v>
      </c>
      <c r="F58" s="1">
        <v>69.069500000000005</v>
      </c>
      <c r="G58" s="1">
        <v>69.069699999999997</v>
      </c>
      <c r="H58" s="1">
        <v>69.069000000000003</v>
      </c>
      <c r="I58" s="1" t="s">
        <v>11</v>
      </c>
      <c r="J58" s="1">
        <f>INDEX('[1]Main v4'!K$2:K$3363,MATCH($A58,'[1]Main v4'!$A$2:$A$3363,0),0)</f>
        <v>92826440</v>
      </c>
      <c r="K58" s="1">
        <f>INDEX('[1]Main v4'!L$2:L$3363,MATCH($A58,'[1]Main v4'!$A$2:$A$3363,0),0)</f>
        <v>3282455</v>
      </c>
      <c r="L58" s="4">
        <f>INDEX('[1]Main v4'!M$2:M$3363,MATCH($A58,'[1]Main v4'!$A$2:$A$3363,0),0)</f>
        <v>28.279577328554389</v>
      </c>
      <c r="M58" s="2">
        <f>IFERROR(INDEX('[2]r2 analysis primary smoke main'!$J$2:$J$2058,MATCH(H58,'[2]r2 analysis primary smoke main'!$A$2:$A$2058,0),0),"")</f>
        <v>0.97021822277601399</v>
      </c>
    </row>
    <row r="59" spans="1:13" ht="15.75" x14ac:dyDescent="0.25">
      <c r="A59" s="1">
        <f t="shared" si="2"/>
        <v>70.028499999999994</v>
      </c>
      <c r="B59" s="1">
        <f t="shared" si="3"/>
        <v>69.021199999999993</v>
      </c>
      <c r="C59" s="1" t="str">
        <f>IF(INDEX('[1]Main v4'!C$2:C$3363,MATCH($A59,'[1]Main v4'!$A$2:$A$3363,0),0)=0,"",INDEX('[1]Main v4'!C$2:C$3363,MATCH($A59,'[1]Main v4'!$A$2:$A$3363,0),0))</f>
        <v>C3H3NO</v>
      </c>
      <c r="D59" s="1" t="str">
        <f>IF(INDEX('[1]Main v4'!D$2:D$3363,MATCH($A59,'[1]Main v4'!$A$2:$A$3363,0),0)=0,"",INDEX('[1]Main v4'!D$2:D$3363,MATCH($A59,'[1]Main v4'!$A$2:$A$3363,0),0))</f>
        <v>Oxazole?</v>
      </c>
      <c r="E59" s="1">
        <v>70.029200000000003</v>
      </c>
      <c r="F59" s="1">
        <v>70.028499999999994</v>
      </c>
      <c r="G59" s="1">
        <v>70.028199999999998</v>
      </c>
      <c r="H59" s="1">
        <v>70.028199999999998</v>
      </c>
      <c r="I59" s="1"/>
      <c r="J59" s="1">
        <f>INDEX('[1]Main v4'!K$2:K$3363,MATCH($A59,'[1]Main v4'!$A$2:$A$3363,0),0)</f>
        <v>2799012.75</v>
      </c>
      <c r="K59" s="1">
        <f>INDEX('[1]Main v4'!L$2:L$3363,MATCH($A59,'[1]Main v4'!$A$2:$A$3363,0),0)</f>
        <v>3164477.5</v>
      </c>
      <c r="L59" s="4">
        <f>INDEX('[1]Main v4'!M$2:M$3363,MATCH($A59,'[1]Main v4'!$A$2:$A$3363,0),0)</f>
        <v>0.88451023905210258</v>
      </c>
      <c r="M59" s="2">
        <f>IFERROR(INDEX('[2]r2 analysis primary smoke main'!$J$2:$J$2058,MATCH(H59,'[2]r2 analysis primary smoke main'!$A$2:$A$2058,0),0),"")</f>
        <v>0.98228893051779553</v>
      </c>
    </row>
    <row r="60" spans="1:13" ht="15.75" x14ac:dyDescent="0.25">
      <c r="A60" s="1">
        <f t="shared" si="2"/>
        <v>70.0381</v>
      </c>
      <c r="B60" s="1">
        <f t="shared" si="3"/>
        <v>69.030799999999999</v>
      </c>
      <c r="C60" s="1" t="str">
        <f>IF(INDEX('[1]Main v4'!C$2:C$3363,MATCH($A60,'[1]Main v4'!$A$2:$A$3363,0),0)=0,"",INDEX('[1]Main v4'!C$2:C$3363,MATCH($A60,'[1]Main v4'!$A$2:$A$3363,0),0))</f>
        <v/>
      </c>
      <c r="D60" s="1" t="str">
        <f>IF(INDEX('[1]Main v4'!D$2:D$3363,MATCH($A60,'[1]Main v4'!$A$2:$A$3363,0),0)=0,"",INDEX('[1]Main v4'!D$2:D$3363,MATCH($A60,'[1]Main v4'!$A$2:$A$3363,0),0))</f>
        <v/>
      </c>
      <c r="E60" s="1">
        <v>70.038300000000007</v>
      </c>
      <c r="F60" s="1">
        <v>70.039500000000004</v>
      </c>
      <c r="G60" s="1">
        <v>70.037300000000002</v>
      </c>
      <c r="H60" s="1">
        <v>70.037300000000002</v>
      </c>
      <c r="I60" s="1"/>
      <c r="J60" s="1">
        <f>INDEX('[1]Main v4'!K$2:K$3363,MATCH($A60,'[1]Main v4'!$A$2:$A$3363,0),0)</f>
        <v>2719006</v>
      </c>
      <c r="K60" s="1">
        <f>INDEX('[1]Main v4'!L$2:L$3363,MATCH($A60,'[1]Main v4'!$A$2:$A$3363,0),0)</f>
        <v>3164477.5</v>
      </c>
      <c r="L60" s="4">
        <f>INDEX('[1]Main v4'!M$2:M$3363,MATCH($A60,'[1]Main v4'!$A$2:$A$3363,0),0)</f>
        <v>0.85922747120180187</v>
      </c>
      <c r="M60" s="2">
        <f>IFERROR(INDEX('[2]r2 analysis primary smoke main'!$J$2:$J$2058,MATCH(H60,'[2]r2 analysis primary smoke main'!$A$2:$A$2058,0),0),"")</f>
        <v>0.97489598824557899</v>
      </c>
    </row>
    <row r="61" spans="1:13" ht="15.75" x14ac:dyDescent="0.25">
      <c r="A61" s="1">
        <f t="shared" si="2"/>
        <v>70.065100000000001</v>
      </c>
      <c r="B61" s="1">
        <f t="shared" si="3"/>
        <v>69.0578</v>
      </c>
      <c r="C61" s="1" t="str">
        <f>IF(INDEX('[1]Main v4'!C$2:C$3363,MATCH($A61,'[1]Main v4'!$A$2:$A$3363,0),0)=0,"",INDEX('[1]Main v4'!C$2:C$3363,MATCH($A61,'[1]Main v4'!$A$2:$A$3363,0),0))</f>
        <v>C4H7N</v>
      </c>
      <c r="D61" s="1" t="str">
        <f>IF(INDEX('[1]Main v4'!D$2:D$3363,MATCH($A61,'[1]Main v4'!$A$2:$A$3363,0),0)=0,"",INDEX('[1]Main v4'!D$2:D$3363,MATCH($A61,'[1]Main v4'!$A$2:$A$3363,0),0))</f>
        <v>Pyrroline</v>
      </c>
      <c r="E61" s="1">
        <v>70.065299999999993</v>
      </c>
      <c r="F61" s="1">
        <v>70.064700000000002</v>
      </c>
      <c r="G61" s="1">
        <v>70.065799999999996</v>
      </c>
      <c r="H61" s="1">
        <v>70.064400000000006</v>
      </c>
      <c r="I61" s="1" t="s">
        <v>11</v>
      </c>
      <c r="J61" s="1">
        <f>INDEX('[1]Main v4'!K$2:K$3363,MATCH($A61,'[1]Main v4'!$A$2:$A$3363,0),0)</f>
        <v>118218080</v>
      </c>
      <c r="K61" s="1">
        <f>INDEX('[1]Main v4'!L$2:L$3363,MATCH($A61,'[1]Main v4'!$A$2:$A$3363,0),0)</f>
        <v>3164477.5</v>
      </c>
      <c r="L61" s="4">
        <f>INDEX('[1]Main v4'!M$2:M$3363,MATCH($A61,'[1]Main v4'!$A$2:$A$3363,0),0)</f>
        <v>37.357851335647041</v>
      </c>
      <c r="M61" s="2">
        <f>IFERROR(INDEX('[2]r2 analysis primary smoke main'!$J$2:$J$2058,MATCH(H61,'[2]r2 analysis primary smoke main'!$A$2:$A$2058,0),0),"")</f>
        <v>0.96443913868289655</v>
      </c>
    </row>
    <row r="62" spans="1:13" ht="15.75" x14ac:dyDescent="0.25">
      <c r="A62" s="1">
        <f t="shared" ref="A62:A103" si="4">VALUE(FIXED(AVERAGE(E62:H62),4))</f>
        <v>71.0124</v>
      </c>
      <c r="B62" s="1">
        <f t="shared" ref="B62:B103" si="5">VALUE(FIXED(A62-1.007276,4))</f>
        <v>70.005099999999999</v>
      </c>
      <c r="C62" s="1" t="str">
        <f>IF(INDEX('[1]Main v4'!C$2:C$3363,MATCH($A62,'[1]Main v4'!$A$2:$A$3363,0),0)=0,"",INDEX('[1]Main v4'!C$2:C$3363,MATCH($A62,'[1]Main v4'!$A$2:$A$3363,0),0))</f>
        <v>C3H2O2</v>
      </c>
      <c r="D62" s="1" t="str">
        <f>IF(INDEX('[1]Main v4'!D$2:D$3363,MATCH($A62,'[1]Main v4'!$A$2:$A$3363,0),0)=0,"",INDEX('[1]Main v4'!D$2:D$3363,MATCH($A62,'[1]Main v4'!$A$2:$A$3363,0),0))</f>
        <v/>
      </c>
      <c r="E62" s="1">
        <v>71.012900000000002</v>
      </c>
      <c r="F62" s="1">
        <v>71.0124</v>
      </c>
      <c r="G62" s="1">
        <v>71.012200000000007</v>
      </c>
      <c r="H62" s="1">
        <v>71.011899999999997</v>
      </c>
      <c r="I62" s="1"/>
      <c r="J62" s="1">
        <f>INDEX('[1]Main v4'!K$2:K$3363,MATCH($A62,'[1]Main v4'!$A$2:$A$3363,0),0)</f>
        <v>21500378</v>
      </c>
      <c r="K62" s="1">
        <f>INDEX('[1]Main v4'!L$2:L$3363,MATCH($A62,'[1]Main v4'!$A$2:$A$3363,0),0)</f>
        <v>3164477.5</v>
      </c>
      <c r="L62" s="4">
        <f>INDEX('[1]Main v4'!M$2:M$3363,MATCH($A62,'[1]Main v4'!$A$2:$A$3363,0),0)</f>
        <v>6.7942900526232215</v>
      </c>
      <c r="M62" s="2">
        <f>IFERROR(INDEX('[2]r2 analysis primary smoke main'!$J$2:$J$2058,MATCH(H62,'[2]r2 analysis primary smoke main'!$A$2:$A$2058,0),0),"")</f>
        <v>0.91778027951481045</v>
      </c>
    </row>
    <row r="63" spans="1:13" ht="15.75" x14ac:dyDescent="0.25">
      <c r="A63" s="1">
        <f t="shared" si="4"/>
        <v>71.048900000000003</v>
      </c>
      <c r="B63" s="1">
        <f t="shared" si="5"/>
        <v>70.041600000000003</v>
      </c>
      <c r="C63" s="1" t="str">
        <f>IF(INDEX('[1]Main v4'!C$2:C$3363,MATCH($A63,'[1]Main v4'!$A$2:$A$3363,0),0)=0,"",INDEX('[1]Main v4'!C$2:C$3363,MATCH($A63,'[1]Main v4'!$A$2:$A$3363,0),0))</f>
        <v>C4H6O</v>
      </c>
      <c r="D63" s="1" t="str">
        <f>IF(INDEX('[1]Main v4'!D$2:D$3363,MATCH($A63,'[1]Main v4'!$A$2:$A$3363,0),0)=0,"",INDEX('[1]Main v4'!D$2:D$3363,MATCH($A63,'[1]Main v4'!$A$2:$A$3363,0),0))</f>
        <v>Methacrolein/MVK</v>
      </c>
      <c r="E63" s="1">
        <v>71.049300000000002</v>
      </c>
      <c r="F63" s="1">
        <v>71.048699999999997</v>
      </c>
      <c r="G63" s="1">
        <v>71.049000000000007</v>
      </c>
      <c r="H63" s="1">
        <v>71.048400000000001</v>
      </c>
      <c r="I63" s="1" t="s">
        <v>11</v>
      </c>
      <c r="J63" s="1">
        <f>INDEX('[1]Main v4'!K$2:K$3363,MATCH($A63,'[1]Main v4'!$A$2:$A$3363,0),0)</f>
        <v>190732992</v>
      </c>
      <c r="K63" s="1">
        <f>INDEX('[1]Main v4'!L$2:L$3363,MATCH($A63,'[1]Main v4'!$A$2:$A$3363,0),0)</f>
        <v>3282455</v>
      </c>
      <c r="L63" s="4">
        <f>INDEX('[1]Main v4'!M$2:M$3363,MATCH($A63,'[1]Main v4'!$A$2:$A$3363,0),0)</f>
        <v>58.106810908298819</v>
      </c>
      <c r="M63" s="2">
        <f>IFERROR(INDEX('[2]r2 analysis primary smoke main'!$J$2:$J$2058,MATCH(H63,'[2]r2 analysis primary smoke main'!$A$2:$A$2058,0),0),"")</f>
        <v>0.9901325080775415</v>
      </c>
    </row>
    <row r="64" spans="1:13" ht="15.75" x14ac:dyDescent="0.25">
      <c r="A64" s="1">
        <f t="shared" si="4"/>
        <v>71.085099999999997</v>
      </c>
      <c r="B64" s="1">
        <f t="shared" si="5"/>
        <v>70.077799999999996</v>
      </c>
      <c r="C64" s="1" t="str">
        <f>IF(INDEX('[1]Main v4'!C$2:C$3363,MATCH($A64,'[1]Main v4'!$A$2:$A$3363,0),0)=0,"",INDEX('[1]Main v4'!C$2:C$3363,MATCH($A64,'[1]Main v4'!$A$2:$A$3363,0),0))</f>
        <v>C5H10</v>
      </c>
      <c r="D64" s="1" t="str">
        <f>IF(INDEX('[1]Main v4'!D$2:D$3363,MATCH($A64,'[1]Main v4'!$A$2:$A$3363,0),0)=0,"",INDEX('[1]Main v4'!D$2:D$3363,MATCH($A64,'[1]Main v4'!$A$2:$A$3363,0),0))</f>
        <v>Alkyl fragment or Cyclopentane + 1/2-Pentene</v>
      </c>
      <c r="E64" s="1">
        <v>71.085599999999999</v>
      </c>
      <c r="F64" s="1">
        <v>71.0852</v>
      </c>
      <c r="G64" s="1">
        <v>71.084800000000001</v>
      </c>
      <c r="H64" s="1">
        <v>71.084699999999998</v>
      </c>
      <c r="I64" s="1" t="s">
        <v>11</v>
      </c>
      <c r="J64" s="1">
        <f>INDEX('[1]Main v4'!K$2:K$3363,MATCH($A64,'[1]Main v4'!$A$2:$A$3363,0),0)</f>
        <v>42011156</v>
      </c>
      <c r="K64" s="1">
        <f>INDEX('[1]Main v4'!L$2:L$3363,MATCH($A64,'[1]Main v4'!$A$2:$A$3363,0),0)</f>
        <v>4432781.5</v>
      </c>
      <c r="L64" s="4">
        <f>INDEX('[1]Main v4'!M$2:M$3363,MATCH($A64,'[1]Main v4'!$A$2:$A$3363,0),0)</f>
        <v>9.4773802859446157</v>
      </c>
      <c r="M64" s="2">
        <f>IFERROR(INDEX('[2]r2 analysis primary smoke main'!$J$2:$J$2058,MATCH(H64,'[2]r2 analysis primary smoke main'!$A$2:$A$2058,0),0),"")</f>
        <v>0.96144896725655848</v>
      </c>
    </row>
    <row r="65" spans="1:13" ht="15.75" x14ac:dyDescent="0.25">
      <c r="A65" s="1">
        <f t="shared" si="4"/>
        <v>72.015900000000002</v>
      </c>
      <c r="B65" s="1">
        <f t="shared" si="5"/>
        <v>71.008600000000001</v>
      </c>
      <c r="C65" s="1" t="str">
        <f>IF(INDEX('[1]Main v4'!C$2:C$3363,MATCH($A65,'[1]Main v4'!$A$2:$A$3363,0),0)=0,"",INDEX('[1]Main v4'!C$2:C$3363,MATCH($A65,'[1]Main v4'!$A$2:$A$3363,0),0))</f>
        <v/>
      </c>
      <c r="D65" s="1" t="str">
        <f>IF(INDEX('[1]Main v4'!D$2:D$3363,MATCH($A65,'[1]Main v4'!$A$2:$A$3363,0),0)=0,"",INDEX('[1]Main v4'!D$2:D$3363,MATCH($A65,'[1]Main v4'!$A$2:$A$3363,0),0))</f>
        <v/>
      </c>
      <c r="E65" s="1">
        <v>72.0167</v>
      </c>
      <c r="F65" s="1">
        <v>72.015799999999999</v>
      </c>
      <c r="G65" s="1">
        <v>72.015600000000006</v>
      </c>
      <c r="H65" s="1">
        <v>72.015299999999996</v>
      </c>
      <c r="I65" s="1"/>
      <c r="J65" s="1">
        <f>INDEX('[1]Main v4'!K$2:K$3363,MATCH($A65,'[1]Main v4'!$A$2:$A$3363,0),0)</f>
        <v>748250.4375</v>
      </c>
      <c r="K65" s="1">
        <f>INDEX('[1]Main v4'!L$2:L$3363,MATCH($A65,'[1]Main v4'!$A$2:$A$3363,0),0)</f>
        <v>5437350.5</v>
      </c>
      <c r="L65" s="4">
        <f>INDEX('[1]Main v4'!M$2:M$3363,MATCH($A65,'[1]Main v4'!$A$2:$A$3363,0),0)</f>
        <v>0.13761305943032365</v>
      </c>
      <c r="M65" s="2">
        <f>IFERROR(INDEX('[2]r2 analysis primary smoke main'!$J$2:$J$2058,MATCH(H65,'[2]r2 analysis primary smoke main'!$A$2:$A$2058,0),0),"")</f>
        <v>0.90430596102412752</v>
      </c>
    </row>
    <row r="66" spans="1:13" ht="15.75" x14ac:dyDescent="0.25">
      <c r="A66" s="1">
        <f t="shared" si="4"/>
        <v>72.043999999999997</v>
      </c>
      <c r="B66" s="1">
        <f t="shared" si="5"/>
        <v>71.036699999999996</v>
      </c>
      <c r="C66" s="1" t="str">
        <f>IF(INDEX('[1]Main v4'!C$2:C$3363,MATCH($A66,'[1]Main v4'!$A$2:$A$3363,0),0)=0,"",INDEX('[1]Main v4'!C$2:C$3363,MATCH($A66,'[1]Main v4'!$A$2:$A$3363,0),0))</f>
        <v>C3H5NO</v>
      </c>
      <c r="D66" s="1" t="str">
        <f>IF(INDEX('[1]Main v4'!D$2:D$3363,MATCH($A66,'[1]Main v4'!$A$2:$A$3363,0),0)=0,"",INDEX('[1]Main v4'!D$2:D$3363,MATCH($A66,'[1]Main v4'!$A$2:$A$3363,0),0))</f>
        <v>Acrylamide</v>
      </c>
      <c r="E66" s="1">
        <v>72.044899999999998</v>
      </c>
      <c r="F66" s="1">
        <v>72.043999999999997</v>
      </c>
      <c r="G66" s="1">
        <v>72.043800000000005</v>
      </c>
      <c r="H66" s="1">
        <v>72.043400000000005</v>
      </c>
      <c r="I66" s="1"/>
      <c r="J66" s="1">
        <f>INDEX('[1]Main v4'!K$2:K$3363,MATCH($A66,'[1]Main v4'!$A$2:$A$3363,0),0)</f>
        <v>26575658</v>
      </c>
      <c r="K66" s="1">
        <f>INDEX('[1]Main v4'!L$2:L$3363,MATCH($A66,'[1]Main v4'!$A$2:$A$3363,0),0)</f>
        <v>5437350.5</v>
      </c>
      <c r="L66" s="4">
        <f>INDEX('[1]Main v4'!M$2:M$3363,MATCH($A66,'[1]Main v4'!$A$2:$A$3363,0),0)</f>
        <v>4.8876117145657618</v>
      </c>
      <c r="M66" s="2">
        <f>IFERROR(INDEX('[2]r2 analysis primary smoke main'!$J$2:$J$2058,MATCH(H66,'[2]r2 analysis primary smoke main'!$A$2:$A$2058,0),0),"")</f>
        <v>0.96103611025903746</v>
      </c>
    </row>
    <row r="67" spans="1:13" ht="15.75" x14ac:dyDescent="0.25">
      <c r="A67" s="1">
        <f t="shared" si="4"/>
        <v>72.052099999999996</v>
      </c>
      <c r="B67" s="1">
        <f t="shared" si="5"/>
        <v>71.044799999999995</v>
      </c>
      <c r="C67" s="1" t="str">
        <f>IF(INDEX('[1]Main v4'!C$2:C$3363,MATCH($A67,'[1]Main v4'!$A$2:$A$3363,0),0)=0,"",INDEX('[1]Main v4'!C$2:C$3363,MATCH($A67,'[1]Main v4'!$A$2:$A$3363,0),0))</f>
        <v>C4H6O (1x 13C)</v>
      </c>
      <c r="D67" s="1" t="str">
        <f>IF(INDEX('[1]Main v4'!D$2:D$3363,MATCH($A67,'[1]Main v4'!$A$2:$A$3363,0),0)=0,"",INDEX('[1]Main v4'!D$2:D$3363,MATCH($A67,'[1]Main v4'!$A$2:$A$3363,0),0))</f>
        <v>Methacrolein/MVK isotope</v>
      </c>
      <c r="E67" s="1"/>
      <c r="F67" s="1">
        <v>72.052999999999997</v>
      </c>
      <c r="G67" s="1">
        <v>72.051699999999997</v>
      </c>
      <c r="H67" s="1">
        <v>72.051500000000004</v>
      </c>
      <c r="I67" s="1"/>
      <c r="J67" s="1">
        <f>INDEX('[1]Main v4'!K$2:K$3363,MATCH($A67,'[1]Main v4'!$A$2:$A$3363,0),0)</f>
        <v>8848983</v>
      </c>
      <c r="K67" s="1">
        <f>INDEX('[1]Main v4'!L$2:L$3363,MATCH($A67,'[1]Main v4'!$A$2:$A$3363,0),0)</f>
        <v>5437350.5</v>
      </c>
      <c r="L67" s="4">
        <f>INDEX('[1]Main v4'!M$2:M$3363,MATCH($A67,'[1]Main v4'!$A$2:$A$3363,0),0)</f>
        <v>1.6274439177684057</v>
      </c>
      <c r="M67" s="2">
        <f>IFERROR(INDEX('[2]r2 analysis primary smoke main'!$J$2:$J$2058,MATCH(H67,'[2]r2 analysis primary smoke main'!$A$2:$A$2058,0),0),"")</f>
        <v>0.98713829403331499</v>
      </c>
    </row>
    <row r="68" spans="1:13" ht="15.75" x14ac:dyDescent="0.25">
      <c r="A68" s="1">
        <f t="shared" si="4"/>
        <v>72.079499999999996</v>
      </c>
      <c r="B68" s="1">
        <f t="shared" si="5"/>
        <v>71.072199999999995</v>
      </c>
      <c r="C68" s="1" t="str">
        <f>IF(INDEX('[1]Main v4'!C$2:C$3363,MATCH($A68,'[1]Main v4'!$A$2:$A$3363,0),0)=0,"",INDEX('[1]Main v4'!C$2:C$3363,MATCH($A68,'[1]Main v4'!$A$2:$A$3363,0),0))</f>
        <v>C4H9N</v>
      </c>
      <c r="D68" s="1" t="str">
        <f>IF(INDEX('[1]Main v4'!D$2:D$3363,MATCH($A68,'[1]Main v4'!$A$2:$A$3363,0),0)=0,"",INDEX('[1]Main v4'!D$2:D$3363,MATCH($A68,'[1]Main v4'!$A$2:$A$3363,0),0))</f>
        <v>Pyrrolidine</v>
      </c>
      <c r="E68" s="1">
        <v>72.081000000000003</v>
      </c>
      <c r="F68" s="1">
        <v>72.077399999999997</v>
      </c>
      <c r="G68" s="1">
        <v>72.079899999999995</v>
      </c>
      <c r="H68" s="1">
        <v>72.079800000000006</v>
      </c>
      <c r="I68" s="1"/>
      <c r="J68" s="1">
        <f>INDEX('[1]Main v4'!K$2:K$3363,MATCH($A68,'[1]Main v4'!$A$2:$A$3363,0),0)</f>
        <v>4432781.5</v>
      </c>
      <c r="K68" s="1">
        <f>INDEX('[1]Main v4'!L$2:L$3363,MATCH($A68,'[1]Main v4'!$A$2:$A$3363,0),0)</f>
        <v>3485851.75</v>
      </c>
      <c r="L68" s="4">
        <f>INDEX('[1]Main v4'!M$2:M$3363,MATCH($A68,'[1]Main v4'!$A$2:$A$3363,0),0)</f>
        <v>1.2716494612830278</v>
      </c>
      <c r="M68" s="2">
        <f>IFERROR(INDEX('[2]r2 analysis primary smoke main'!$J$2:$J$2058,MATCH(H68,'[2]r2 analysis primary smoke main'!$A$2:$A$2058,0),0),"")</f>
        <v>0.92058402142076456</v>
      </c>
    </row>
    <row r="69" spans="1:13" ht="15.75" x14ac:dyDescent="0.25">
      <c r="A69" s="1">
        <f t="shared" si="4"/>
        <v>73.064400000000006</v>
      </c>
      <c r="B69" s="1">
        <f t="shared" si="5"/>
        <v>72.057100000000005</v>
      </c>
      <c r="C69" s="1" t="str">
        <f>IF(INDEX('[1]Main v4'!C$2:C$3363,MATCH($A69,'[1]Main v4'!$A$2:$A$3363,0),0)=0,"",INDEX('[1]Main v4'!C$2:C$3363,MATCH($A69,'[1]Main v4'!$A$2:$A$3363,0),0))</f>
        <v>C4H8O</v>
      </c>
      <c r="D69" s="1" t="str">
        <f>IF(INDEX('[1]Main v4'!D$2:D$3363,MATCH($A69,'[1]Main v4'!$A$2:$A$3363,0),0)=0,"",INDEX('[1]Main v4'!D$2:D$3363,MATCH($A69,'[1]Main v4'!$A$2:$A$3363,0),0))</f>
        <v>2-Butanone</v>
      </c>
      <c r="E69" s="1">
        <v>73.064700000000002</v>
      </c>
      <c r="F69" s="1">
        <v>73.064400000000006</v>
      </c>
      <c r="G69" s="1">
        <v>73.064599999999999</v>
      </c>
      <c r="H69" s="1">
        <v>73.063999999999993</v>
      </c>
      <c r="I69" s="1" t="s">
        <v>11</v>
      </c>
      <c r="J69" s="1">
        <f>INDEX('[1]Main v4'!K$2:K$3363,MATCH($A69,'[1]Main v4'!$A$2:$A$3363,0),0)</f>
        <v>289724864</v>
      </c>
      <c r="K69" s="1">
        <f>INDEX('[1]Main v4'!L$2:L$3363,MATCH($A69,'[1]Main v4'!$A$2:$A$3363,0),0)</f>
        <v>5442887.5</v>
      </c>
      <c r="L69" s="4">
        <f>INDEX('[1]Main v4'!M$2:M$3363,MATCH($A69,'[1]Main v4'!$A$2:$A$3363,0),0)</f>
        <v>53.229993087308898</v>
      </c>
      <c r="M69" s="2">
        <f>IFERROR(INDEX('[2]r2 analysis primary smoke main'!$J$2:$J$2058,MATCH(H69,'[2]r2 analysis primary smoke main'!$A$2:$A$2058,0),0),"")</f>
        <v>0.99308594455334198</v>
      </c>
    </row>
    <row r="70" spans="1:13" ht="15.75" x14ac:dyDescent="0.25">
      <c r="A70" s="1">
        <f t="shared" si="4"/>
        <v>74.005200000000002</v>
      </c>
      <c r="B70" s="1">
        <f t="shared" si="5"/>
        <v>72.997900000000001</v>
      </c>
      <c r="C70" s="1" t="str">
        <f>IF(INDEX('[1]Main v4'!C$2:C$3363,MATCH($A70,'[1]Main v4'!$A$2:$A$3363,0),0)=0,"",INDEX('[1]Main v4'!C$2:C$3363,MATCH($A70,'[1]Main v4'!$A$2:$A$3363,0),0))</f>
        <v/>
      </c>
      <c r="D70" s="1" t="str">
        <f>IF(INDEX('[1]Main v4'!D$2:D$3363,MATCH($A70,'[1]Main v4'!$A$2:$A$3363,0),0)=0,"",INDEX('[1]Main v4'!D$2:D$3363,MATCH($A70,'[1]Main v4'!$A$2:$A$3363,0),0))</f>
        <v/>
      </c>
      <c r="E70" s="1"/>
      <c r="F70" s="1"/>
      <c r="G70" s="1">
        <v>74.005600000000001</v>
      </c>
      <c r="H70" s="1">
        <v>74.004800000000003</v>
      </c>
      <c r="I70" s="1"/>
      <c r="J70" s="1">
        <f>INDEX('[1]Main v4'!K$2:K$3363,MATCH($A70,'[1]Main v4'!$A$2:$A$3363,0),0)</f>
        <v>849398.9375</v>
      </c>
      <c r="K70" s="1">
        <f>INDEX('[1]Main v4'!L$2:L$3363,MATCH($A70,'[1]Main v4'!$A$2:$A$3363,0),0)</f>
        <v>5442887.5</v>
      </c>
      <c r="L70" s="4">
        <f>INDEX('[1]Main v4'!M$2:M$3363,MATCH($A70,'[1]Main v4'!$A$2:$A$3363,0),0)</f>
        <v>0.15605667717732546</v>
      </c>
      <c r="M70" s="2">
        <f>IFERROR(INDEX('[2]r2 analysis primary smoke main'!$J$2:$J$2058,MATCH(H70,'[2]r2 analysis primary smoke main'!$A$2:$A$2058,0),0),"")</f>
        <v>0.97671168717942602</v>
      </c>
    </row>
    <row r="71" spans="1:13" ht="15.75" x14ac:dyDescent="0.25">
      <c r="A71" s="1">
        <f t="shared" si="4"/>
        <v>74.034099999999995</v>
      </c>
      <c r="B71" s="1">
        <f t="shared" si="5"/>
        <v>73.026799999999994</v>
      </c>
      <c r="C71" s="1" t="str">
        <f>IF(INDEX('[1]Main v4'!C$2:C$3363,MATCH($A71,'[1]Main v4'!$A$2:$A$3363,0),0)=0,"",INDEX('[1]Main v4'!C$2:C$3363,MATCH($A71,'[1]Main v4'!$A$2:$A$3363,0),0))</f>
        <v>(N2)2(H2O)</v>
      </c>
      <c r="D71" s="1" t="str">
        <f>IF(INDEX('[1]Main v4'!D$2:D$3363,MATCH($A71,'[1]Main v4'!$A$2:$A$3363,0),0)=0,"",INDEX('[1]Main v4'!D$2:D$3363,MATCH($A71,'[1]Main v4'!$A$2:$A$3363,0),0))</f>
        <v>Nitrogen-water adduct</v>
      </c>
      <c r="E71" s="1">
        <v>74.034499999999994</v>
      </c>
      <c r="F71" s="1">
        <v>74.034899999999993</v>
      </c>
      <c r="G71" s="1">
        <v>74.033699999999996</v>
      </c>
      <c r="H71" s="1">
        <v>74.033299999999997</v>
      </c>
      <c r="I71" s="1"/>
      <c r="J71" s="1">
        <f>INDEX('[1]Main v4'!K$2:K$3363,MATCH($A71,'[1]Main v4'!$A$2:$A$3363,0),0)</f>
        <v>2934649.5</v>
      </c>
      <c r="K71" s="1">
        <f>INDEX('[1]Main v4'!L$2:L$3363,MATCH($A71,'[1]Main v4'!$A$2:$A$3363,0),0)</f>
        <v>5623681.5</v>
      </c>
      <c r="L71" s="4">
        <f>INDEX('[1]Main v4'!M$2:M$3363,MATCH($A71,'[1]Main v4'!$A$2:$A$3363,0),0)</f>
        <v>0.52183778544357462</v>
      </c>
      <c r="M71" s="2">
        <f>IFERROR(INDEX('[2]r2 analysis primary smoke main'!$J$2:$J$2058,MATCH(H71,'[2]r2 analysis primary smoke main'!$A$2:$A$2058,0),0),"")</f>
        <v>0.93369414149149255</v>
      </c>
    </row>
    <row r="72" spans="1:13" ht="15.75" x14ac:dyDescent="0.25">
      <c r="A72" s="1">
        <f t="shared" si="4"/>
        <v>74.0595</v>
      </c>
      <c r="B72" s="1">
        <f t="shared" si="5"/>
        <v>73.052199999999999</v>
      </c>
      <c r="C72" s="1" t="str">
        <f>IF(INDEX('[1]Main v4'!C$2:C$3363,MATCH($A72,'[1]Main v4'!$A$2:$A$3363,0),0)=0,"",INDEX('[1]Main v4'!C$2:C$3363,MATCH($A72,'[1]Main v4'!$A$2:$A$3363,0),0))</f>
        <v>C3H7NO</v>
      </c>
      <c r="D72" s="1" t="str">
        <f>IF(INDEX('[1]Main v4'!D$2:D$3363,MATCH($A72,'[1]Main v4'!$A$2:$A$3363,0),0)=0,"",INDEX('[1]Main v4'!D$2:D$3363,MATCH($A72,'[1]Main v4'!$A$2:$A$3363,0),0))</f>
        <v/>
      </c>
      <c r="E72" s="1">
        <v>74.060299999999998</v>
      </c>
      <c r="F72" s="1">
        <v>74.0595</v>
      </c>
      <c r="G72" s="1">
        <v>74.059399999999997</v>
      </c>
      <c r="H72" s="1">
        <v>74.058899999999994</v>
      </c>
      <c r="I72" s="1"/>
      <c r="J72" s="1">
        <f>INDEX('[1]Main v4'!K$2:K$3363,MATCH($A72,'[1]Main v4'!$A$2:$A$3363,0),0)</f>
        <v>30027172</v>
      </c>
      <c r="K72" s="1">
        <f>INDEX('[1]Main v4'!L$2:L$3363,MATCH($A72,'[1]Main v4'!$A$2:$A$3363,0),0)</f>
        <v>5623681.5</v>
      </c>
      <c r="L72" s="4">
        <f>INDEX('[1]Main v4'!M$2:M$3363,MATCH($A72,'[1]Main v4'!$A$2:$A$3363,0),0)</f>
        <v>5.3394154700973022</v>
      </c>
      <c r="M72" s="2">
        <f>IFERROR(INDEX('[2]r2 analysis primary smoke main'!$J$2:$J$2058,MATCH(H72,'[2]r2 analysis primary smoke main'!$A$2:$A$2058,0),0),"")</f>
        <v>0.94663325447438751</v>
      </c>
    </row>
    <row r="73" spans="1:13" ht="15.75" x14ac:dyDescent="0.25">
      <c r="A73" s="1">
        <f t="shared" si="4"/>
        <v>74.067300000000003</v>
      </c>
      <c r="B73" s="1">
        <f t="shared" si="5"/>
        <v>73.06</v>
      </c>
      <c r="C73" s="1" t="str">
        <f>IF(INDEX('[1]Main v4'!C$2:C$3363,MATCH($A73,'[1]Main v4'!$A$2:$A$3363,0),0)=0,"",INDEX('[1]Main v4'!C$2:C$3363,MATCH($A73,'[1]Main v4'!$A$2:$A$3363,0),0))</f>
        <v>C4H8O (1x 13C)</v>
      </c>
      <c r="D73" s="1" t="str">
        <f>IF(INDEX('[1]Main v4'!D$2:D$3363,MATCH($A73,'[1]Main v4'!$A$2:$A$3363,0),0)=0,"",INDEX('[1]Main v4'!D$2:D$3363,MATCH($A73,'[1]Main v4'!$A$2:$A$3363,0),0))</f>
        <v>2-Butanone isotope</v>
      </c>
      <c r="E73" s="1"/>
      <c r="F73" s="1">
        <v>74.067499999999995</v>
      </c>
      <c r="G73" s="1">
        <v>74.067300000000003</v>
      </c>
      <c r="H73" s="1">
        <v>74.066999999999993</v>
      </c>
      <c r="I73" s="1"/>
      <c r="J73" s="1">
        <f>INDEX('[1]Main v4'!K$2:K$3363,MATCH($A73,'[1]Main v4'!$A$2:$A$3363,0),0)</f>
        <v>14023592</v>
      </c>
      <c r="K73" s="1">
        <f>INDEX('[1]Main v4'!L$2:L$3363,MATCH($A73,'[1]Main v4'!$A$2:$A$3363,0),0)</f>
        <v>8848983</v>
      </c>
      <c r="L73" s="4">
        <f>INDEX('[1]Main v4'!M$2:M$3363,MATCH($A73,'[1]Main v4'!$A$2:$A$3363,0),0)</f>
        <v>1.5847687807740167</v>
      </c>
      <c r="M73" s="2">
        <f>IFERROR(INDEX('[2]r2 analysis primary smoke main'!$J$2:$J$2058,MATCH(H73,'[2]r2 analysis primary smoke main'!$A$2:$A$2058,0),0),"")</f>
        <v>0.98632988648201547</v>
      </c>
    </row>
    <row r="74" spans="1:13" ht="15.75" x14ac:dyDescent="0.25">
      <c r="A74" s="1">
        <f t="shared" si="4"/>
        <v>76.038499999999999</v>
      </c>
      <c r="B74" s="1">
        <f t="shared" si="5"/>
        <v>75.031199999999998</v>
      </c>
      <c r="C74" s="1" t="str">
        <f>IF(INDEX('[1]Main v4'!C$2:C$3363,MATCH($A74,'[1]Main v4'!$A$2:$A$3363,0),0)=0,"",INDEX('[1]Main v4'!C$2:C$3363,MATCH($A74,'[1]Main v4'!$A$2:$A$3363,0),0))</f>
        <v>C2H5NO2</v>
      </c>
      <c r="D74" s="1" t="str">
        <f>IF(INDEX('[1]Main v4'!D$2:D$3363,MATCH($A74,'[1]Main v4'!$A$2:$A$3363,0),0)=0,"",INDEX('[1]Main v4'!D$2:D$3363,MATCH($A74,'[1]Main v4'!$A$2:$A$3363,0),0))</f>
        <v>Nitroethane</v>
      </c>
      <c r="E74" s="1">
        <v>76.039100000000005</v>
      </c>
      <c r="F74" s="1">
        <v>76.038600000000002</v>
      </c>
      <c r="G74" s="1">
        <v>76.038499999999999</v>
      </c>
      <c r="H74" s="1">
        <v>76.037700000000001</v>
      </c>
      <c r="I74" s="1" t="s">
        <v>11</v>
      </c>
      <c r="J74" s="1">
        <f>INDEX('[1]Main v4'!K$2:K$3363,MATCH($A74,'[1]Main v4'!$A$2:$A$3363,0),0)</f>
        <v>3164477.5</v>
      </c>
      <c r="K74" s="1">
        <f>INDEX('[1]Main v4'!L$2:L$3363,MATCH($A74,'[1]Main v4'!$A$2:$A$3363,0),0)</f>
        <v>7868284.5</v>
      </c>
      <c r="L74" s="4">
        <f>INDEX('[1]Main v4'!M$2:M$3363,MATCH($A74,'[1]Main v4'!$A$2:$A$3363,0),0)</f>
        <v>0.40218137765608247</v>
      </c>
      <c r="M74" s="2">
        <f>IFERROR(INDEX('[2]r2 analysis primary smoke main'!$J$2:$J$2058,MATCH(H74,'[2]r2 analysis primary smoke main'!$A$2:$A$2058,0),0),"")</f>
        <v>0.98675251739677605</v>
      </c>
    </row>
    <row r="75" spans="1:13" ht="15.75" x14ac:dyDescent="0.25">
      <c r="A75" s="1">
        <f t="shared" si="4"/>
        <v>76.075400000000002</v>
      </c>
      <c r="B75" s="1">
        <f t="shared" si="5"/>
        <v>75.068100000000001</v>
      </c>
      <c r="C75" s="1" t="str">
        <f>IF(INDEX('[1]Main v4'!C$2:C$3363,MATCH($A75,'[1]Main v4'!$A$2:$A$3363,0),0)=0,"",INDEX('[1]Main v4'!C$2:C$3363,MATCH($A75,'[1]Main v4'!$A$2:$A$3363,0),0))</f>
        <v>C3H9NO</v>
      </c>
      <c r="D75" s="1" t="str">
        <f>IF(INDEX('[1]Main v4'!D$2:D$3363,MATCH($A75,'[1]Main v4'!$A$2:$A$3363,0),0)=0,"",INDEX('[1]Main v4'!D$2:D$3363,MATCH($A75,'[1]Main v4'!$A$2:$A$3363,0),0))</f>
        <v/>
      </c>
      <c r="E75" s="1">
        <v>76.076099999999997</v>
      </c>
      <c r="F75" s="1">
        <v>76.075400000000002</v>
      </c>
      <c r="G75" s="1">
        <v>76.075000000000003</v>
      </c>
      <c r="H75" s="1">
        <v>76.0749</v>
      </c>
      <c r="I75" s="1"/>
      <c r="J75" s="1">
        <f>INDEX('[1]Main v4'!K$2:K$3363,MATCH($A75,'[1]Main v4'!$A$2:$A$3363,0),0)</f>
        <v>531698.4375</v>
      </c>
      <c r="K75" s="1">
        <f>INDEX('[1]Main v4'!L$2:L$3363,MATCH($A75,'[1]Main v4'!$A$2:$A$3363,0),0)</f>
        <v>10544383</v>
      </c>
      <c r="L75" s="4">
        <f>INDEX('[1]Main v4'!M$2:M$3363,MATCH($A75,'[1]Main v4'!$A$2:$A$3363,0),0)</f>
        <v>5.0424803186682424E-2</v>
      </c>
      <c r="M75" s="2">
        <f>IFERROR(INDEX('[2]r2 analysis primary smoke main'!$J$2:$J$2058,MATCH(H75,'[2]r2 analysis primary smoke main'!$A$2:$A$2058,0),0),"")</f>
        <v>0.90180365019764253</v>
      </c>
    </row>
    <row r="76" spans="1:13" ht="15.75" x14ac:dyDescent="0.25">
      <c r="A76" s="1">
        <f t="shared" si="4"/>
        <v>77.001999999999995</v>
      </c>
      <c r="B76" s="1">
        <f t="shared" si="5"/>
        <v>75.994699999999995</v>
      </c>
      <c r="C76" s="1" t="str">
        <f>IF(INDEX('[1]Main v4'!C$2:C$3363,MATCH($A76,'[1]Main v4'!$A$2:$A$3363,0),0)=0,"",INDEX('[1]Main v4'!C$2:C$3363,MATCH($A76,'[1]Main v4'!$A$2:$A$3363,0),0))</f>
        <v/>
      </c>
      <c r="D76" s="1" t="str">
        <f>IF(INDEX('[1]Main v4'!D$2:D$3363,MATCH($A76,'[1]Main v4'!$A$2:$A$3363,0),0)=0,"",INDEX('[1]Main v4'!D$2:D$3363,MATCH($A76,'[1]Main v4'!$A$2:$A$3363,0),0))</f>
        <v/>
      </c>
      <c r="E76" s="1">
        <v>77.002399999999994</v>
      </c>
      <c r="F76" s="1"/>
      <c r="G76" s="1">
        <v>77.002099999999999</v>
      </c>
      <c r="H76" s="1">
        <v>77.001400000000004</v>
      </c>
      <c r="I76" s="1"/>
      <c r="J76" s="1">
        <f>INDEX('[1]Main v4'!K$2:K$3363,MATCH($A76,'[1]Main v4'!$A$2:$A$3363,0),0)</f>
        <v>1108474.25</v>
      </c>
      <c r="K76" s="1">
        <f>INDEX('[1]Main v4'!L$2:L$3363,MATCH($A76,'[1]Main v4'!$A$2:$A$3363,0),0)</f>
        <v>10544383</v>
      </c>
      <c r="L76" s="4">
        <f>INDEX('[1]Main v4'!M$2:M$3363,MATCH($A76,'[1]Main v4'!$A$2:$A$3363,0),0)</f>
        <v>0.1051246194300795</v>
      </c>
      <c r="M76" s="2">
        <f>IFERROR(INDEX('[2]r2 analysis primary smoke main'!$J$2:$J$2058,MATCH(H76,'[2]r2 analysis primary smoke main'!$A$2:$A$2058,0),0),"")</f>
        <v>0.94594951005940309</v>
      </c>
    </row>
    <row r="77" spans="1:13" ht="15.75" x14ac:dyDescent="0.25">
      <c r="A77" s="1">
        <f t="shared" si="4"/>
        <v>77.037700000000001</v>
      </c>
      <c r="B77" s="1">
        <f t="shared" si="5"/>
        <v>76.0304</v>
      </c>
      <c r="C77" s="1" t="str">
        <f>IF(INDEX('[1]Main v4'!C$2:C$3363,MATCH($A77,'[1]Main v4'!$A$2:$A$3363,0),0)=0,"",INDEX('[1]Main v4'!C$2:C$3363,MATCH($A77,'[1]Main v4'!$A$2:$A$3363,0),0))</f>
        <v>C6H4</v>
      </c>
      <c r="D77" s="1" t="str">
        <f>IF(INDEX('[1]Main v4'!D$2:D$3363,MATCH($A77,'[1]Main v4'!$A$2:$A$3363,0),0)=0,"",INDEX('[1]Main v4'!D$2:D$3363,MATCH($A77,'[1]Main v4'!$A$2:$A$3363,0),0))</f>
        <v/>
      </c>
      <c r="E77" s="1">
        <v>77.038600000000002</v>
      </c>
      <c r="F77" s="1"/>
      <c r="G77" s="1">
        <v>77.037300000000002</v>
      </c>
      <c r="H77" s="1">
        <v>77.037199999999999</v>
      </c>
      <c r="I77" s="1"/>
      <c r="J77" s="1">
        <f>INDEX('[1]Main v4'!K$2:K$3363,MATCH($A77,'[1]Main v4'!$A$2:$A$3363,0),0)</f>
        <v>2568597.75</v>
      </c>
      <c r="K77" s="1">
        <f>INDEX('[1]Main v4'!L$2:L$3363,MATCH($A77,'[1]Main v4'!$A$2:$A$3363,0),0)</f>
        <v>10544383</v>
      </c>
      <c r="L77" s="4">
        <f>INDEX('[1]Main v4'!M$2:M$3363,MATCH($A77,'[1]Main v4'!$A$2:$A$3363,0),0)</f>
        <v>0.24359867713454642</v>
      </c>
      <c r="M77" s="2">
        <f>IFERROR(INDEX('[2]r2 analysis primary smoke main'!$J$2:$J$2058,MATCH(H77,'[2]r2 analysis primary smoke main'!$A$2:$A$2058,0),0),"")</f>
        <v>0.94160971584704956</v>
      </c>
    </row>
    <row r="78" spans="1:13" ht="15.75" x14ac:dyDescent="0.25">
      <c r="A78" s="1">
        <f t="shared" si="4"/>
        <v>78.033000000000001</v>
      </c>
      <c r="B78" s="1">
        <f t="shared" si="5"/>
        <v>77.025700000000001</v>
      </c>
      <c r="C78" s="1" t="str">
        <f>IF(INDEX('[1]Main v4'!C$2:C$3363,MATCH($A78,'[1]Main v4'!$A$2:$A$3363,0),0)=0,"",INDEX('[1]Main v4'!C$2:C$3363,MATCH($A78,'[1]Main v4'!$A$2:$A$3363,0),0))</f>
        <v>C5H3N</v>
      </c>
      <c r="D78" s="1" t="str">
        <f>IF(INDEX('[1]Main v4'!D$2:D$3363,MATCH($A78,'[1]Main v4'!$A$2:$A$3363,0),0)=0,"",INDEX('[1]Main v4'!D$2:D$3363,MATCH($A78,'[1]Main v4'!$A$2:$A$3363,0),0))</f>
        <v/>
      </c>
      <c r="E78" s="1">
        <v>78.033699999999996</v>
      </c>
      <c r="F78" s="1">
        <v>78.033100000000005</v>
      </c>
      <c r="G78" s="1">
        <v>78.0321</v>
      </c>
      <c r="H78" s="1">
        <v>78.032899999999998</v>
      </c>
      <c r="I78" s="1"/>
      <c r="J78" s="1">
        <f>INDEX('[1]Main v4'!K$2:K$3363,MATCH($A78,'[1]Main v4'!$A$2:$A$3363,0),0)</f>
        <v>3485851.75</v>
      </c>
      <c r="K78" s="1">
        <f>INDEX('[1]Main v4'!L$2:L$3363,MATCH($A78,'[1]Main v4'!$A$2:$A$3363,0),0)</f>
        <v>10544383</v>
      </c>
      <c r="L78" s="4">
        <f>INDEX('[1]Main v4'!M$2:M$3363,MATCH($A78,'[1]Main v4'!$A$2:$A$3363,0),0)</f>
        <v>0.33058849910895688</v>
      </c>
      <c r="M78" s="2">
        <f>IFERROR(INDEX('[2]r2 analysis primary smoke main'!$J$2:$J$2058,MATCH(H78,'[2]r2 analysis primary smoke main'!$A$2:$A$2058,0),0),"")</f>
        <v>0.92423181121565845</v>
      </c>
    </row>
    <row r="79" spans="1:13" ht="15.75" x14ac:dyDescent="0.25">
      <c r="A79" s="1">
        <f t="shared" si="4"/>
        <v>78.045299999999997</v>
      </c>
      <c r="B79" s="1">
        <f t="shared" si="5"/>
        <v>77.037999999999997</v>
      </c>
      <c r="C79" s="1" t="str">
        <f>IF(INDEX('[1]Main v4'!C$2:C$3363,MATCH($A79,'[1]Main v4'!$A$2:$A$3363,0),0)=0,"",INDEX('[1]Main v4'!C$2:C$3363,MATCH($A79,'[1]Main v4'!$A$2:$A$3363,0),0))</f>
        <v>C6H6</v>
      </c>
      <c r="D79" s="1" t="str">
        <f>IF(INDEX('[1]Main v4'!D$2:D$3363,MATCH($A79,'[1]Main v4'!$A$2:$A$3363,0),0)=0,"",INDEX('[1]Main v4'!D$2:D$3363,MATCH($A79,'[1]Main v4'!$A$2:$A$3363,0),0))</f>
        <v>Benzene (no H+)</v>
      </c>
      <c r="E79" s="1">
        <v>78.046199999999999</v>
      </c>
      <c r="F79" s="1">
        <v>78.043700000000001</v>
      </c>
      <c r="G79" s="1">
        <v>78.0458</v>
      </c>
      <c r="H79" s="1">
        <v>78.045599999999993</v>
      </c>
      <c r="I79" s="1"/>
      <c r="J79" s="1">
        <f>INDEX('[1]Main v4'!K$2:K$3363,MATCH($A79,'[1]Main v4'!$A$2:$A$3363,0),0)</f>
        <v>2892257.75</v>
      </c>
      <c r="K79" s="1">
        <f>INDEX('[1]Main v4'!L$2:L$3363,MATCH($A79,'[1]Main v4'!$A$2:$A$3363,0),0)</f>
        <v>10544383</v>
      </c>
      <c r="L79" s="4">
        <f>INDEX('[1]Main v4'!M$2:M$3363,MATCH($A79,'[1]Main v4'!$A$2:$A$3363,0),0)</f>
        <v>0.27429369267030607</v>
      </c>
      <c r="M79" s="2">
        <f>IFERROR(INDEX('[2]r2 analysis primary smoke main'!$J$2:$J$2058,MATCH(H79,'[2]r2 analysis primary smoke main'!$A$2:$A$2058,0),0),"")</f>
        <v>0.910281619416618</v>
      </c>
    </row>
    <row r="80" spans="1:13" ht="15.75" x14ac:dyDescent="0.25">
      <c r="A80" s="1">
        <f t="shared" si="4"/>
        <v>79.053700000000006</v>
      </c>
      <c r="B80" s="1">
        <f t="shared" si="5"/>
        <v>78.046400000000006</v>
      </c>
      <c r="C80" s="1" t="str">
        <f>IF(INDEX('[1]Main v4'!C$2:C$3363,MATCH($A80,'[1]Main v4'!$A$2:$A$3363,0),0)=0,"",INDEX('[1]Main v4'!C$2:C$3363,MATCH($A80,'[1]Main v4'!$A$2:$A$3363,0),0))</f>
        <v>C6H6</v>
      </c>
      <c r="D80" s="1" t="str">
        <f>IF(INDEX('[1]Main v4'!D$2:D$3363,MATCH($A80,'[1]Main v4'!$A$2:$A$3363,0),0)=0,"",INDEX('[1]Main v4'!D$2:D$3363,MATCH($A80,'[1]Main v4'!$A$2:$A$3363,0),0))</f>
        <v>Benzene</v>
      </c>
      <c r="E80" s="1">
        <v>79.054199999999994</v>
      </c>
      <c r="F80" s="1">
        <v>79.0535</v>
      </c>
      <c r="G80" s="1">
        <v>79.053700000000006</v>
      </c>
      <c r="H80" s="1">
        <v>79.053299999999993</v>
      </c>
      <c r="I80" s="1" t="s">
        <v>11</v>
      </c>
      <c r="J80" s="1">
        <f>INDEX('[1]Main v4'!K$2:K$3363,MATCH($A80,'[1]Main v4'!$A$2:$A$3363,0),0)</f>
        <v>25540230</v>
      </c>
      <c r="K80" s="1">
        <f>INDEX('[1]Main v4'!L$2:L$3363,MATCH($A80,'[1]Main v4'!$A$2:$A$3363,0),0)</f>
        <v>8369416</v>
      </c>
      <c r="L80" s="4">
        <f>INDEX('[1]Main v4'!M$2:M$3363,MATCH($A80,'[1]Main v4'!$A$2:$A$3363,0),0)</f>
        <v>3.0516143539764302</v>
      </c>
      <c r="M80" s="2">
        <f>IFERROR(INDEX('[2]r2 analysis primary smoke main'!$J$2:$J$2058,MATCH(H80,'[2]r2 analysis primary smoke main'!$A$2:$A$2058,0),0),"")</f>
        <v>0.94435882520755854</v>
      </c>
    </row>
    <row r="81" spans="1:13" ht="15.75" x14ac:dyDescent="0.25">
      <c r="A81" s="1">
        <f t="shared" si="4"/>
        <v>79.074399999999997</v>
      </c>
      <c r="B81" s="1">
        <f t="shared" si="5"/>
        <v>78.067099999999996</v>
      </c>
      <c r="C81" s="1" t="str">
        <f>IF(INDEX('[1]Main v4'!C$2:C$3363,MATCH($A81,'[1]Main v4'!$A$2:$A$3363,0),0)=0,"",INDEX('[1]Main v4'!C$2:C$3363,MATCH($A81,'[1]Main v4'!$A$2:$A$3363,0),0))</f>
        <v/>
      </c>
      <c r="D81" s="1" t="str">
        <f>IF(INDEX('[1]Main v4'!D$2:D$3363,MATCH($A81,'[1]Main v4'!$A$2:$A$3363,0),0)=0,"",INDEX('[1]Main v4'!D$2:D$3363,MATCH($A81,'[1]Main v4'!$A$2:$A$3363,0),0))</f>
        <v/>
      </c>
      <c r="E81" s="1">
        <v>79.075400000000002</v>
      </c>
      <c r="F81" s="1"/>
      <c r="G81" s="1">
        <v>79.074100000000001</v>
      </c>
      <c r="H81" s="1">
        <v>79.073800000000006</v>
      </c>
      <c r="I81" s="1"/>
      <c r="J81" s="1">
        <f>INDEX('[1]Main v4'!K$2:K$3363,MATCH($A81,'[1]Main v4'!$A$2:$A$3363,0),0)</f>
        <v>2315418.75</v>
      </c>
      <c r="K81" s="1">
        <f>INDEX('[1]Main v4'!L$2:L$3363,MATCH($A81,'[1]Main v4'!$A$2:$A$3363,0),0)</f>
        <v>8369416</v>
      </c>
      <c r="L81" s="4">
        <f>INDEX('[1]Main v4'!M$2:M$3363,MATCH($A81,'[1]Main v4'!$A$2:$A$3363,0),0)</f>
        <v>0.27665236738142779</v>
      </c>
      <c r="M81" s="2">
        <f>IFERROR(INDEX('[2]r2 analysis primary smoke main'!$J$2:$J$2058,MATCH(H81,'[2]r2 analysis primary smoke main'!$A$2:$A$2058,0),0),"")</f>
        <v>0.97169308289990597</v>
      </c>
    </row>
    <row r="82" spans="1:13" ht="15.75" x14ac:dyDescent="0.25">
      <c r="A82" s="1">
        <f t="shared" si="4"/>
        <v>80.049400000000006</v>
      </c>
      <c r="B82" s="1">
        <f t="shared" si="5"/>
        <v>79.042100000000005</v>
      </c>
      <c r="C82" s="1" t="str">
        <f>IF(INDEX('[1]Main v4'!C$2:C$3363,MATCH($A82,'[1]Main v4'!$A$2:$A$3363,0),0)=0,"",INDEX('[1]Main v4'!C$2:C$3363,MATCH($A82,'[1]Main v4'!$A$2:$A$3363,0),0))</f>
        <v>C5H5N</v>
      </c>
      <c r="D82" s="1" t="str">
        <f>IF(INDEX('[1]Main v4'!D$2:D$3363,MATCH($A82,'[1]Main v4'!$A$2:$A$3363,0),0)=0,"",INDEX('[1]Main v4'!D$2:D$3363,MATCH($A82,'[1]Main v4'!$A$2:$A$3363,0),0))</f>
        <v>Pyridine</v>
      </c>
      <c r="E82" s="1">
        <v>80.049800000000005</v>
      </c>
      <c r="F82" s="1">
        <v>80.049300000000002</v>
      </c>
      <c r="G82" s="1">
        <v>80.049599999999998</v>
      </c>
      <c r="H82" s="1">
        <v>80.0488</v>
      </c>
      <c r="I82" s="1" t="s">
        <v>11</v>
      </c>
      <c r="J82" s="1">
        <f>INDEX('[1]Main v4'!K$2:K$3363,MATCH($A82,'[1]Main v4'!$A$2:$A$3363,0),0)</f>
        <v>391517984</v>
      </c>
      <c r="K82" s="1">
        <f>INDEX('[1]Main v4'!L$2:L$3363,MATCH($A82,'[1]Main v4'!$A$2:$A$3363,0),0)</f>
        <v>8369416</v>
      </c>
      <c r="L82" s="4">
        <f>INDEX('[1]Main v4'!M$2:M$3363,MATCH($A82,'[1]Main v4'!$A$2:$A$3363,0),0)</f>
        <v>46.779606127834967</v>
      </c>
      <c r="M82" s="2">
        <f>IFERROR(INDEX('[2]r2 analysis primary smoke main'!$J$2:$J$2058,MATCH(H82,'[2]r2 analysis primary smoke main'!$A$2:$A$2058,0),0),"")</f>
        <v>0.94148728169507145</v>
      </c>
    </row>
    <row r="83" spans="1:13" ht="15.75" x14ac:dyDescent="0.25">
      <c r="A83" s="1">
        <f t="shared" si="4"/>
        <v>81.033299999999997</v>
      </c>
      <c r="B83" s="1">
        <f t="shared" si="5"/>
        <v>80.025999999999996</v>
      </c>
      <c r="C83" s="1" t="str">
        <f>IF(INDEX('[1]Main v4'!C$2:C$3363,MATCH($A83,'[1]Main v4'!$A$2:$A$3363,0),0)=0,"",INDEX('[1]Main v4'!C$2:C$3363,MATCH($A83,'[1]Main v4'!$A$2:$A$3363,0),0))</f>
        <v>C5H4O</v>
      </c>
      <c r="D83" s="1" t="str">
        <f>IF(INDEX('[1]Main v4'!D$2:D$3363,MATCH($A83,'[1]Main v4'!$A$2:$A$3363,0),0)=0,"",INDEX('[1]Main v4'!D$2:D$3363,MATCH($A83,'[1]Main v4'!$A$2:$A$3363,0),0))</f>
        <v>2,4-Cyclopentadiene-1-one</v>
      </c>
      <c r="E83" s="1">
        <v>81.033900000000003</v>
      </c>
      <c r="F83" s="1">
        <v>81.033299999999997</v>
      </c>
      <c r="G83" s="1">
        <v>81.033299999999997</v>
      </c>
      <c r="H83" s="1">
        <v>81.032600000000002</v>
      </c>
      <c r="I83" s="1" t="s">
        <v>11</v>
      </c>
      <c r="J83" s="1">
        <f>INDEX('[1]Main v4'!K$2:K$3363,MATCH($A83,'[1]Main v4'!$A$2:$A$3363,0),0)</f>
        <v>129584112</v>
      </c>
      <c r="K83" s="1">
        <f>INDEX('[1]Main v4'!L$2:L$3363,MATCH($A83,'[1]Main v4'!$A$2:$A$3363,0),0)</f>
        <v>8369416</v>
      </c>
      <c r="L83" s="4">
        <f>INDEX('[1]Main v4'!M$2:M$3363,MATCH($A83,'[1]Main v4'!$A$2:$A$3363,0),0)</f>
        <v>15.483053058899211</v>
      </c>
      <c r="M83" s="2">
        <f>IFERROR(INDEX('[2]r2 analysis primary smoke main'!$J$2:$J$2058,MATCH(H83,'[2]r2 analysis primary smoke main'!$A$2:$A$2058,0),0),"")</f>
        <v>0.92594676411291654</v>
      </c>
    </row>
    <row r="84" spans="1:13" ht="15.75" x14ac:dyDescent="0.25">
      <c r="A84" s="1">
        <f t="shared" si="4"/>
        <v>81.052099999999996</v>
      </c>
      <c r="B84" s="1">
        <f t="shared" si="5"/>
        <v>80.044799999999995</v>
      </c>
      <c r="C84" s="1" t="str">
        <f>IF(INDEX('[1]Main v4'!C$2:C$3363,MATCH($A84,'[1]Main v4'!$A$2:$A$3363,0),0)=0,"",INDEX('[1]Main v4'!C$2:C$3363,MATCH($A84,'[1]Main v4'!$A$2:$A$3363,0),0))</f>
        <v>C5H5N (1x 13C)</v>
      </c>
      <c r="D84" s="1" t="str">
        <f>IF(INDEX('[1]Main v4'!D$2:D$3363,MATCH($A84,'[1]Main v4'!$A$2:$A$3363,0),0)=0,"",INDEX('[1]Main v4'!D$2:D$3363,MATCH($A84,'[1]Main v4'!$A$2:$A$3363,0),0))</f>
        <v>Pyridine isotope</v>
      </c>
      <c r="E84" s="1">
        <v>81.052099999999996</v>
      </c>
      <c r="F84" s="1">
        <v>81.052099999999996</v>
      </c>
      <c r="G84" s="1">
        <v>81.051400000000001</v>
      </c>
      <c r="H84" s="1">
        <v>81.052700000000002</v>
      </c>
      <c r="I84" s="1"/>
      <c r="J84" s="1">
        <f>INDEX('[1]Main v4'!K$2:K$3363,MATCH($A84,'[1]Main v4'!$A$2:$A$3363,0),0)</f>
        <v>23576948</v>
      </c>
      <c r="K84" s="1">
        <f>INDEX('[1]Main v4'!L$2:L$3363,MATCH($A84,'[1]Main v4'!$A$2:$A$3363,0),0)</f>
        <v>8369416</v>
      </c>
      <c r="L84" s="4">
        <f>INDEX('[1]Main v4'!M$2:M$3363,MATCH($A84,'[1]Main v4'!$A$2:$A$3363,0),0)</f>
        <v>2.817036218536634</v>
      </c>
      <c r="M84" s="2">
        <f>IFERROR(INDEX('[2]r2 analysis primary smoke main'!$J$2:$J$2058,MATCH(H84,'[2]r2 analysis primary smoke main'!$A$2:$A$2058,0),0),"")</f>
        <v>0.92344590151482997</v>
      </c>
    </row>
    <row r="85" spans="1:13" ht="15.75" x14ac:dyDescent="0.25">
      <c r="A85" s="1">
        <f t="shared" si="4"/>
        <v>81.069599999999994</v>
      </c>
      <c r="B85" s="1">
        <f t="shared" si="5"/>
        <v>80.062299999999993</v>
      </c>
      <c r="C85" s="1" t="str">
        <f>IF(INDEX('[1]Main v4'!C$2:C$3363,MATCH($A85,'[1]Main v4'!$A$2:$A$3363,0),0)=0,"",INDEX('[1]Main v4'!C$2:C$3363,MATCH($A85,'[1]Main v4'!$A$2:$A$3363,0),0))</f>
        <v>C6H8</v>
      </c>
      <c r="D85" s="1" t="str">
        <f>IF(INDEX('[1]Main v4'!D$2:D$3363,MATCH($A85,'[1]Main v4'!$A$2:$A$3363,0),0)=0,"",INDEX('[1]Main v4'!D$2:D$3363,MATCH($A85,'[1]Main v4'!$A$2:$A$3363,0),0))</f>
        <v>Hexatriene or monoterpene fragment</v>
      </c>
      <c r="E85" s="1">
        <v>81.0702</v>
      </c>
      <c r="F85" s="1">
        <v>81.069699999999997</v>
      </c>
      <c r="G85" s="1">
        <v>81.069599999999994</v>
      </c>
      <c r="H85" s="1">
        <v>81.069000000000003</v>
      </c>
      <c r="I85" s="1"/>
      <c r="J85" s="1">
        <f>INDEX('[1]Main v4'!K$2:K$3363,MATCH($A85,'[1]Main v4'!$A$2:$A$3363,0),0)</f>
        <v>81176728</v>
      </c>
      <c r="K85" s="1">
        <f>INDEX('[1]Main v4'!L$2:L$3363,MATCH($A85,'[1]Main v4'!$A$2:$A$3363,0),0)</f>
        <v>8369416</v>
      </c>
      <c r="L85" s="4">
        <f>INDEX('[1]Main v4'!M$2:M$3363,MATCH($A85,'[1]Main v4'!$A$2:$A$3363,0),0)</f>
        <v>9.6992105542369984</v>
      </c>
      <c r="M85" s="2">
        <f>IFERROR(INDEX('[2]r2 analysis primary smoke main'!$J$2:$J$2058,MATCH(H85,'[2]r2 analysis primary smoke main'!$A$2:$A$2058,0),0),"")</f>
        <v>0.98669380398442252</v>
      </c>
    </row>
    <row r="86" spans="1:13" ht="15.75" x14ac:dyDescent="0.25">
      <c r="A86" s="1">
        <f t="shared" si="4"/>
        <v>82.038399999999996</v>
      </c>
      <c r="B86" s="1">
        <f t="shared" si="5"/>
        <v>81.031099999999995</v>
      </c>
      <c r="C86" s="1" t="str">
        <f>IF(INDEX('[1]Main v4'!C$2:C$3363,MATCH($A86,'[1]Main v4'!$A$2:$A$3363,0),0)=0,"",INDEX('[1]Main v4'!C$2:C$3363,MATCH($A86,'[1]Main v4'!$A$2:$A$3363,0),0))</f>
        <v>C5H4O (1x 13C)</v>
      </c>
      <c r="D86" s="1" t="str">
        <f>IF(INDEX('[1]Main v4'!D$2:D$3363,MATCH($A86,'[1]Main v4'!$A$2:$A$3363,0),0)=0,"",INDEX('[1]Main v4'!D$2:D$3363,MATCH($A86,'[1]Main v4'!$A$2:$A$3363,0),0))</f>
        <v>2,4-Cyclopentadiene-1-one isotope</v>
      </c>
      <c r="E86" s="1">
        <v>82.038799999999995</v>
      </c>
      <c r="F86" s="1">
        <v>82.038899999999998</v>
      </c>
      <c r="G86" s="1">
        <v>82.039199999999994</v>
      </c>
      <c r="H86" s="1">
        <v>82.036600000000007</v>
      </c>
      <c r="I86" s="1"/>
      <c r="J86" s="1">
        <f>INDEX('[1]Main v4'!K$2:K$3363,MATCH($A86,'[1]Main v4'!$A$2:$A$3363,0),0)</f>
        <v>7868284.5</v>
      </c>
      <c r="K86" s="1">
        <f>INDEX('[1]Main v4'!L$2:L$3363,MATCH($A86,'[1]Main v4'!$A$2:$A$3363,0),0)</f>
        <v>7868284.5</v>
      </c>
      <c r="L86" s="4">
        <f>INDEX('[1]Main v4'!M$2:M$3363,MATCH($A86,'[1]Main v4'!$A$2:$A$3363,0),0)</f>
        <v>1</v>
      </c>
      <c r="M86" s="2">
        <f>IFERROR(INDEX('[2]r2 analysis primary smoke main'!$J$2:$J$2058,MATCH(H86,'[2]r2 analysis primary smoke main'!$A$2:$A$2058,0),0),"")</f>
        <v>0.93902432235558497</v>
      </c>
    </row>
    <row r="87" spans="1:13" ht="15.75" x14ac:dyDescent="0.25">
      <c r="A87" s="1">
        <f t="shared" si="4"/>
        <v>82.065100000000001</v>
      </c>
      <c r="B87" s="1">
        <f t="shared" si="5"/>
        <v>81.0578</v>
      </c>
      <c r="C87" s="1" t="str">
        <f>IF(INDEX('[1]Main v4'!C$2:C$3363,MATCH($A87,'[1]Main v4'!$A$2:$A$3363,0),0)=0,"",INDEX('[1]Main v4'!C$2:C$3363,MATCH($A87,'[1]Main v4'!$A$2:$A$3363,0),0))</f>
        <v>C5H7N</v>
      </c>
      <c r="D87" s="1" t="str">
        <f>IF(INDEX('[1]Main v4'!D$2:D$3363,MATCH($A87,'[1]Main v4'!$A$2:$A$3363,0),0)=0,"",INDEX('[1]Main v4'!D$2:D$3363,MATCH($A87,'[1]Main v4'!$A$2:$A$3363,0),0))</f>
        <v>Methylpyrrole</v>
      </c>
      <c r="E87" s="1">
        <v>82.065299999999993</v>
      </c>
      <c r="F87" s="1">
        <v>82.065100000000001</v>
      </c>
      <c r="G87" s="1">
        <v>82.065399999999997</v>
      </c>
      <c r="H87" s="1">
        <v>82.064599999999999</v>
      </c>
      <c r="I87" s="1" t="s">
        <v>11</v>
      </c>
      <c r="J87" s="1">
        <f>INDEX('[1]Main v4'!K$2:K$3363,MATCH($A87,'[1]Main v4'!$A$2:$A$3363,0),0)</f>
        <v>163084448</v>
      </c>
      <c r="K87" s="1">
        <f>INDEX('[1]Main v4'!L$2:L$3363,MATCH($A87,'[1]Main v4'!$A$2:$A$3363,0),0)</f>
        <v>7868284.5</v>
      </c>
      <c r="L87" s="4">
        <f>INDEX('[1]Main v4'!M$2:M$3363,MATCH($A87,'[1]Main v4'!$A$2:$A$3363,0),0)</f>
        <v>20.72681128904274</v>
      </c>
      <c r="M87" s="2">
        <f>IFERROR(INDEX('[2]r2 analysis primary smoke main'!$J$2:$J$2058,MATCH(H87,'[2]r2 analysis primary smoke main'!$A$2:$A$2058,0),0),"")</f>
        <v>0.98382238034131297</v>
      </c>
    </row>
    <row r="88" spans="1:13" ht="15.75" x14ac:dyDescent="0.25">
      <c r="A88" s="1">
        <f t="shared" si="4"/>
        <v>83.049000000000007</v>
      </c>
      <c r="B88" s="1">
        <f t="shared" si="5"/>
        <v>82.041700000000006</v>
      </c>
      <c r="C88" s="1" t="str">
        <f>IF(INDEX('[1]Main v4'!C$2:C$3363,MATCH($A88,'[1]Main v4'!$A$2:$A$3363,0),0)=0,"",INDEX('[1]Main v4'!C$2:C$3363,MATCH($A88,'[1]Main v4'!$A$2:$A$3363,0),0))</f>
        <v>C5H6O</v>
      </c>
      <c r="D88" s="1" t="str">
        <f>IF(INDEX('[1]Main v4'!D$2:D$3363,MATCH($A88,'[1]Main v4'!$A$2:$A$3363,0),0)=0,"",INDEX('[1]Main v4'!D$2:D$3363,MATCH($A88,'[1]Main v4'!$A$2:$A$3363,0),0))</f>
        <v>2-Methylfuran</v>
      </c>
      <c r="E88" s="1">
        <v>83.049300000000002</v>
      </c>
      <c r="F88" s="1">
        <v>83.048900000000003</v>
      </c>
      <c r="G88" s="1">
        <v>83.049199999999999</v>
      </c>
      <c r="H88" s="1">
        <v>83.048400000000001</v>
      </c>
      <c r="I88" s="1" t="s">
        <v>11</v>
      </c>
      <c r="J88" s="1">
        <f>INDEX('[1]Main v4'!K$2:K$3363,MATCH($A88,'[1]Main v4'!$A$2:$A$3363,0),0)</f>
        <v>299266400</v>
      </c>
      <c r="K88" s="1">
        <f>INDEX('[1]Main v4'!L$2:L$3363,MATCH($A88,'[1]Main v4'!$A$2:$A$3363,0),0)</f>
        <v>8369416</v>
      </c>
      <c r="L88" s="4">
        <f>INDEX('[1]Main v4'!M$2:M$3363,MATCH($A88,'[1]Main v4'!$A$2:$A$3363,0),0)</f>
        <v>35.757142433832897</v>
      </c>
      <c r="M88" s="2">
        <f>IFERROR(INDEX('[2]r2 analysis primary smoke main'!$J$2:$J$2058,MATCH(H88,'[2]r2 analysis primary smoke main'!$A$2:$A$2058,0),0),"")</f>
        <v>0.99231102448929998</v>
      </c>
    </row>
    <row r="89" spans="1:13" ht="15.75" x14ac:dyDescent="0.25">
      <c r="A89" s="1">
        <f t="shared" si="4"/>
        <v>83.085300000000004</v>
      </c>
      <c r="B89" s="1">
        <f t="shared" si="5"/>
        <v>82.078000000000003</v>
      </c>
      <c r="C89" s="1" t="str">
        <f>IF(INDEX('[1]Main v4'!C$2:C$3363,MATCH($A89,'[1]Main v4'!$A$2:$A$3363,0),0)=0,"",INDEX('[1]Main v4'!C$2:C$3363,MATCH($A89,'[1]Main v4'!$A$2:$A$3363,0),0))</f>
        <v>C6H10</v>
      </c>
      <c r="D89" s="1" t="str">
        <f>IF(INDEX('[1]Main v4'!D$2:D$3363,MATCH($A89,'[1]Main v4'!$A$2:$A$3363,0),0)=0,"",INDEX('[1]Main v4'!D$2:D$3363,MATCH($A89,'[1]Main v4'!$A$2:$A$3363,0),0))</f>
        <v>Cyclohexenes, C6H12O fragment (C6H10)</v>
      </c>
      <c r="E89" s="1">
        <v>83.085800000000006</v>
      </c>
      <c r="F89" s="1">
        <v>83.085400000000007</v>
      </c>
      <c r="G89" s="1">
        <v>83.085099999999997</v>
      </c>
      <c r="H89" s="1">
        <v>83.084699999999998</v>
      </c>
      <c r="I89" s="1"/>
      <c r="J89" s="1">
        <f>INDEX('[1]Main v4'!K$2:K$3363,MATCH($A89,'[1]Main v4'!$A$2:$A$3363,0),0)</f>
        <v>52031432</v>
      </c>
      <c r="K89" s="1">
        <f>INDEX('[1]Main v4'!L$2:L$3363,MATCH($A89,'[1]Main v4'!$A$2:$A$3363,0),0)</f>
        <v>8369416</v>
      </c>
      <c r="L89" s="4">
        <f>INDEX('[1]Main v4'!M$2:M$3363,MATCH($A89,'[1]Main v4'!$A$2:$A$3363,0),0)</f>
        <v>6.2168533622895552</v>
      </c>
      <c r="M89" s="2">
        <f>IFERROR(INDEX('[2]r2 analysis primary smoke main'!$J$2:$J$2058,MATCH(H89,'[2]r2 analysis primary smoke main'!$A$2:$A$2058,0),0),"")</f>
        <v>0.97318402490119604</v>
      </c>
    </row>
    <row r="90" spans="1:13" ht="15.75" x14ac:dyDescent="0.25">
      <c r="A90" s="1">
        <f t="shared" si="4"/>
        <v>84.043999999999997</v>
      </c>
      <c r="B90" s="1">
        <f t="shared" si="5"/>
        <v>83.036699999999996</v>
      </c>
      <c r="C90" s="1" t="str">
        <f>IF(INDEX('[1]Main v4'!C$2:C$3363,MATCH($A90,'[1]Main v4'!$A$2:$A$3363,0),0)=0,"",INDEX('[1]Main v4'!C$2:C$3363,MATCH($A90,'[1]Main v4'!$A$2:$A$3363,0),0))</f>
        <v>C4H5NO</v>
      </c>
      <c r="D90" s="1" t="str">
        <f>IF(INDEX('[1]Main v4'!D$2:D$3363,MATCH($A90,'[1]Main v4'!$A$2:$A$3363,0),0)=0,"",INDEX('[1]Main v4'!D$2:D$3363,MATCH($A90,'[1]Main v4'!$A$2:$A$3363,0),0))</f>
        <v>Methyloxazole??</v>
      </c>
      <c r="E90" s="1">
        <v>84.044899999999998</v>
      </c>
      <c r="F90" s="1"/>
      <c r="G90" s="1">
        <v>84.043499999999995</v>
      </c>
      <c r="H90" s="1">
        <v>84.043599999999998</v>
      </c>
      <c r="I90" s="1"/>
      <c r="J90" s="1">
        <f>INDEX('[1]Main v4'!K$2:K$3363,MATCH($A90,'[1]Main v4'!$A$2:$A$3363,0),0)</f>
        <v>12118039</v>
      </c>
      <c r="K90" s="1">
        <f>INDEX('[1]Main v4'!L$2:L$3363,MATCH($A90,'[1]Main v4'!$A$2:$A$3363,0),0)</f>
        <v>8369416</v>
      </c>
      <c r="L90" s="4">
        <f>INDEX('[1]Main v4'!M$2:M$3363,MATCH($A90,'[1]Main v4'!$A$2:$A$3363,0),0)</f>
        <v>1.44789540871191</v>
      </c>
      <c r="M90" s="2">
        <f>IFERROR(INDEX('[2]r2 analysis primary smoke main'!$J$2:$J$2058,MATCH(H90,'[2]r2 analysis primary smoke main'!$A$2:$A$2058,0),0),"")</f>
        <v>0.95714372887287602</v>
      </c>
    </row>
    <row r="91" spans="1:13" ht="15.75" x14ac:dyDescent="0.25">
      <c r="A91" s="1">
        <f t="shared" si="4"/>
        <v>84.0518</v>
      </c>
      <c r="B91" s="1">
        <f t="shared" si="5"/>
        <v>83.044499999999999</v>
      </c>
      <c r="C91" s="1" t="str">
        <f>IF(INDEX('[1]Main v4'!C$2:C$3363,MATCH($A91,'[1]Main v4'!$A$2:$A$3363,0),0)=0,"",INDEX('[1]Main v4'!C$2:C$3363,MATCH($A91,'[1]Main v4'!$A$2:$A$3363,0),0))</f>
        <v>C5H6O (1x 13C)</v>
      </c>
      <c r="D91" s="1" t="str">
        <f>IF(INDEX('[1]Main v4'!D$2:D$3363,MATCH($A91,'[1]Main v4'!$A$2:$A$3363,0),0)=0,"",INDEX('[1]Main v4'!D$2:D$3363,MATCH($A91,'[1]Main v4'!$A$2:$A$3363,0),0))</f>
        <v>2-Methylfuran isotope</v>
      </c>
      <c r="E91" s="1"/>
      <c r="F91" s="1"/>
      <c r="G91" s="1">
        <v>84.0518</v>
      </c>
      <c r="H91" s="1">
        <v>84.0518</v>
      </c>
      <c r="I91" s="1"/>
      <c r="J91" s="1">
        <f>INDEX('[1]Main v4'!K$2:K$3363,MATCH($A91,'[1]Main v4'!$A$2:$A$3363,0),0)</f>
        <v>16825096</v>
      </c>
      <c r="K91" s="1">
        <f>INDEX('[1]Main v4'!L$2:L$3363,MATCH($A91,'[1]Main v4'!$A$2:$A$3363,0),0)</f>
        <v>9416709</v>
      </c>
      <c r="L91" s="4">
        <f>INDEX('[1]Main v4'!M$2:M$3363,MATCH($A91,'[1]Main v4'!$A$2:$A$3363,0),0)</f>
        <v>1.7867278260377377</v>
      </c>
      <c r="M91" s="2">
        <f>IFERROR(INDEX('[2]r2 analysis primary smoke main'!$J$2:$J$2058,MATCH(H91,'[2]r2 analysis primary smoke main'!$A$2:$A$2058,0),0),"")</f>
        <v>0.99095903306667554</v>
      </c>
    </row>
    <row r="92" spans="1:13" ht="15.75" x14ac:dyDescent="0.25">
      <c r="A92" s="1">
        <f t="shared" si="4"/>
        <v>84.080799999999996</v>
      </c>
      <c r="B92" s="1">
        <f t="shared" si="5"/>
        <v>83.073499999999996</v>
      </c>
      <c r="C92" s="1" t="str">
        <f>IF(INDEX('[1]Main v4'!C$2:C$3363,MATCH($A92,'[1]Main v4'!$A$2:$A$3363,0),0)=0,"",INDEX('[1]Main v4'!C$2:C$3363,MATCH($A92,'[1]Main v4'!$A$2:$A$3363,0),0))</f>
        <v>C5H9N</v>
      </c>
      <c r="D92" s="1" t="str">
        <f>IF(INDEX('[1]Main v4'!D$2:D$3363,MATCH($A92,'[1]Main v4'!$A$2:$A$3363,0),0)=0,"",INDEX('[1]Main v4'!D$2:D$3363,MATCH($A92,'[1]Main v4'!$A$2:$A$3363,0),0))</f>
        <v>Pentanenitrile or others</v>
      </c>
      <c r="E92" s="1">
        <v>84.081199999999995</v>
      </c>
      <c r="F92" s="1">
        <v>84.081000000000003</v>
      </c>
      <c r="G92" s="1">
        <v>84.080799999999996</v>
      </c>
      <c r="H92" s="1">
        <v>84.080100000000002</v>
      </c>
      <c r="I92" s="1" t="s">
        <v>11</v>
      </c>
      <c r="J92" s="1">
        <f>INDEX('[1]Main v4'!K$2:K$3363,MATCH($A92,'[1]Main v4'!$A$2:$A$3363,0),0)</f>
        <v>127380488</v>
      </c>
      <c r="K92" s="1">
        <f>INDEX('[1]Main v4'!L$2:L$3363,MATCH($A92,'[1]Main v4'!$A$2:$A$3363,0),0)</f>
        <v>9416709</v>
      </c>
      <c r="L92" s="4">
        <f>INDEX('[1]Main v4'!M$2:M$3363,MATCH($A92,'[1]Main v4'!$A$2:$A$3363,0),0)</f>
        <v>13.527070657062886</v>
      </c>
      <c r="M92" s="2">
        <f>IFERROR(INDEX('[2]r2 analysis primary smoke main'!$J$2:$J$2058,MATCH(H92,'[2]r2 analysis primary smoke main'!$A$2:$A$2058,0),0),"")</f>
        <v>0.95670934078575054</v>
      </c>
    </row>
    <row r="93" spans="1:13" ht="15.75" x14ac:dyDescent="0.25">
      <c r="A93" s="1">
        <f t="shared" si="4"/>
        <v>85.064599999999999</v>
      </c>
      <c r="B93" s="1">
        <f t="shared" si="5"/>
        <v>84.057299999999998</v>
      </c>
      <c r="C93" s="1" t="str">
        <f>IF(INDEX('[1]Main v4'!C$2:C$3363,MATCH($A93,'[1]Main v4'!$A$2:$A$3363,0),0)=0,"",INDEX('[1]Main v4'!C$2:C$3363,MATCH($A93,'[1]Main v4'!$A$2:$A$3363,0),0))</f>
        <v>C5H8O</v>
      </c>
      <c r="D93" s="1" t="str">
        <f>IF(INDEX('[1]Main v4'!D$2:D$3363,MATCH($A93,'[1]Main v4'!$A$2:$A$3363,0),0)=0,"",INDEX('[1]Main v4'!D$2:D$3363,MATCH($A93,'[1]Main v4'!$A$2:$A$3363,0),0))</f>
        <v>Cyclopentanone</v>
      </c>
      <c r="E93" s="1">
        <v>85.065100000000001</v>
      </c>
      <c r="F93" s="1">
        <v>85.064599999999999</v>
      </c>
      <c r="G93" s="1">
        <v>85.064700000000002</v>
      </c>
      <c r="H93" s="1">
        <v>85.063999999999993</v>
      </c>
      <c r="I93" s="1" t="s">
        <v>11</v>
      </c>
      <c r="J93" s="1">
        <f>INDEX('[1]Main v4'!K$2:K$3363,MATCH($A93,'[1]Main v4'!$A$2:$A$3363,0),0)</f>
        <v>108740904</v>
      </c>
      <c r="K93" s="1">
        <f>INDEX('[1]Main v4'!L$2:L$3363,MATCH($A93,'[1]Main v4'!$A$2:$A$3363,0),0)</f>
        <v>10544383</v>
      </c>
      <c r="L93" s="4">
        <f>INDEX('[1]Main v4'!M$2:M$3363,MATCH($A93,'[1]Main v4'!$A$2:$A$3363,0),0)</f>
        <v>10.31268534157001</v>
      </c>
      <c r="M93" s="2">
        <f>IFERROR(INDEX('[2]r2 analysis primary smoke main'!$J$2:$J$2058,MATCH(H93,'[2]r2 analysis primary smoke main'!$A$2:$A$2058,0),0),"")</f>
        <v>0.99198363597781503</v>
      </c>
    </row>
    <row r="94" spans="1:13" ht="15.75" x14ac:dyDescent="0.25">
      <c r="A94" s="1">
        <f t="shared" si="4"/>
        <v>85.100899999999996</v>
      </c>
      <c r="B94" s="1">
        <f t="shared" si="5"/>
        <v>84.093599999999995</v>
      </c>
      <c r="C94" s="1" t="str">
        <f>IF(INDEX('[1]Main v4'!C$2:C$3363,MATCH($A94,'[1]Main v4'!$A$2:$A$3363,0),0)=0,"",INDEX('[1]Main v4'!C$2:C$3363,MATCH($A94,'[1]Main v4'!$A$2:$A$3363,0),0))</f>
        <v>C6H12</v>
      </c>
      <c r="D94" s="1" t="str">
        <f>IF(INDEX('[1]Main v4'!D$2:D$3363,MATCH($A94,'[1]Main v4'!$A$2:$A$3363,0),0)=0,"",INDEX('[1]Main v4'!D$2:D$3363,MATCH($A94,'[1]Main v4'!$A$2:$A$3363,0),0))</f>
        <v>Hexenes</v>
      </c>
      <c r="E94" s="1">
        <v>85.101500000000001</v>
      </c>
      <c r="F94" s="1">
        <v>85.100999999999999</v>
      </c>
      <c r="G94" s="1">
        <v>85.100700000000003</v>
      </c>
      <c r="H94" s="1">
        <v>85.100300000000004</v>
      </c>
      <c r="I94" s="1"/>
      <c r="J94" s="1">
        <f>INDEX('[1]Main v4'!K$2:K$3363,MATCH($A94,'[1]Main v4'!$A$2:$A$3363,0),0)</f>
        <v>27401862</v>
      </c>
      <c r="K94" s="1">
        <f>INDEX('[1]Main v4'!L$2:L$3363,MATCH($A94,'[1]Main v4'!$A$2:$A$3363,0),0)</f>
        <v>10544383</v>
      </c>
      <c r="L94" s="4">
        <f>INDEX('[1]Main v4'!M$2:M$3363,MATCH($A94,'[1]Main v4'!$A$2:$A$3363,0),0)</f>
        <v>2.5987164919938892</v>
      </c>
      <c r="M94" s="2">
        <f>IFERROR(INDEX('[2]r2 analysis primary smoke main'!$J$2:$J$2058,MATCH(H94,'[2]r2 analysis primary smoke main'!$A$2:$A$2058,0),0),"")</f>
        <v>0.95105822120019901</v>
      </c>
    </row>
    <row r="95" spans="1:13" ht="15.75" x14ac:dyDescent="0.25">
      <c r="A95" s="1">
        <f t="shared" si="4"/>
        <v>86.005499999999998</v>
      </c>
      <c r="B95" s="1">
        <f t="shared" si="5"/>
        <v>84.998199999999997</v>
      </c>
      <c r="C95" s="1" t="str">
        <f>IF(INDEX('[1]Main v4'!C$2:C$3363,MATCH($A95,'[1]Main v4'!$A$2:$A$3363,0),0)=0,"",INDEX('[1]Main v4'!C$2:C$3363,MATCH($A95,'[1]Main v4'!$A$2:$A$3363,0),0))</f>
        <v/>
      </c>
      <c r="D95" s="1" t="str">
        <f>IF(INDEX('[1]Main v4'!D$2:D$3363,MATCH($A95,'[1]Main v4'!$A$2:$A$3363,0),0)=0,"",INDEX('[1]Main v4'!D$2:D$3363,MATCH($A95,'[1]Main v4'!$A$2:$A$3363,0),0))</f>
        <v/>
      </c>
      <c r="E95" s="1"/>
      <c r="F95" s="1"/>
      <c r="G95" s="1">
        <v>86.006</v>
      </c>
      <c r="H95" s="1">
        <v>86.004999999999995</v>
      </c>
      <c r="I95" s="1"/>
      <c r="J95" s="1">
        <f>INDEX('[1]Main v4'!K$2:K$3363,MATCH($A95,'[1]Main v4'!$A$2:$A$3363,0),0)</f>
        <v>1364722.625</v>
      </c>
      <c r="K95" s="1">
        <f>INDEX('[1]Main v4'!L$2:L$3363,MATCH($A95,'[1]Main v4'!$A$2:$A$3363,0),0)</f>
        <v>11375125</v>
      </c>
      <c r="L95" s="4">
        <f>INDEX('[1]Main v4'!M$2:M$3363,MATCH($A95,'[1]Main v4'!$A$2:$A$3363,0),0)</f>
        <v>0.11997429698574741</v>
      </c>
      <c r="M95" s="2">
        <f>IFERROR(INDEX('[2]r2 analysis primary smoke main'!$J$2:$J$2058,MATCH(H95,'[2]r2 analysis primary smoke main'!$A$2:$A$2058,0),0),"")</f>
        <v>0.98842457164996844</v>
      </c>
    </row>
    <row r="96" spans="1:13" ht="15.75" x14ac:dyDescent="0.25">
      <c r="A96" s="1">
        <f t="shared" si="4"/>
        <v>86.060100000000006</v>
      </c>
      <c r="B96" s="1">
        <f t="shared" si="5"/>
        <v>85.052800000000005</v>
      </c>
      <c r="C96" s="1" t="str">
        <f>IF(INDEX('[1]Main v4'!C$2:C$3363,MATCH($A96,'[1]Main v4'!$A$2:$A$3363,0),0)=0,"",INDEX('[1]Main v4'!C$2:C$3363,MATCH($A96,'[1]Main v4'!$A$2:$A$3363,0),0))</f>
        <v>C4H7NO</v>
      </c>
      <c r="D96" s="1" t="str">
        <f>IF(INDEX('[1]Main v4'!D$2:D$3363,MATCH($A96,'[1]Main v4'!$A$2:$A$3363,0),0)=0,"",INDEX('[1]Main v4'!D$2:D$3363,MATCH($A96,'[1]Main v4'!$A$2:$A$3363,0),0))</f>
        <v/>
      </c>
      <c r="E96" s="1">
        <v>86.060599999999994</v>
      </c>
      <c r="F96" s="1">
        <v>86.06</v>
      </c>
      <c r="G96" s="1">
        <v>86.060900000000004</v>
      </c>
      <c r="H96" s="1">
        <v>86.058999999999997</v>
      </c>
      <c r="I96" s="1"/>
      <c r="J96" s="1">
        <f>INDEX('[1]Main v4'!K$2:K$3363,MATCH($A96,'[1]Main v4'!$A$2:$A$3363,0),0)</f>
        <v>48928748</v>
      </c>
      <c r="K96" s="1">
        <f>INDEX('[1]Main v4'!L$2:L$3363,MATCH($A96,'[1]Main v4'!$A$2:$A$3363,0),0)</f>
        <v>12118039</v>
      </c>
      <c r="L96" s="4">
        <f>INDEX('[1]Main v4'!M$2:M$3363,MATCH($A96,'[1]Main v4'!$A$2:$A$3363,0),0)</f>
        <v>4.0376787036252315</v>
      </c>
      <c r="M96" s="2">
        <f>IFERROR(INDEX('[2]r2 analysis primary smoke main'!$J$2:$J$2058,MATCH(H96,'[2]r2 analysis primary smoke main'!$A$2:$A$2058,0),0),"")</f>
        <v>0.9138837418917295</v>
      </c>
    </row>
    <row r="97" spans="1:13" ht="15.75" x14ac:dyDescent="0.25">
      <c r="A97" s="1">
        <f t="shared" si="4"/>
        <v>86.069500000000005</v>
      </c>
      <c r="B97" s="1">
        <f t="shared" si="5"/>
        <v>85.062200000000004</v>
      </c>
      <c r="C97" s="1" t="str">
        <f>IF(INDEX('[1]Main v4'!C$2:C$3363,MATCH($A97,'[1]Main v4'!$A$2:$A$3363,0),0)=0,"",INDEX('[1]Main v4'!C$2:C$3363,MATCH($A97,'[1]Main v4'!$A$2:$A$3363,0),0))</f>
        <v/>
      </c>
      <c r="D97" s="1" t="str">
        <f>IF(INDEX('[1]Main v4'!D$2:D$3363,MATCH($A97,'[1]Main v4'!$A$2:$A$3363,0),0)=0,"",INDEX('[1]Main v4'!D$2:D$3363,MATCH($A97,'[1]Main v4'!$A$2:$A$3363,0),0))</f>
        <v/>
      </c>
      <c r="E97" s="1"/>
      <c r="F97" s="1">
        <v>86.070300000000003</v>
      </c>
      <c r="G97" s="1">
        <v>86.070999999999998</v>
      </c>
      <c r="H97" s="1">
        <v>86.067300000000003</v>
      </c>
      <c r="I97" s="1"/>
      <c r="J97" s="1">
        <f>INDEX('[1]Main v4'!K$2:K$3363,MATCH($A97,'[1]Main v4'!$A$2:$A$3363,0),0)</f>
        <v>8369416</v>
      </c>
      <c r="K97" s="1">
        <f>INDEX('[1]Main v4'!L$2:L$3363,MATCH($A97,'[1]Main v4'!$A$2:$A$3363,0),0)</f>
        <v>11529527</v>
      </c>
      <c r="L97" s="4">
        <f>INDEX('[1]Main v4'!M$2:M$3363,MATCH($A97,'[1]Main v4'!$A$2:$A$3363,0),0)</f>
        <v>0.72591147928271471</v>
      </c>
      <c r="M97" s="2">
        <f>IFERROR(INDEX('[2]r2 analysis primary smoke main'!$J$2:$J$2058,MATCH(H97,'[2]r2 analysis primary smoke main'!$A$2:$A$2058,0),0),"")</f>
        <v>0.97234350605387809</v>
      </c>
    </row>
    <row r="98" spans="1:13" ht="15.75" x14ac:dyDescent="0.25">
      <c r="A98" s="1">
        <f t="shared" si="4"/>
        <v>86.095299999999995</v>
      </c>
      <c r="B98" s="1">
        <f t="shared" si="5"/>
        <v>85.087999999999994</v>
      </c>
      <c r="C98" s="1" t="str">
        <f>IF(INDEX('[1]Main v4'!C$2:C$3363,MATCH($A98,'[1]Main v4'!$A$2:$A$3363,0),0)=0,"",INDEX('[1]Main v4'!C$2:C$3363,MATCH($A98,'[1]Main v4'!$A$2:$A$3363,0),0))</f>
        <v>C5H11N</v>
      </c>
      <c r="D98" s="1" t="str">
        <f>IF(INDEX('[1]Main v4'!D$2:D$3363,MATCH($A98,'[1]Main v4'!$A$2:$A$3363,0),0)=0,"",INDEX('[1]Main v4'!D$2:D$3363,MATCH($A98,'[1]Main v4'!$A$2:$A$3363,0),0))</f>
        <v>Piperidine and Methylpyrrolidines</v>
      </c>
      <c r="E98" s="1"/>
      <c r="F98" s="1">
        <v>86.094999999999999</v>
      </c>
      <c r="G98" s="1">
        <v>86.095500000000001</v>
      </c>
      <c r="H98" s="1">
        <v>86.095299999999995</v>
      </c>
      <c r="I98" s="1"/>
      <c r="J98" s="1">
        <f>INDEX('[1]Main v4'!K$2:K$3363,MATCH($A98,'[1]Main v4'!$A$2:$A$3363,0),0)</f>
        <v>12509275</v>
      </c>
      <c r="K98" s="1">
        <f>INDEX('[1]Main v4'!L$2:L$3363,MATCH($A98,'[1]Main v4'!$A$2:$A$3363,0),0)</f>
        <v>11375125</v>
      </c>
      <c r="L98" s="4">
        <f>INDEX('[1]Main v4'!M$2:M$3363,MATCH($A98,'[1]Main v4'!$A$2:$A$3363,0),0)</f>
        <v>1.0997043988527599</v>
      </c>
      <c r="M98" s="2">
        <f>IFERROR(INDEX('[2]r2 analysis primary smoke main'!$J$2:$J$2058,MATCH(H98,'[2]r2 analysis primary smoke main'!$A$2:$A$2058,0),0),"")</f>
        <v>0.92520733038071501</v>
      </c>
    </row>
    <row r="99" spans="1:13" ht="15.75" x14ac:dyDescent="0.25">
      <c r="A99" s="1">
        <f t="shared" si="4"/>
        <v>87.007499999999993</v>
      </c>
      <c r="B99" s="1">
        <f t="shared" si="5"/>
        <v>86.000200000000007</v>
      </c>
      <c r="C99" s="1" t="str">
        <f>IF(INDEX('[1]Main v4'!C$2:C$3363,MATCH($A99,'[1]Main v4'!$A$2:$A$3363,0),0)=0,"",INDEX('[1]Main v4'!C$2:C$3363,MATCH($A99,'[1]Main v4'!$A$2:$A$3363,0),0))</f>
        <v>C3H2O3</v>
      </c>
      <c r="D99" s="1" t="str">
        <f>IF(INDEX('[1]Main v4'!D$2:D$3363,MATCH($A99,'[1]Main v4'!$A$2:$A$3363,0),0)=0,"",INDEX('[1]Main v4'!D$2:D$3363,MATCH($A99,'[1]Main v4'!$A$2:$A$3363,0),0))</f>
        <v/>
      </c>
      <c r="E99" s="1">
        <v>87.008099999999999</v>
      </c>
      <c r="F99" s="1">
        <v>87.007300000000001</v>
      </c>
      <c r="G99" s="1"/>
      <c r="H99" s="1">
        <v>87.007000000000005</v>
      </c>
      <c r="I99" s="1"/>
      <c r="J99" s="1">
        <f>INDEX('[1]Main v4'!K$2:K$3363,MATCH($A99,'[1]Main v4'!$A$2:$A$3363,0),0)</f>
        <v>3949734.5</v>
      </c>
      <c r="K99" s="1">
        <f>INDEX('[1]Main v4'!L$2:L$3363,MATCH($A99,'[1]Main v4'!$A$2:$A$3363,0),0)</f>
        <v>10544383</v>
      </c>
      <c r="L99" s="4">
        <f>INDEX('[1]Main v4'!M$2:M$3363,MATCH($A99,'[1]Main v4'!$A$2:$A$3363,0),0)</f>
        <v>0.3745818508299632</v>
      </c>
      <c r="M99" s="2">
        <f>IFERROR(INDEX('[2]r2 analysis primary smoke main'!$J$2:$J$2058,MATCH(H99,'[2]r2 analysis primary smoke main'!$A$2:$A$2058,0),0),"")</f>
        <v>0.90172471292004497</v>
      </c>
    </row>
    <row r="100" spans="1:13" ht="15.75" x14ac:dyDescent="0.25">
      <c r="A100" s="1">
        <f t="shared" si="4"/>
        <v>87.043899999999994</v>
      </c>
      <c r="B100" s="1">
        <f t="shared" si="5"/>
        <v>86.036600000000007</v>
      </c>
      <c r="C100" s="1" t="str">
        <f>IF(INDEX('[1]Main v4'!C$2:C$3363,MATCH($A100,'[1]Main v4'!$A$2:$A$3363,0),0)=0,"",INDEX('[1]Main v4'!C$2:C$3363,MATCH($A100,'[1]Main v4'!$A$2:$A$3363,0),0))</f>
        <v>C4H6O2</v>
      </c>
      <c r="D100" s="1" t="str">
        <f>IF(INDEX('[1]Main v4'!D$2:D$3363,MATCH($A100,'[1]Main v4'!$A$2:$A$3363,0),0)=0,"",INDEX('[1]Main v4'!D$2:D$3363,MATCH($A100,'[1]Main v4'!$A$2:$A$3363,0),0))</f>
        <v>2,3-Butanedione, Butyrolactone and others</v>
      </c>
      <c r="E100" s="1">
        <v>87.044499999999999</v>
      </c>
      <c r="F100" s="1">
        <v>87.043800000000005</v>
      </c>
      <c r="G100" s="1">
        <v>87.043899999999994</v>
      </c>
      <c r="H100" s="1">
        <v>87.043300000000002</v>
      </c>
      <c r="I100" s="1" t="s">
        <v>11</v>
      </c>
      <c r="J100" s="1">
        <f>INDEX('[1]Main v4'!K$2:K$3363,MATCH($A100,'[1]Main v4'!$A$2:$A$3363,0),0)</f>
        <v>240528544</v>
      </c>
      <c r="K100" s="1">
        <f>INDEX('[1]Main v4'!L$2:L$3363,MATCH($A100,'[1]Main v4'!$A$2:$A$3363,0),0)</f>
        <v>9416709</v>
      </c>
      <c r="L100" s="4">
        <f>INDEX('[1]Main v4'!M$2:M$3363,MATCH($A100,'[1]Main v4'!$A$2:$A$3363,0),0)</f>
        <v>25.542739400782164</v>
      </c>
      <c r="M100" s="2">
        <f>IFERROR(INDEX('[2]r2 analysis primary smoke main'!$J$2:$J$2058,MATCH(H100,'[2]r2 analysis primary smoke main'!$A$2:$A$2058,0),0),"")</f>
        <v>0.91489606268573653</v>
      </c>
    </row>
    <row r="101" spans="1:13" ht="15.75" x14ac:dyDescent="0.25">
      <c r="A101" s="1">
        <f t="shared" si="4"/>
        <v>87.08</v>
      </c>
      <c r="B101" s="1">
        <f t="shared" si="5"/>
        <v>86.072699999999998</v>
      </c>
      <c r="C101" s="1" t="str">
        <f>IF(INDEX('[1]Main v4'!C$2:C$3363,MATCH($A101,'[1]Main v4'!$A$2:$A$3363,0),0)=0,"",INDEX('[1]Main v4'!C$2:C$3363,MATCH($A101,'[1]Main v4'!$A$2:$A$3363,0),0))</f>
        <v>C5H10O</v>
      </c>
      <c r="D101" s="1" t="str">
        <f>IF(INDEX('[1]Main v4'!D$2:D$3363,MATCH($A101,'[1]Main v4'!$A$2:$A$3363,0),0)=0,"",INDEX('[1]Main v4'!D$2:D$3363,MATCH($A101,'[1]Main v4'!$A$2:$A$3363,0),0))</f>
        <v>Pentanone, pentanal, and others</v>
      </c>
      <c r="E101" s="1">
        <v>87.080299999999994</v>
      </c>
      <c r="F101" s="1">
        <v>87.080200000000005</v>
      </c>
      <c r="G101" s="1">
        <v>87.080100000000002</v>
      </c>
      <c r="H101" s="1">
        <v>87.079499999999996</v>
      </c>
      <c r="I101" s="1" t="s">
        <v>11</v>
      </c>
      <c r="J101" s="1">
        <f>INDEX('[1]Main v4'!K$2:K$3363,MATCH($A101,'[1]Main v4'!$A$2:$A$3363,0),0)</f>
        <v>51349688</v>
      </c>
      <c r="K101" s="1">
        <f>INDEX('[1]Main v4'!L$2:L$3363,MATCH($A101,'[1]Main v4'!$A$2:$A$3363,0),0)</f>
        <v>8636384</v>
      </c>
      <c r="L101" s="4">
        <f>INDEX('[1]Main v4'!M$2:M$3363,MATCH($A101,'[1]Main v4'!$A$2:$A$3363,0),0)</f>
        <v>5.9457393279409532</v>
      </c>
      <c r="M101" s="2">
        <f>IFERROR(INDEX('[2]r2 analysis primary smoke main'!$J$2:$J$2058,MATCH(H101,'[2]r2 analysis primary smoke main'!$A$2:$A$2058,0),0),"")</f>
        <v>0.99263815981064996</v>
      </c>
    </row>
    <row r="102" spans="1:13" ht="15.75" x14ac:dyDescent="0.25">
      <c r="A102" s="1">
        <f t="shared" si="4"/>
        <v>88.018600000000006</v>
      </c>
      <c r="B102" s="1">
        <f t="shared" si="5"/>
        <v>87.011300000000006</v>
      </c>
      <c r="C102" s="1" t="str">
        <f>IF(INDEX('[1]Main v4'!C$2:C$3363,MATCH($A102,'[1]Main v4'!$A$2:$A$3363,0),0)=0,"",INDEX('[1]Main v4'!C$2:C$3363,MATCH($A102,'[1]Main v4'!$A$2:$A$3363,0),0))</f>
        <v/>
      </c>
      <c r="D102" s="1" t="str">
        <f>IF(INDEX('[1]Main v4'!D$2:D$3363,MATCH($A102,'[1]Main v4'!$A$2:$A$3363,0),0)=0,"",INDEX('[1]Main v4'!D$2:D$3363,MATCH($A102,'[1]Main v4'!$A$2:$A$3363,0),0))</f>
        <v/>
      </c>
      <c r="E102" s="1"/>
      <c r="F102" s="1">
        <v>88.019400000000005</v>
      </c>
      <c r="G102" s="1"/>
      <c r="H102" s="1">
        <v>88.017799999999994</v>
      </c>
      <c r="I102" s="1"/>
      <c r="J102" s="1">
        <f>INDEX('[1]Main v4'!K$2:K$3363,MATCH($A102,'[1]Main v4'!$A$2:$A$3363,0),0)</f>
        <v>221838.90625</v>
      </c>
      <c r="K102" s="1">
        <f>INDEX('[1]Main v4'!L$2:L$3363,MATCH($A102,'[1]Main v4'!$A$2:$A$3363,0),0)</f>
        <v>9416709</v>
      </c>
      <c r="L102" s="4">
        <f>INDEX('[1]Main v4'!M$2:M$3363,MATCH($A102,'[1]Main v4'!$A$2:$A$3363,0),0)</f>
        <v>2.355800803125593E-2</v>
      </c>
      <c r="M102" s="2">
        <f>IFERROR(INDEX('[2]r2 analysis primary smoke main'!$J$2:$J$2058,MATCH(H102,'[2]r2 analysis primary smoke main'!$A$2:$A$2058,0),0),"")</f>
        <v>0.91218853384681453</v>
      </c>
    </row>
    <row r="103" spans="1:13" ht="15.75" x14ac:dyDescent="0.25">
      <c r="A103" s="1">
        <f t="shared" si="4"/>
        <v>88.046899999999994</v>
      </c>
      <c r="B103" s="1">
        <f t="shared" si="5"/>
        <v>87.039599999999993</v>
      </c>
      <c r="C103" s="1" t="str">
        <f>IF(INDEX('[1]Main v4'!C$2:C$3363,MATCH($A103,'[1]Main v4'!$A$2:$A$3363,0),0)=0,"",INDEX('[1]Main v4'!C$2:C$3363,MATCH($A103,'[1]Main v4'!$A$2:$A$3363,0),0))</f>
        <v>C4H6O2 (1x 13C)</v>
      </c>
      <c r="D103" s="1" t="str">
        <f>IF(INDEX('[1]Main v4'!D$2:D$3363,MATCH($A103,'[1]Main v4'!$A$2:$A$3363,0),0)=0,"",INDEX('[1]Main v4'!D$2:D$3363,MATCH($A103,'[1]Main v4'!$A$2:$A$3363,0),0))</f>
        <v>2,3-Butanedione, Butyrolactone isotopes</v>
      </c>
      <c r="E103" s="1">
        <v>88.047899999999998</v>
      </c>
      <c r="F103" s="1">
        <v>88.046999999999997</v>
      </c>
      <c r="G103" s="1">
        <v>88.046499999999995</v>
      </c>
      <c r="H103" s="1">
        <v>88.046000000000006</v>
      </c>
      <c r="I103" s="1"/>
      <c r="J103" s="1">
        <f>INDEX('[1]Main v4'!K$2:K$3363,MATCH($A103,'[1]Main v4'!$A$2:$A$3363,0),0)</f>
        <v>11375125</v>
      </c>
      <c r="K103" s="1">
        <f>INDEX('[1]Main v4'!L$2:L$3363,MATCH($A103,'[1]Main v4'!$A$2:$A$3363,0),0)</f>
        <v>8636384</v>
      </c>
      <c r="L103" s="4">
        <f>INDEX('[1]Main v4'!M$2:M$3363,MATCH($A103,'[1]Main v4'!$A$2:$A$3363,0),0)</f>
        <v>1.3171166312197327</v>
      </c>
      <c r="M103" s="2">
        <f>IFERROR(INDEX('[2]r2 analysis primary smoke main'!$J$2:$J$2058,MATCH(H103,'[2]r2 analysis primary smoke main'!$A$2:$A$2058,0),0),"")</f>
        <v>0.91949434925672846</v>
      </c>
    </row>
    <row r="104" spans="1:13" ht="15.75" x14ac:dyDescent="0.25">
      <c r="A104" s="1">
        <f t="shared" ref="A104:A169" si="6">VALUE(FIXED(AVERAGE(E104:H104),4))</f>
        <v>88.075199999999995</v>
      </c>
      <c r="B104" s="1">
        <f t="shared" ref="B104:B169" si="7">VALUE(FIXED(A104-1.007276,4))</f>
        <v>87.067899999999995</v>
      </c>
      <c r="C104" s="1" t="str">
        <f>IF(INDEX('[1]Main v4'!C$2:C$3363,MATCH($A104,'[1]Main v4'!$A$2:$A$3363,0),0)=0,"",INDEX('[1]Main v4'!C$2:C$3363,MATCH($A104,'[1]Main v4'!$A$2:$A$3363,0),0))</f>
        <v>C4H9NO</v>
      </c>
      <c r="D104" s="1" t="str">
        <f>IF(INDEX('[1]Main v4'!D$2:D$3363,MATCH($A104,'[1]Main v4'!$A$2:$A$3363,0),0)=0,"",INDEX('[1]Main v4'!D$2:D$3363,MATCH($A104,'[1]Main v4'!$A$2:$A$3363,0),0))</f>
        <v>C4 amide</v>
      </c>
      <c r="E104" s="1">
        <v>88.076099999999997</v>
      </c>
      <c r="F104" s="1">
        <v>88.075100000000006</v>
      </c>
      <c r="G104" s="1">
        <v>88.074700000000007</v>
      </c>
      <c r="H104" s="1">
        <v>88.0749</v>
      </c>
      <c r="I104" s="1"/>
      <c r="J104" s="1">
        <f>INDEX('[1]Main v4'!K$2:K$3363,MATCH($A104,'[1]Main v4'!$A$2:$A$3363,0),0)</f>
        <v>19304322</v>
      </c>
      <c r="K104" s="1">
        <f>INDEX('[1]Main v4'!L$2:L$3363,MATCH($A104,'[1]Main v4'!$A$2:$A$3363,0),0)</f>
        <v>8369416</v>
      </c>
      <c r="L104" s="4">
        <f>INDEX('[1]Main v4'!M$2:M$3363,MATCH($A104,'[1]Main v4'!$A$2:$A$3363,0),0)</f>
        <v>2.3065315429415865</v>
      </c>
      <c r="M104" s="2">
        <f>IFERROR(INDEX('[2]r2 analysis primary smoke main'!$J$2:$J$2058,MATCH(H104,'[2]r2 analysis primary smoke main'!$A$2:$A$2058,0),0),"")</f>
        <v>0.98036779062551505</v>
      </c>
    </row>
    <row r="105" spans="1:13" ht="15.75" x14ac:dyDescent="0.25">
      <c r="A105" s="1">
        <f t="shared" si="6"/>
        <v>89.036199999999994</v>
      </c>
      <c r="B105" s="1">
        <f t="shared" si="7"/>
        <v>88.028899999999993</v>
      </c>
      <c r="C105" s="1" t="str">
        <f>IF(INDEX('[1]Main v4'!C$2:C$3363,MATCH($A105,'[1]Main v4'!$A$2:$A$3363,0),0)=0,"",INDEX('[1]Main v4'!C$2:C$3363,MATCH($A105,'[1]Main v4'!$A$2:$A$3363,0),0))</f>
        <v>C2H4N2O2</v>
      </c>
      <c r="D105" s="1" t="str">
        <f>IF(INDEX('[1]Main v4'!D$2:D$3363,MATCH($A105,'[1]Main v4'!$A$2:$A$3363,0),0)=0,"",INDEX('[1]Main v4'!D$2:D$3363,MATCH($A105,'[1]Main v4'!$A$2:$A$3363,0),0))</f>
        <v/>
      </c>
      <c r="E105" s="1">
        <v>89.036500000000004</v>
      </c>
      <c r="F105" s="1">
        <v>89.036900000000003</v>
      </c>
      <c r="G105" s="1">
        <v>89.034800000000004</v>
      </c>
      <c r="H105" s="1">
        <v>89.0364</v>
      </c>
      <c r="I105" s="1"/>
      <c r="J105" s="1">
        <f>INDEX('[1]Main v4'!K$2:K$3363,MATCH($A105,'[1]Main v4'!$A$2:$A$3363,0),0)</f>
        <v>6236626</v>
      </c>
      <c r="K105" s="1">
        <f>INDEX('[1]Main v4'!L$2:L$3363,MATCH($A105,'[1]Main v4'!$A$2:$A$3363,0),0)</f>
        <v>7899348</v>
      </c>
      <c r="L105" s="4">
        <f>INDEX('[1]Main v4'!M$2:M$3363,MATCH($A105,'[1]Main v4'!$A$2:$A$3363,0),0)</f>
        <v>0.78951148879629052</v>
      </c>
      <c r="M105" s="2">
        <f>IFERROR(INDEX('[2]r2 analysis primary smoke main'!$J$2:$J$2058,MATCH(H105,'[2]r2 analysis primary smoke main'!$A$2:$A$2058,0),0),"")</f>
        <v>0.91964216155365797</v>
      </c>
    </row>
    <row r="106" spans="1:13" ht="15.75" x14ac:dyDescent="0.25">
      <c r="A106" s="1">
        <f t="shared" si="6"/>
        <v>89.0595</v>
      </c>
      <c r="B106" s="1">
        <f t="shared" si="7"/>
        <v>88.052199999999999</v>
      </c>
      <c r="C106" s="1" t="str">
        <f>IF(INDEX('[1]Main v4'!C$2:C$3363,MATCH($A106,'[1]Main v4'!$A$2:$A$3363,0),0)=0,"",INDEX('[1]Main v4'!C$2:C$3363,MATCH($A106,'[1]Main v4'!$A$2:$A$3363,0),0))</f>
        <v>C4H8O2</v>
      </c>
      <c r="D106" s="1" t="str">
        <f>IF(INDEX('[1]Main v4'!D$2:D$3363,MATCH($A106,'[1]Main v4'!$A$2:$A$3363,0),0)=0,"",INDEX('[1]Main v4'!D$2:D$3363,MATCH($A106,'[1]Main v4'!$A$2:$A$3363,0),0))</f>
        <v>Butanoic acid and ethyl acetate (among others)</v>
      </c>
      <c r="E106" s="1">
        <v>89.060100000000006</v>
      </c>
      <c r="F106" s="1">
        <v>89.0595</v>
      </c>
      <c r="G106" s="1">
        <v>89.059299999999993</v>
      </c>
      <c r="H106" s="1">
        <v>89.058899999999994</v>
      </c>
      <c r="I106" s="1" t="s">
        <v>11</v>
      </c>
      <c r="J106" s="1">
        <f>INDEX('[1]Main v4'!K$2:K$3363,MATCH($A106,'[1]Main v4'!$A$2:$A$3363,0),0)</f>
        <v>130516688</v>
      </c>
      <c r="K106" s="1">
        <f>INDEX('[1]Main v4'!L$2:L$3363,MATCH($A106,'[1]Main v4'!$A$2:$A$3363,0),0)</f>
        <v>7899348</v>
      </c>
      <c r="L106" s="4">
        <f>INDEX('[1]Main v4'!M$2:M$3363,MATCH($A106,'[1]Main v4'!$A$2:$A$3363,0),0)</f>
        <v>16.522463372926474</v>
      </c>
      <c r="M106" s="2">
        <f>IFERROR(INDEX('[2]r2 analysis primary smoke main'!$J$2:$J$2058,MATCH(H106,'[2]r2 analysis primary smoke main'!$A$2:$A$2058,0),0),"")</f>
        <v>0.91732487932544704</v>
      </c>
    </row>
    <row r="107" spans="1:13" ht="15.75" x14ac:dyDescent="0.25">
      <c r="A107" s="1">
        <f t="shared" si="6"/>
        <v>90.053600000000003</v>
      </c>
      <c r="B107" s="1">
        <f t="shared" si="7"/>
        <v>89.046300000000002</v>
      </c>
      <c r="C107" s="1" t="str">
        <f>IF(INDEX('[1]Main v4'!C$2:C$3363,MATCH($A107,'[1]Main v4'!$A$2:$A$3363,0),0)=0,"",INDEX('[1]Main v4'!C$2:C$3363,MATCH($A107,'[1]Main v4'!$A$2:$A$3363,0),0))</f>
        <v>C3H7NO2</v>
      </c>
      <c r="D107" s="1" t="str">
        <f>IF(INDEX('[1]Main v4'!D$2:D$3363,MATCH($A107,'[1]Main v4'!$A$2:$A$3363,0),0)=0,"",INDEX('[1]Main v4'!D$2:D$3363,MATCH($A107,'[1]Main v4'!$A$2:$A$3363,0),0))</f>
        <v>2-Nitropropane</v>
      </c>
      <c r="E107" s="1">
        <v>90.055400000000006</v>
      </c>
      <c r="F107" s="1">
        <v>90.052899999999994</v>
      </c>
      <c r="G107" s="1">
        <v>90.0535</v>
      </c>
      <c r="H107" s="1">
        <v>90.052700000000002</v>
      </c>
      <c r="I107" s="1" t="s">
        <v>11</v>
      </c>
      <c r="J107" s="1">
        <f>INDEX('[1]Main v4'!K$2:K$3363,MATCH($A107,'[1]Main v4'!$A$2:$A$3363,0),0)</f>
        <v>2136869.75</v>
      </c>
      <c r="K107" s="1">
        <f>INDEX('[1]Main v4'!L$2:L$3363,MATCH($A107,'[1]Main v4'!$A$2:$A$3363,0),0)</f>
        <v>7899348</v>
      </c>
      <c r="L107" s="4">
        <f>INDEX('[1]Main v4'!M$2:M$3363,MATCH($A107,'[1]Main v4'!$A$2:$A$3363,0),0)</f>
        <v>0.27051216758648944</v>
      </c>
      <c r="M107" s="2">
        <f>IFERROR(INDEX('[2]r2 analysis primary smoke main'!$J$2:$J$2058,MATCH(H107,'[2]r2 analysis primary smoke main'!$A$2:$A$2058,0),0),"")</f>
        <v>0.96661999551427247</v>
      </c>
    </row>
    <row r="108" spans="1:13" ht="15.75" x14ac:dyDescent="0.25">
      <c r="A108" s="1">
        <f t="shared" si="6"/>
        <v>90.062200000000004</v>
      </c>
      <c r="B108" s="1">
        <f t="shared" si="7"/>
        <v>89.054900000000004</v>
      </c>
      <c r="C108" s="1" t="str">
        <f>IF(INDEX('[1]Main v4'!C$2:C$3363,MATCH($A108,'[1]Main v4'!$A$2:$A$3363,0),0)=0,"",INDEX('[1]Main v4'!C$2:C$3363,MATCH($A108,'[1]Main v4'!$A$2:$A$3363,0),0))</f>
        <v>C4H8O2 (1x 13C)</v>
      </c>
      <c r="D108" s="1" t="str">
        <f>IF(INDEX('[1]Main v4'!D$2:D$3363,MATCH($A108,'[1]Main v4'!$A$2:$A$3363,0),0)=0,"",INDEX('[1]Main v4'!D$2:D$3363,MATCH($A108,'[1]Main v4'!$A$2:$A$3363,0),0))</f>
        <v>Butanoic acid and ethyl acetate isotopes</v>
      </c>
      <c r="E108" s="1"/>
      <c r="F108" s="1">
        <v>90.0625</v>
      </c>
      <c r="G108" s="1">
        <v>90.061999999999998</v>
      </c>
      <c r="H108" s="1">
        <v>90.062100000000001</v>
      </c>
      <c r="I108" s="1"/>
      <c r="J108" s="1">
        <f>INDEX('[1]Main v4'!K$2:K$3363,MATCH($A108,'[1]Main v4'!$A$2:$A$3363,0),0)</f>
        <v>6148484</v>
      </c>
      <c r="K108" s="1">
        <f>INDEX('[1]Main v4'!L$2:L$3363,MATCH($A108,'[1]Main v4'!$A$2:$A$3363,0),0)</f>
        <v>8369416</v>
      </c>
      <c r="L108" s="4">
        <f>INDEX('[1]Main v4'!M$2:M$3363,MATCH($A108,'[1]Main v4'!$A$2:$A$3363,0),0)</f>
        <v>0.73463715986874112</v>
      </c>
      <c r="M108" s="2">
        <f>IFERROR(INDEX('[2]r2 analysis primary smoke main'!$J$2:$J$2058,MATCH(H108,'[2]r2 analysis primary smoke main'!$A$2:$A$2058,0),0),"")</f>
        <v>0.9297347345711775</v>
      </c>
    </row>
    <row r="109" spans="1:13" ht="15.75" x14ac:dyDescent="0.25">
      <c r="A109" s="1">
        <f t="shared" si="6"/>
        <v>91.054000000000002</v>
      </c>
      <c r="B109" s="1">
        <f t="shared" si="7"/>
        <v>90.046700000000001</v>
      </c>
      <c r="C109" s="1" t="str">
        <f>IF(INDEX('[1]Main v4'!C$2:C$3363,MATCH($A109,'[1]Main v4'!$A$2:$A$3363,0),0)=0,"",INDEX('[1]Main v4'!C$2:C$3363,MATCH($A109,'[1]Main v4'!$A$2:$A$3363,0),0))</f>
        <v>C7H6</v>
      </c>
      <c r="D109" s="1" t="str">
        <f>IF(INDEX('[1]Main v4'!D$2:D$3363,MATCH($A109,'[1]Main v4'!$A$2:$A$3363,0),0)=0,"",INDEX('[1]Main v4'!D$2:D$3363,MATCH($A109,'[1]Main v4'!$A$2:$A$3363,0),0))</f>
        <v>Monoterpene fragment (or Cresol - OH)</v>
      </c>
      <c r="E109" s="1">
        <v>91.054400000000001</v>
      </c>
      <c r="F109" s="1">
        <v>91.054299999999998</v>
      </c>
      <c r="G109" s="1">
        <v>91.054000000000002</v>
      </c>
      <c r="H109" s="1">
        <v>91.053399999999996</v>
      </c>
      <c r="I109" s="1"/>
      <c r="J109" s="1">
        <f>INDEX('[1]Main v4'!K$2:K$3363,MATCH($A109,'[1]Main v4'!$A$2:$A$3363,0),0)</f>
        <v>55584888</v>
      </c>
      <c r="K109" s="1">
        <f>INDEX('[1]Main v4'!L$2:L$3363,MATCH($A109,'[1]Main v4'!$A$2:$A$3363,0),0)</f>
        <v>8749724</v>
      </c>
      <c r="L109" s="4">
        <f>INDEX('[1]Main v4'!M$2:M$3363,MATCH($A109,'[1]Main v4'!$A$2:$A$3363,0),0)</f>
        <v>6.3527590127414308</v>
      </c>
      <c r="M109" s="2">
        <f>IFERROR(INDEX('[2]r2 analysis primary smoke main'!$J$2:$J$2058,MATCH(H109,'[2]r2 analysis primary smoke main'!$A$2:$A$2058,0),0),"")</f>
        <v>0.94452326041967949</v>
      </c>
    </row>
    <row r="110" spans="1:13" ht="15.75" x14ac:dyDescent="0.25">
      <c r="A110" s="1">
        <f t="shared" si="6"/>
        <v>91.073999999999998</v>
      </c>
      <c r="B110" s="1">
        <f t="shared" si="7"/>
        <v>90.066699999999997</v>
      </c>
      <c r="C110" s="1" t="str">
        <f>IF(INDEX('[1]Main v4'!C$2:C$3363,MATCH($A110,'[1]Main v4'!$A$2:$A$3363,0),0)=0,"",INDEX('[1]Main v4'!C$2:C$3363,MATCH($A110,'[1]Main v4'!$A$2:$A$3363,0),0))</f>
        <v>C4H10O2</v>
      </c>
      <c r="D110" s="1" t="str">
        <f>IF(INDEX('[1]Main v4'!D$2:D$3363,MATCH($A110,'[1]Main v4'!$A$2:$A$3363,0),0)=0,"",INDEX('[1]Main v4'!D$2:D$3363,MATCH($A110,'[1]Main v4'!$A$2:$A$3363,0),0))</f>
        <v>Butanediol</v>
      </c>
      <c r="E110" s="1">
        <v>91.073700000000002</v>
      </c>
      <c r="F110" s="1">
        <v>91.074600000000004</v>
      </c>
      <c r="G110" s="1">
        <v>91.074399999999997</v>
      </c>
      <c r="H110" s="1">
        <v>91.073400000000007</v>
      </c>
      <c r="I110" s="1"/>
      <c r="J110" s="1">
        <f>INDEX('[1]Main v4'!K$2:K$3363,MATCH($A110,'[1]Main v4'!$A$2:$A$3363,0),0)</f>
        <v>8636384</v>
      </c>
      <c r="K110" s="1">
        <f>INDEX('[1]Main v4'!L$2:L$3363,MATCH($A110,'[1]Main v4'!$A$2:$A$3363,0),0)</f>
        <v>8749724</v>
      </c>
      <c r="L110" s="4">
        <f>INDEX('[1]Main v4'!M$2:M$3363,MATCH($A110,'[1]Main v4'!$A$2:$A$3363,0),0)</f>
        <v>0.98704644855083434</v>
      </c>
      <c r="M110" s="2">
        <f>IFERROR(INDEX('[2]r2 analysis primary smoke main'!$J$2:$J$2058,MATCH(H110,'[2]r2 analysis primary smoke main'!$A$2:$A$2058,0),0),"")</f>
        <v>0.95508718998530651</v>
      </c>
    </row>
    <row r="111" spans="1:13" ht="15.75" x14ac:dyDescent="0.25">
      <c r="A111" s="1">
        <f t="shared" si="6"/>
        <v>92.023600000000002</v>
      </c>
      <c r="B111" s="1">
        <f t="shared" si="7"/>
        <v>91.016300000000001</v>
      </c>
      <c r="C111" s="1" t="str">
        <f>IF(INDEX('[1]Main v4'!C$2:C$3363,MATCH($A111,'[1]Main v4'!$A$2:$A$3363,0),0)=0,"",INDEX('[1]Main v4'!C$2:C$3363,MATCH($A111,'[1]Main v4'!$A$2:$A$3363,0),0))</f>
        <v/>
      </c>
      <c r="D111" s="1" t="str">
        <f>IF(INDEX('[1]Main v4'!D$2:D$3363,MATCH($A111,'[1]Main v4'!$A$2:$A$3363,0),0)=0,"",INDEX('[1]Main v4'!D$2:D$3363,MATCH($A111,'[1]Main v4'!$A$2:$A$3363,0),0))</f>
        <v/>
      </c>
      <c r="E111" s="1">
        <v>92.024799999999999</v>
      </c>
      <c r="F111" s="1">
        <v>92.023200000000003</v>
      </c>
      <c r="G111" s="1"/>
      <c r="H111" s="1">
        <v>92.0227</v>
      </c>
      <c r="I111" s="1"/>
      <c r="J111" s="1">
        <f>INDEX('[1]Main v4'!K$2:K$3363,MATCH($A111,'[1]Main v4'!$A$2:$A$3363,0),0)</f>
        <v>262983.78125</v>
      </c>
      <c r="K111" s="1">
        <f>INDEX('[1]Main v4'!L$2:L$3363,MATCH($A111,'[1]Main v4'!$A$2:$A$3363,0),0)</f>
        <v>9416709</v>
      </c>
      <c r="L111" s="4">
        <f>INDEX('[1]Main v4'!M$2:M$3363,MATCH($A111,'[1]Main v4'!$A$2:$A$3363,0),0)</f>
        <v>2.7927355645162234E-2</v>
      </c>
      <c r="M111" s="2">
        <f>IFERROR(INDEX('[2]r2 analysis primary smoke main'!$J$2:$J$2058,MATCH(H111,'[2]r2 analysis primary smoke main'!$A$2:$A$2058,0),0),"")</f>
        <v>0.91701294447076354</v>
      </c>
    </row>
    <row r="112" spans="1:13" ht="15.75" x14ac:dyDescent="0.25">
      <c r="A112" s="1">
        <f t="shared" si="6"/>
        <v>92.034000000000006</v>
      </c>
      <c r="B112" s="1">
        <f t="shared" si="7"/>
        <v>91.026700000000005</v>
      </c>
      <c r="C112" s="1" t="str">
        <f>IF(INDEX('[1]Main v4'!C$2:C$3363,MATCH($A112,'[1]Main v4'!$A$2:$A$3363,0),0)=0,"",INDEX('[1]Main v4'!C$2:C$3363,MATCH($A112,'[1]Main v4'!$A$2:$A$3363,0),0))</f>
        <v>C2H5NO3</v>
      </c>
      <c r="D112" s="1" t="str">
        <f>IF(INDEX('[1]Main v4'!D$2:D$3363,MATCH($A112,'[1]Main v4'!$A$2:$A$3363,0),0)=0,"",INDEX('[1]Main v4'!D$2:D$3363,MATCH($A112,'[1]Main v4'!$A$2:$A$3363,0),0))</f>
        <v/>
      </c>
      <c r="E112" s="1">
        <v>92.0381</v>
      </c>
      <c r="F112" s="1">
        <v>92.033600000000007</v>
      </c>
      <c r="G112" s="1">
        <v>92.030699999999996</v>
      </c>
      <c r="H112" s="1">
        <v>92.0334</v>
      </c>
      <c r="I112" s="1"/>
      <c r="J112" s="1">
        <f>INDEX('[1]Main v4'!K$2:K$3363,MATCH($A112,'[1]Main v4'!$A$2:$A$3363,0),0)</f>
        <v>840325.5</v>
      </c>
      <c r="K112" s="1">
        <f>INDEX('[1]Main v4'!L$2:L$3363,MATCH($A112,'[1]Main v4'!$A$2:$A$3363,0),0)</f>
        <v>8749724</v>
      </c>
      <c r="L112" s="4">
        <f>INDEX('[1]Main v4'!M$2:M$3363,MATCH($A112,'[1]Main v4'!$A$2:$A$3363,0),0)</f>
        <v>9.6040229383235406E-2</v>
      </c>
      <c r="M112" s="2">
        <f>IFERROR(INDEX('[2]r2 analysis primary smoke main'!$J$2:$J$2058,MATCH(H112,'[2]r2 analysis primary smoke main'!$A$2:$A$2058,0),0),"")</f>
        <v>0.92471698254746348</v>
      </c>
    </row>
    <row r="113" spans="1:14" ht="15.75" x14ac:dyDescent="0.25">
      <c r="A113" s="1">
        <f t="shared" si="6"/>
        <v>92.059200000000004</v>
      </c>
      <c r="B113" s="1">
        <f t="shared" si="7"/>
        <v>91.051900000000003</v>
      </c>
      <c r="C113" s="1" t="str">
        <f>IF(INDEX('[1]Main v4'!C$2:C$3363,MATCH($A113,'[1]Main v4'!$A$2:$A$3363,0),0)=0,"",INDEX('[1]Main v4'!C$2:C$3363,MATCH($A113,'[1]Main v4'!$A$2:$A$3363,0),0))</f>
        <v>C7H8</v>
      </c>
      <c r="D113" s="1" t="str">
        <f>IF(INDEX('[1]Main v4'!D$2:D$3363,MATCH($A113,'[1]Main v4'!$A$2:$A$3363,0),0)=0,"",INDEX('[1]Main v4'!D$2:D$3363,MATCH($A113,'[1]Main v4'!$A$2:$A$3363,0),0))</f>
        <v>Toluene (no H+)</v>
      </c>
      <c r="E113" s="1">
        <v>92.058899999999994</v>
      </c>
      <c r="F113" s="1">
        <v>92.058700000000002</v>
      </c>
      <c r="G113" s="1">
        <v>92.060599999999994</v>
      </c>
      <c r="H113" s="1">
        <v>92.058499999999995</v>
      </c>
      <c r="I113" s="1"/>
      <c r="J113" s="1">
        <f>INDEX('[1]Main v4'!K$2:K$3363,MATCH($A113,'[1]Main v4'!$A$2:$A$3363,0),0)</f>
        <v>6550300</v>
      </c>
      <c r="K113" s="1">
        <f>INDEX('[1]Main v4'!L$2:L$3363,MATCH($A113,'[1]Main v4'!$A$2:$A$3363,0),0)</f>
        <v>9940499</v>
      </c>
      <c r="L113" s="4">
        <f>INDEX('[1]Main v4'!M$2:M$3363,MATCH($A113,'[1]Main v4'!$A$2:$A$3363,0),0)</f>
        <v>0.65895082329367971</v>
      </c>
      <c r="M113" s="2">
        <f>IFERROR(INDEX('[2]r2 analysis primary smoke main'!$J$2:$J$2058,MATCH(H113,'[2]r2 analysis primary smoke main'!$A$2:$A$2058,0),0),"")</f>
        <v>0.91821779135960258</v>
      </c>
    </row>
    <row r="114" spans="1:14" ht="15.75" x14ac:dyDescent="0.25">
      <c r="A114" s="1">
        <f t="shared" si="6"/>
        <v>93.014799999999994</v>
      </c>
      <c r="B114" s="1">
        <f t="shared" si="7"/>
        <v>92.007499999999993</v>
      </c>
      <c r="C114" s="1" t="str">
        <f>IF(INDEX('[1]Main v4'!C$2:C$3363,MATCH($A114,'[1]Main v4'!$A$2:$A$3363,0),0)=0,"",INDEX('[1]Main v4'!C$2:C$3363,MATCH($A114,'[1]Main v4'!$A$2:$A$3363,0),0))</f>
        <v>C2H4O4</v>
      </c>
      <c r="D114" s="1" t="str">
        <f>IF(INDEX('[1]Main v4'!D$2:D$3363,MATCH($A114,'[1]Main v4'!$A$2:$A$3363,0),0)=0,"",INDEX('[1]Main v4'!D$2:D$3363,MATCH($A114,'[1]Main v4'!$A$2:$A$3363,0),0))</f>
        <v/>
      </c>
      <c r="E114" s="1"/>
      <c r="F114" s="1">
        <v>93.016999999999996</v>
      </c>
      <c r="G114" s="1"/>
      <c r="H114" s="1">
        <v>93.012600000000006</v>
      </c>
      <c r="I114" s="1"/>
      <c r="J114" s="1">
        <f>INDEX('[1]Main v4'!K$2:K$3363,MATCH($A114,'[1]Main v4'!$A$2:$A$3363,0),0)</f>
        <v>1574922.25</v>
      </c>
      <c r="K114" s="1">
        <f>INDEX('[1]Main v4'!L$2:L$3363,MATCH($A114,'[1]Main v4'!$A$2:$A$3363,0),0)</f>
        <v>9416709</v>
      </c>
      <c r="L114" s="4">
        <f>INDEX('[1]Main v4'!M$2:M$3363,MATCH($A114,'[1]Main v4'!$A$2:$A$3363,0),0)</f>
        <v>0.16724762865667825</v>
      </c>
      <c r="M114" s="2">
        <f>IFERROR(INDEX('[2]r2 analysis primary smoke main'!$J$2:$J$2058,MATCH(H114,'[2]r2 analysis primary smoke main'!$A$2:$A$2058,0),0),"")</f>
        <v>0.977987768450434</v>
      </c>
    </row>
    <row r="115" spans="1:14" ht="15.75" x14ac:dyDescent="0.25">
      <c r="A115" s="1">
        <f t="shared" si="6"/>
        <v>93.054900000000004</v>
      </c>
      <c r="B115" s="1">
        <f t="shared" si="7"/>
        <v>92.047600000000003</v>
      </c>
      <c r="C115" s="1" t="s">
        <v>14</v>
      </c>
      <c r="D115" s="1" t="s">
        <v>15</v>
      </c>
      <c r="E115" s="1">
        <v>93.055400000000006</v>
      </c>
      <c r="F115" s="1">
        <v>93.054900000000004</v>
      </c>
      <c r="G115" s="1">
        <v>93.054400000000001</v>
      </c>
      <c r="H115" s="1">
        <v>93.054900000000004</v>
      </c>
      <c r="I115" s="1"/>
      <c r="J115" s="1">
        <f>INDEX('[1]Main v4'!K$2:K$3363,MATCH($A115,'[1]Main v4'!$A$2:$A$3363,0),0)</f>
        <v>112712312</v>
      </c>
      <c r="K115" s="1">
        <f>INDEX('[1]Main v4'!L$2:L$3363,MATCH($A115,'[1]Main v4'!$A$2:$A$3363,0),0)</f>
        <v>9940499</v>
      </c>
      <c r="L115" s="4">
        <f>INDEX('[1]Main v4'!M$2:M$3363,MATCH($A115,'[1]Main v4'!$A$2:$A$3363,0),0)</f>
        <v>11.338697584497519</v>
      </c>
      <c r="M115" s="2">
        <f>IFERROR(INDEX('[2]r2 analysis primary smoke main'!$J$2:$J$2058,MATCH(H115,'[2]r2 analysis primary smoke main'!$A$2:$A$2058,0),0),"")</f>
        <v>0.37465323529528</v>
      </c>
    </row>
    <row r="116" spans="1:14" ht="15.75" x14ac:dyDescent="0.25">
      <c r="A116" s="1">
        <f t="shared" si="6"/>
        <v>93.069400000000002</v>
      </c>
      <c r="B116" s="1">
        <f t="shared" si="7"/>
        <v>92.062100000000001</v>
      </c>
      <c r="C116" s="1" t="str">
        <f>IF(INDEX('[1]Main v4'!C$2:C$3363,MATCH($A116,'[1]Main v4'!$A$2:$A$3363,0),0)=0,"",INDEX('[1]Main v4'!C$2:C$3363,MATCH($A116,'[1]Main v4'!$A$2:$A$3363,0),0))</f>
        <v>C7H8</v>
      </c>
      <c r="D116" s="1" t="str">
        <f>IF(INDEX('[1]Main v4'!D$2:D$3363,MATCH($A116,'[1]Main v4'!$A$2:$A$3363,0),0)=0,"",INDEX('[1]Main v4'!D$2:D$3363,MATCH($A116,'[1]Main v4'!$A$2:$A$3363,0),0))</f>
        <v>Toluene</v>
      </c>
      <c r="E116" s="1"/>
      <c r="F116" s="1">
        <v>93.069500000000005</v>
      </c>
      <c r="G116" s="1">
        <v>93.069800000000001</v>
      </c>
      <c r="H116" s="1">
        <v>93.069000000000003</v>
      </c>
      <c r="I116" s="1" t="s">
        <v>11</v>
      </c>
      <c r="J116" s="1">
        <f>INDEX('[1]Main v4'!K$2:K$3363,MATCH($A116,'[1]Main v4'!$A$2:$A$3363,0),0)</f>
        <v>48184724</v>
      </c>
      <c r="K116" s="1">
        <f>INDEX('[1]Main v4'!L$2:L$3363,MATCH($A116,'[1]Main v4'!$A$2:$A$3363,0),0)</f>
        <v>9940499</v>
      </c>
      <c r="L116" s="4">
        <f>INDEX('[1]Main v4'!M$2:M$3363,MATCH($A116,'[1]Main v4'!$A$2:$A$3363,0),0)</f>
        <v>4.8473144054438313</v>
      </c>
      <c r="M116" s="2">
        <f>IFERROR(INDEX('[2]r2 analysis primary smoke main'!$J$2:$J$2058,MATCH(H116,'[2]r2 analysis primary smoke main'!$A$2:$A$2058,0),0),"")</f>
        <v>0.96435282967892999</v>
      </c>
    </row>
    <row r="117" spans="1:14" ht="15.75" x14ac:dyDescent="0.25">
      <c r="A117" s="1">
        <f t="shared" si="6"/>
        <v>94.039599999999993</v>
      </c>
      <c r="B117" s="1">
        <f t="shared" si="7"/>
        <v>93.032300000000006</v>
      </c>
      <c r="C117" s="1" t="str">
        <f>IF(INDEX('[1]Main v4'!C$2:C$3363,MATCH($A117,'[1]Main v4'!$A$2:$A$3363,0),0)=0,"",INDEX('[1]Main v4'!C$2:C$3363,MATCH($A117,'[1]Main v4'!$A$2:$A$3363,0),0))</f>
        <v/>
      </c>
      <c r="D117" s="1" t="str">
        <f>IF(INDEX('[1]Main v4'!D$2:D$3363,MATCH($A117,'[1]Main v4'!$A$2:$A$3363,0),0)=0,"",INDEX('[1]Main v4'!D$2:D$3363,MATCH($A117,'[1]Main v4'!$A$2:$A$3363,0),0))</f>
        <v/>
      </c>
      <c r="E117" s="1"/>
      <c r="F117" s="1">
        <v>94.0398</v>
      </c>
      <c r="G117" s="1">
        <v>94.040499999999994</v>
      </c>
      <c r="H117" s="1">
        <v>94.038399999999996</v>
      </c>
      <c r="I117" s="1"/>
      <c r="J117" s="1">
        <f>INDEX('[1]Main v4'!K$2:K$3363,MATCH($A117,'[1]Main v4'!$A$2:$A$3363,0),0)</f>
        <v>7899348</v>
      </c>
      <c r="K117" s="1">
        <f>INDEX('[1]Main v4'!L$2:L$3363,MATCH($A117,'[1]Main v4'!$A$2:$A$3363,0),0)</f>
        <v>11375125</v>
      </c>
      <c r="L117" s="4">
        <f>INDEX('[1]Main v4'!M$2:M$3363,MATCH($A117,'[1]Main v4'!$A$2:$A$3363,0),0)</f>
        <v>0.69444054460939986</v>
      </c>
      <c r="M117" s="2">
        <f>IFERROR(INDEX('[2]r2 analysis primary smoke main'!$J$2:$J$2058,MATCH(H117,'[2]r2 analysis primary smoke main'!$A$2:$A$2058,0),0),"")</f>
        <v>0.96015317218785201</v>
      </c>
    </row>
    <row r="118" spans="1:14" ht="15.75" x14ac:dyDescent="0.25">
      <c r="A118" s="1">
        <f t="shared" si="6"/>
        <v>94.064899999999994</v>
      </c>
      <c r="B118" s="1">
        <f t="shared" si="7"/>
        <v>93.057599999999994</v>
      </c>
      <c r="C118" s="1" t="str">
        <f>IF(INDEX('[1]Main v4'!C$2:C$3363,MATCH($A118,'[1]Main v4'!$A$2:$A$3363,0),0)=0,"",INDEX('[1]Main v4'!C$2:C$3363,MATCH($A118,'[1]Main v4'!$A$2:$A$3363,0),0))</f>
        <v>C6H7N</v>
      </c>
      <c r="D118" s="1" t="str">
        <f>IF(INDEX('[1]Main v4'!D$2:D$3363,MATCH($A118,'[1]Main v4'!$A$2:$A$3363,0),0)=0,"",INDEX('[1]Main v4'!D$2:D$3363,MATCH($A118,'[1]Main v4'!$A$2:$A$3363,0),0))</f>
        <v>Methylpyridines</v>
      </c>
      <c r="E118" s="1"/>
      <c r="F118" s="1">
        <v>94.064599999999999</v>
      </c>
      <c r="G118" s="1">
        <v>94.065700000000007</v>
      </c>
      <c r="H118" s="1">
        <v>94.064499999999995</v>
      </c>
      <c r="I118" s="1" t="s">
        <v>11</v>
      </c>
      <c r="J118" s="1">
        <f>INDEX('[1]Main v4'!K$2:K$3363,MATCH($A118,'[1]Main v4'!$A$2:$A$3363,0),0)</f>
        <v>394790816</v>
      </c>
      <c r="K118" s="1">
        <f>INDEX('[1]Main v4'!L$2:L$3363,MATCH($A118,'[1]Main v4'!$A$2:$A$3363,0),0)</f>
        <v>9940499</v>
      </c>
      <c r="L118" s="4">
        <f>INDEX('[1]Main v4'!M$2:M$3363,MATCH($A118,'[1]Main v4'!$A$2:$A$3363,0),0)</f>
        <v>39.715392154860638</v>
      </c>
      <c r="M118" s="2">
        <f>IFERROR(INDEX('[2]r2 analysis primary smoke main'!$J$2:$J$2058,MATCH(H118,'[2]r2 analysis primary smoke main'!$A$2:$A$2058,0),0),"")</f>
        <v>0.92958459206261801</v>
      </c>
    </row>
    <row r="119" spans="1:14" ht="15.75" x14ac:dyDescent="0.25">
      <c r="A119" s="1">
        <f t="shared" si="6"/>
        <v>95.012600000000006</v>
      </c>
      <c r="B119" s="1">
        <f t="shared" si="7"/>
        <v>94.005300000000005</v>
      </c>
      <c r="C119" s="1" t="str">
        <f>IF(INDEX('[1]Main v4'!C$2:C$3363,MATCH($A119,'[1]Main v4'!$A$2:$A$3363,0),0)=0,"",INDEX('[1]Main v4'!C$2:C$3363,MATCH($A119,'[1]Main v4'!$A$2:$A$3363,0),0))</f>
        <v>C5H2O2</v>
      </c>
      <c r="D119" s="1" t="str">
        <f>IF(INDEX('[1]Main v4'!D$2:D$3363,MATCH($A119,'[1]Main v4'!$A$2:$A$3363,0),0)=0,"",INDEX('[1]Main v4'!D$2:D$3363,MATCH($A119,'[1]Main v4'!$A$2:$A$3363,0),0))</f>
        <v/>
      </c>
      <c r="E119" s="1">
        <v>95.011700000000005</v>
      </c>
      <c r="F119" s="1">
        <v>95.014499999999998</v>
      </c>
      <c r="G119" s="1">
        <v>95.012100000000004</v>
      </c>
      <c r="H119" s="1">
        <v>95.011899999999997</v>
      </c>
      <c r="I119" s="1"/>
      <c r="J119" s="1">
        <f>INDEX('[1]Main v4'!K$2:K$3363,MATCH($A119,'[1]Main v4'!$A$2:$A$3363,0),0)</f>
        <v>6307977.5</v>
      </c>
      <c r="K119" s="1">
        <f>INDEX('[1]Main v4'!L$2:L$3363,MATCH($A119,'[1]Main v4'!$A$2:$A$3363,0),0)</f>
        <v>9940499</v>
      </c>
      <c r="L119" s="4">
        <f>INDEX('[1]Main v4'!M$2:M$3363,MATCH($A119,'[1]Main v4'!$A$2:$A$3363,0),0)</f>
        <v>0.63457352593667582</v>
      </c>
      <c r="M119" s="2">
        <f>IFERROR(INDEX('[2]r2 analysis primary smoke main'!$J$2:$J$2058,MATCH(H119,'[2]r2 analysis primary smoke main'!$A$2:$A$2058,0),0),"")</f>
        <v>0.940314436597807</v>
      </c>
    </row>
    <row r="120" spans="1:14" ht="15.75" x14ac:dyDescent="0.25">
      <c r="A120" s="1">
        <f t="shared" si="6"/>
        <v>95.049000000000007</v>
      </c>
      <c r="B120" s="1">
        <f t="shared" si="7"/>
        <v>94.041700000000006</v>
      </c>
      <c r="C120" s="1" t="str">
        <f>IF(INDEX('[1]Main v4'!C$2:C$3363,MATCH($A120,'[1]Main v4'!$A$2:$A$3363,0),0)=0,"",INDEX('[1]Main v4'!C$2:C$3363,MATCH($A120,'[1]Main v4'!$A$2:$A$3363,0),0))</f>
        <v>C6H6O</v>
      </c>
      <c r="D120" s="1" t="str">
        <f>IF(INDEX('[1]Main v4'!D$2:D$3363,MATCH($A120,'[1]Main v4'!$A$2:$A$3363,0),0)=0,"",INDEX('[1]Main v4'!D$2:D$3363,MATCH($A120,'[1]Main v4'!$A$2:$A$3363,0),0))</f>
        <v>Phenol</v>
      </c>
      <c r="E120" s="1">
        <v>95.049300000000002</v>
      </c>
      <c r="F120" s="1">
        <v>95.048900000000003</v>
      </c>
      <c r="G120" s="1">
        <v>95.049700000000001</v>
      </c>
      <c r="H120" s="1">
        <v>95.048199999999994</v>
      </c>
      <c r="I120" s="1" t="s">
        <v>11</v>
      </c>
      <c r="J120" s="1">
        <f>INDEX('[1]Main v4'!K$2:K$3363,MATCH($A120,'[1]Main v4'!$A$2:$A$3363,0),0)</f>
        <v>218398208</v>
      </c>
      <c r="K120" s="1">
        <f>INDEX('[1]Main v4'!L$2:L$3363,MATCH($A120,'[1]Main v4'!$A$2:$A$3363,0),0)</f>
        <v>9940499</v>
      </c>
      <c r="L120" s="4">
        <f>INDEX('[1]Main v4'!M$2:M$3363,MATCH($A120,'[1]Main v4'!$A$2:$A$3363,0),0)</f>
        <v>21.970547756204191</v>
      </c>
      <c r="M120" s="2">
        <f>IFERROR(INDEX('[2]r2 analysis primary smoke main'!$J$2:$J$2058,MATCH(H120,'[2]r2 analysis primary smoke main'!$A$2:$A$2058,0),0),"")</f>
        <v>0.97813997078601256</v>
      </c>
    </row>
    <row r="121" spans="1:14" ht="15.75" x14ac:dyDescent="0.25">
      <c r="A121" s="1">
        <f t="shared" si="6"/>
        <v>95.060599999999994</v>
      </c>
      <c r="B121" s="1">
        <f t="shared" si="7"/>
        <v>94.053299999999993</v>
      </c>
      <c r="C121" s="1" t="str">
        <f>IF(INDEX('[1]Main v4'!C$2:C$3363,MATCH($A121,'[1]Main v4'!$A$2:$A$3363,0),0)=0,"",INDEX('[1]Main v4'!C$2:C$3363,MATCH($A121,'[1]Main v4'!$A$2:$A$3363,0),0))</f>
        <v>C5H6N2</v>
      </c>
      <c r="D121" s="1" t="str">
        <f>IF(INDEX('[1]Main v4'!D$2:D$3363,MATCH($A121,'[1]Main v4'!$A$2:$A$3363,0),0)=0,"",INDEX('[1]Main v4'!D$2:D$3363,MATCH($A121,'[1]Main v4'!$A$2:$A$3363,0),0))</f>
        <v>Methylpyrazines, Methylpyrimidines</v>
      </c>
      <c r="E121" s="1">
        <v>95.059700000000007</v>
      </c>
      <c r="F121" s="1"/>
      <c r="G121" s="1">
        <v>95.063699999999997</v>
      </c>
      <c r="H121" s="1">
        <v>95.058400000000006</v>
      </c>
      <c r="I121" s="1"/>
      <c r="J121" s="1">
        <f>INDEX('[1]Main v4'!K$2:K$3363,MATCH($A121,'[1]Main v4'!$A$2:$A$3363,0),0)</f>
        <v>72026432</v>
      </c>
      <c r="K121" s="1">
        <f>INDEX('[1]Main v4'!L$2:L$3363,MATCH($A121,'[1]Main v4'!$A$2:$A$3363,0),0)</f>
        <v>9940499</v>
      </c>
      <c r="L121" s="4">
        <f>INDEX('[1]Main v4'!M$2:M$3363,MATCH($A121,'[1]Main v4'!$A$2:$A$3363,0),0)</f>
        <v>7.2457561738097853</v>
      </c>
      <c r="M121" s="2">
        <f>IFERROR(INDEX('[2]r2 analysis primary smoke main'!$J$2:$J$2058,MATCH(H121,'[2]r2 analysis primary smoke main'!$A$2:$A$2058,0),0),"")</f>
        <v>0.92635377224519799</v>
      </c>
    </row>
    <row r="122" spans="1:14" ht="15.75" x14ac:dyDescent="0.25">
      <c r="A122" s="1">
        <f t="shared" si="6"/>
        <v>95.085300000000004</v>
      </c>
      <c r="B122" s="1">
        <f t="shared" si="7"/>
        <v>94.078000000000003</v>
      </c>
      <c r="C122" s="1" t="str">
        <f>IF(INDEX('[1]Main v4'!C$2:C$3363,MATCH($A122,'[1]Main v4'!$A$2:$A$3363,0),0)=0,"",INDEX('[1]Main v4'!C$2:C$3363,MATCH($A122,'[1]Main v4'!$A$2:$A$3363,0),0))</f>
        <v>C7H10</v>
      </c>
      <c r="D122" s="1" t="str">
        <f>IF(INDEX('[1]Main v4'!D$2:D$3363,MATCH($A122,'[1]Main v4'!$A$2:$A$3363,0),0)=0,"",INDEX('[1]Main v4'!D$2:D$3363,MATCH($A122,'[1]Main v4'!$A$2:$A$3363,0),0))</f>
        <v>Monoterpene fragment</v>
      </c>
      <c r="E122" s="1">
        <v>95.085999999999999</v>
      </c>
      <c r="F122" s="1">
        <v>95.0852</v>
      </c>
      <c r="G122" s="1">
        <v>95.0852</v>
      </c>
      <c r="H122" s="1">
        <v>95.084599999999995</v>
      </c>
      <c r="I122" s="1"/>
      <c r="J122" s="1">
        <f>INDEX('[1]Main v4'!K$2:K$3363,MATCH($A122,'[1]Main v4'!$A$2:$A$3363,0),0)</f>
        <v>56615584</v>
      </c>
      <c r="K122" s="1">
        <f>INDEX('[1]Main v4'!L$2:L$3363,MATCH($A122,'[1]Main v4'!$A$2:$A$3363,0),0)</f>
        <v>9940499</v>
      </c>
      <c r="L122" s="4">
        <f>INDEX('[1]Main v4'!M$2:M$3363,MATCH($A122,'[1]Main v4'!$A$2:$A$3363,0),0)</f>
        <v>5.6954468784715937</v>
      </c>
      <c r="M122" s="2">
        <f>IFERROR(INDEX('[2]r2 analysis primary smoke main'!$J$2:$J$2058,MATCH(H122,'[2]r2 analysis primary smoke main'!$A$2:$A$2058,0),0),"")</f>
        <v>0.97803517791619599</v>
      </c>
    </row>
    <row r="123" spans="1:14" ht="15.75" x14ac:dyDescent="0.25">
      <c r="A123" s="1">
        <f t="shared" si="6"/>
        <v>96.019099999999995</v>
      </c>
      <c r="B123" s="1">
        <f t="shared" si="7"/>
        <v>95.011799999999994</v>
      </c>
      <c r="C123" s="1" t="str">
        <f>IF(INDEX('[1]Main v4'!C$2:C$3363,MATCH($A123,'[1]Main v4'!$A$2:$A$3363,0),0)=0,"",INDEX('[1]Main v4'!C$2:C$3363,MATCH($A123,'[1]Main v4'!$A$2:$A$3363,0),0))</f>
        <v/>
      </c>
      <c r="D123" s="1" t="str">
        <f>IF(INDEX('[1]Main v4'!D$2:D$3363,MATCH($A123,'[1]Main v4'!$A$2:$A$3363,0),0)=0,"",INDEX('[1]Main v4'!D$2:D$3363,MATCH($A123,'[1]Main v4'!$A$2:$A$3363,0),0))</f>
        <v/>
      </c>
      <c r="E123" s="1"/>
      <c r="F123" s="1">
        <v>96.018100000000004</v>
      </c>
      <c r="G123" s="1">
        <v>96.019900000000007</v>
      </c>
      <c r="H123" s="1">
        <v>96.019300000000001</v>
      </c>
      <c r="I123" s="1"/>
      <c r="J123" s="1">
        <f>INDEX('[1]Main v4'!K$2:K$3363,MATCH($A123,'[1]Main v4'!$A$2:$A$3363,0),0)</f>
        <v>5330158.5</v>
      </c>
      <c r="K123" s="1">
        <f>INDEX('[1]Main v4'!L$2:L$3363,MATCH($A123,'[1]Main v4'!$A$2:$A$3363,0),0)</f>
        <v>9940499</v>
      </c>
      <c r="L123" s="4">
        <f>INDEX('[1]Main v4'!M$2:M$3363,MATCH($A123,'[1]Main v4'!$A$2:$A$3363,0),0)</f>
        <v>0.53620633129181949</v>
      </c>
      <c r="M123" s="2">
        <f>IFERROR(INDEX('[2]r2 analysis primary smoke main'!$J$2:$J$2058,MATCH(H123,'[2]r2 analysis primary smoke main'!$A$2:$A$2058,0),0),"")</f>
        <v>0.91196704880978197</v>
      </c>
    </row>
    <row r="124" spans="1:14" ht="15.75" x14ac:dyDescent="0.25">
      <c r="A124" s="1">
        <f t="shared" si="6"/>
        <v>96.043999999999997</v>
      </c>
      <c r="B124" s="1">
        <f t="shared" si="7"/>
        <v>95.036699999999996</v>
      </c>
      <c r="C124" s="1" t="s">
        <v>16</v>
      </c>
      <c r="D124" s="1" t="s">
        <v>17</v>
      </c>
      <c r="E124" s="1">
        <v>96.045100000000005</v>
      </c>
      <c r="F124" s="1">
        <v>96.043899999999994</v>
      </c>
      <c r="G124" s="1">
        <v>96.043499999999995</v>
      </c>
      <c r="H124" s="1">
        <v>96.043400000000005</v>
      </c>
      <c r="I124" s="1" t="s">
        <v>11</v>
      </c>
      <c r="J124" s="1">
        <f>INDEX('[1]Main v4'!K$2:K$3363,MATCH($A124,'[1]Main v4'!$A$2:$A$3363,0),0)</f>
        <v>34507428</v>
      </c>
      <c r="K124" s="1">
        <f>INDEX('[1]Main v4'!L$2:L$3363,MATCH($A124,'[1]Main v4'!$A$2:$A$3363,0),0)</f>
        <v>9940499</v>
      </c>
      <c r="L124" s="4">
        <f>INDEX('[1]Main v4'!M$2:M$3363,MATCH($A124,'[1]Main v4'!$A$2:$A$3363,0),0)</f>
        <v>3.4713979650317355</v>
      </c>
      <c r="M124" s="2">
        <f>IFERROR(INDEX('[2]r2 analysis primary smoke main'!$J$2:$J$2058,MATCH(H124,'[2]r2 analysis primary smoke main'!$A$2:$A$2058,0),0),"")</f>
        <v>0.63838233484806051</v>
      </c>
      <c r="N124">
        <v>0</v>
      </c>
    </row>
    <row r="125" spans="1:14" ht="15.75" x14ac:dyDescent="0.25">
      <c r="A125" s="1">
        <f t="shared" si="6"/>
        <v>96.053100000000001</v>
      </c>
      <c r="B125" s="1">
        <f t="shared" si="7"/>
        <v>95.0458</v>
      </c>
      <c r="C125" s="1" t="str">
        <f>IF(INDEX('[1]Main v4'!C$2:C$3363,MATCH($A125,'[1]Main v4'!$A$2:$A$3363,0),0)=0,"",INDEX('[1]Main v4'!C$2:C$3363,MATCH($A125,'[1]Main v4'!$A$2:$A$3363,0),0))</f>
        <v>C6H6O (1x 13C)</v>
      </c>
      <c r="D125" s="1" t="str">
        <f>IF(INDEX('[1]Main v4'!D$2:D$3363,MATCH($A125,'[1]Main v4'!$A$2:$A$3363,0),0)=0,"",INDEX('[1]Main v4'!D$2:D$3363,MATCH($A125,'[1]Main v4'!$A$2:$A$3363,0),0))</f>
        <v>Phenol isotope</v>
      </c>
      <c r="E125" s="1">
        <v>96.055700000000002</v>
      </c>
      <c r="F125" s="1">
        <v>96.052000000000007</v>
      </c>
      <c r="G125" s="1">
        <v>96.052599999999998</v>
      </c>
      <c r="H125" s="1">
        <v>96.052000000000007</v>
      </c>
      <c r="I125" s="1"/>
      <c r="J125" s="1">
        <f>INDEX('[1]Main v4'!K$2:K$3363,MATCH($A125,'[1]Main v4'!$A$2:$A$3363,0),0)</f>
        <v>18659600</v>
      </c>
      <c r="K125" s="1">
        <f>INDEX('[1]Main v4'!L$2:L$3363,MATCH($A125,'[1]Main v4'!$A$2:$A$3363,0),0)</f>
        <v>9940499</v>
      </c>
      <c r="L125" s="4">
        <f>INDEX('[1]Main v4'!M$2:M$3363,MATCH($A125,'[1]Main v4'!$A$2:$A$3363,0),0)</f>
        <v>1.8771291058929738</v>
      </c>
      <c r="M125" s="2">
        <f>IFERROR(INDEX('[2]r2 analysis primary smoke main'!$J$2:$J$2058,MATCH(H125,'[2]r2 analysis primary smoke main'!$A$2:$A$2058,0),0),"")</f>
        <v>0.98100418077485707</v>
      </c>
    </row>
    <row r="126" spans="1:14" ht="15.75" x14ac:dyDescent="0.25">
      <c r="A126" s="1">
        <f t="shared" si="6"/>
        <v>96.080399999999997</v>
      </c>
      <c r="B126" s="1">
        <f t="shared" si="7"/>
        <v>95.073099999999997</v>
      </c>
      <c r="C126" s="1" t="str">
        <f>IF(INDEX('[1]Main v4'!C$2:C$3363,MATCH($A126,'[1]Main v4'!$A$2:$A$3363,0),0)=0,"",INDEX('[1]Main v4'!C$2:C$3363,MATCH($A126,'[1]Main v4'!$A$2:$A$3363,0),0))</f>
        <v>C6H9N</v>
      </c>
      <c r="D126" s="1" t="str">
        <f>IF(INDEX('[1]Main v4'!D$2:D$3363,MATCH($A126,'[1]Main v4'!$A$2:$A$3363,0),0)=0,"",INDEX('[1]Main v4'!D$2:D$3363,MATCH($A126,'[1]Main v4'!$A$2:$A$3363,0),0))</f>
        <v>C2 Pyrroles</v>
      </c>
      <c r="E126" s="1"/>
      <c r="F126" s="1"/>
      <c r="G126" s="1">
        <v>96.081400000000002</v>
      </c>
      <c r="H126" s="1">
        <v>96.079400000000007</v>
      </c>
      <c r="I126" s="1" t="s">
        <v>11</v>
      </c>
      <c r="J126" s="1">
        <f>INDEX('[1]Main v4'!K$2:K$3363,MATCH($A126,'[1]Main v4'!$A$2:$A$3363,0),0)</f>
        <v>43887028</v>
      </c>
      <c r="K126" s="1">
        <f>INDEX('[1]Main v4'!L$2:L$3363,MATCH($A126,'[1]Main v4'!$A$2:$A$3363,0),0)</f>
        <v>9940499</v>
      </c>
      <c r="L126" s="4">
        <f>INDEX('[1]Main v4'!M$2:M$3363,MATCH($A126,'[1]Main v4'!$A$2:$A$3363,0),0)</f>
        <v>4.4149723268419425</v>
      </c>
      <c r="M126" s="2">
        <f>IFERROR(INDEX('[2]r2 analysis primary smoke main'!$J$2:$J$2058,MATCH(H126,'[2]r2 analysis primary smoke main'!$A$2:$A$2058,0),0),"")</f>
        <v>0.97796720109812396</v>
      </c>
    </row>
    <row r="127" spans="1:14" ht="15.75" x14ac:dyDescent="0.25">
      <c r="A127" s="1">
        <f t="shared" si="6"/>
        <v>97.028499999999994</v>
      </c>
      <c r="B127" s="1">
        <f t="shared" si="7"/>
        <v>96.021199999999993</v>
      </c>
      <c r="C127" s="1" t="str">
        <f>IF(INDEX('[1]Main v4'!C$2:C$3363,MATCH($A127,'[1]Main v4'!$A$2:$A$3363,0),0)=0,"",INDEX('[1]Main v4'!C$2:C$3363,MATCH($A127,'[1]Main v4'!$A$2:$A$3363,0),0))</f>
        <v>C5H4O2</v>
      </c>
      <c r="D127" s="1" t="str">
        <f>IF(INDEX('[1]Main v4'!D$2:D$3363,MATCH($A127,'[1]Main v4'!$A$2:$A$3363,0),0)=0,"",INDEX('[1]Main v4'!D$2:D$3363,MATCH($A127,'[1]Main v4'!$A$2:$A$3363,0),0))</f>
        <v>Furfural</v>
      </c>
      <c r="E127" s="1">
        <v>97.0291</v>
      </c>
      <c r="F127" s="1">
        <v>97.028300000000002</v>
      </c>
      <c r="G127" s="1">
        <v>97.028700000000001</v>
      </c>
      <c r="H127" s="1">
        <v>97.027699999999996</v>
      </c>
      <c r="I127" s="1" t="s">
        <v>11</v>
      </c>
      <c r="J127" s="1">
        <f>INDEX('[1]Main v4'!K$2:K$3363,MATCH($A127,'[1]Main v4'!$A$2:$A$3363,0),0)</f>
        <v>541555712</v>
      </c>
      <c r="K127" s="1">
        <f>INDEX('[1]Main v4'!L$2:L$3363,MATCH($A127,'[1]Main v4'!$A$2:$A$3363,0),0)</f>
        <v>9691661</v>
      </c>
      <c r="L127" s="4">
        <f>INDEX('[1]Main v4'!M$2:M$3363,MATCH($A127,'[1]Main v4'!$A$2:$A$3363,0),0)</f>
        <v>55.878524021836917</v>
      </c>
      <c r="M127" s="2">
        <f>IFERROR(INDEX('[2]r2 analysis primary smoke main'!$J$2:$J$2058,MATCH(H127,'[2]r2 analysis primary smoke main'!$A$2:$A$2058,0),0),"")</f>
        <v>0.98353620161799005</v>
      </c>
    </row>
    <row r="128" spans="1:14" ht="15.75" x14ac:dyDescent="0.25">
      <c r="A128" s="1">
        <f t="shared" si="6"/>
        <v>97.064400000000006</v>
      </c>
      <c r="B128" s="1">
        <f t="shared" si="7"/>
        <v>96.057100000000005</v>
      </c>
      <c r="C128" s="1" t="str">
        <f>IF(INDEX('[1]Main v4'!C$2:C$3363,MATCH($A128,'[1]Main v4'!$A$2:$A$3363,0),0)=0,"",INDEX('[1]Main v4'!C$2:C$3363,MATCH($A128,'[1]Main v4'!$A$2:$A$3363,0),0))</f>
        <v>C6H8O</v>
      </c>
      <c r="D128" s="1" t="str">
        <f>IF(INDEX('[1]Main v4'!D$2:D$3363,MATCH($A128,'[1]Main v4'!$A$2:$A$3363,0),0)=0,"",INDEX('[1]Main v4'!D$2:D$3363,MATCH($A128,'[1]Main v4'!$A$2:$A$3363,0),0))</f>
        <v>2,5-Dimethylfuran</v>
      </c>
      <c r="E128" s="1">
        <v>97.064400000000006</v>
      </c>
      <c r="F128" s="1">
        <v>97.064300000000003</v>
      </c>
      <c r="G128" s="1">
        <v>97.064899999999994</v>
      </c>
      <c r="H128" s="1">
        <v>97.063900000000004</v>
      </c>
      <c r="I128" s="1" t="s">
        <v>11</v>
      </c>
      <c r="J128" s="1">
        <f>INDEX('[1]Main v4'!K$2:K$3363,MATCH($A128,'[1]Main v4'!$A$2:$A$3363,0),0)</f>
        <v>220274576</v>
      </c>
      <c r="K128" s="1">
        <f>INDEX('[1]Main v4'!L$2:L$3363,MATCH($A128,'[1]Main v4'!$A$2:$A$3363,0),0)</f>
        <v>9940499</v>
      </c>
      <c r="L128" s="4">
        <f>INDEX('[1]Main v4'!M$2:M$3363,MATCH($A128,'[1]Main v4'!$A$2:$A$3363,0),0)</f>
        <v>22.159307696726291</v>
      </c>
      <c r="M128" s="2">
        <f>IFERROR(INDEX('[2]r2 analysis primary smoke main'!$J$2:$J$2058,MATCH(H128,'[2]r2 analysis primary smoke main'!$A$2:$A$2058,0),0),"")</f>
        <v>0.99056907256041993</v>
      </c>
    </row>
    <row r="129" spans="1:14" ht="15.75" x14ac:dyDescent="0.25">
      <c r="A129" s="1">
        <f t="shared" si="6"/>
        <v>97.100999999999999</v>
      </c>
      <c r="B129" s="1">
        <f t="shared" si="7"/>
        <v>96.093699999999998</v>
      </c>
      <c r="C129" s="1" t="str">
        <f>IF(INDEX('[1]Main v4'!C$2:C$3363,MATCH($A129,'[1]Main v4'!$A$2:$A$3363,0),0)=0,"",INDEX('[1]Main v4'!C$2:C$3363,MATCH($A129,'[1]Main v4'!$A$2:$A$3363,0),0))</f>
        <v>C7H12</v>
      </c>
      <c r="D129" s="1" t="str">
        <f>IF(INDEX('[1]Main v4'!D$2:D$3363,MATCH($A129,'[1]Main v4'!$A$2:$A$3363,0),0)=0,"",INDEX('[1]Main v4'!D$2:D$3363,MATCH($A129,'[1]Main v4'!$A$2:$A$3363,0),0))</f>
        <v>Heptanal fragment and methylcyclohexane ion</v>
      </c>
      <c r="E129" s="1">
        <v>97.101699999999994</v>
      </c>
      <c r="F129" s="1">
        <v>97.101299999999995</v>
      </c>
      <c r="G129" s="1">
        <v>97.100800000000007</v>
      </c>
      <c r="H129" s="1">
        <v>97.100200000000001</v>
      </c>
      <c r="I129" s="1"/>
      <c r="J129" s="1">
        <f>INDEX('[1]Main v4'!K$2:K$3363,MATCH($A129,'[1]Main v4'!$A$2:$A$3363,0),0)</f>
        <v>28092904</v>
      </c>
      <c r="K129" s="1">
        <f>INDEX('[1]Main v4'!L$2:L$3363,MATCH($A129,'[1]Main v4'!$A$2:$A$3363,0),0)</f>
        <v>12630928</v>
      </c>
      <c r="L129" s="4">
        <f>INDEX('[1]Main v4'!M$2:M$3363,MATCH($A129,'[1]Main v4'!$A$2:$A$3363,0),0)</f>
        <v>2.2241361838180063</v>
      </c>
      <c r="M129" s="2">
        <f>IFERROR(INDEX('[2]r2 analysis primary smoke main'!$J$2:$J$2058,MATCH(H129,'[2]r2 analysis primary smoke main'!$A$2:$A$2058,0),0),"")</f>
        <v>0.96792489773735901</v>
      </c>
    </row>
    <row r="130" spans="1:14" ht="15.75" x14ac:dyDescent="0.25">
      <c r="A130" s="1">
        <f t="shared" si="6"/>
        <v>98.031800000000004</v>
      </c>
      <c r="B130" s="1">
        <f t="shared" si="7"/>
        <v>97.024500000000003</v>
      </c>
      <c r="C130" s="1" t="str">
        <f>IF(INDEX('[1]Main v4'!C$2:C$3363,MATCH($A130,'[1]Main v4'!$A$2:$A$3363,0),0)=0,"",INDEX('[1]Main v4'!C$2:C$3363,MATCH($A130,'[1]Main v4'!$A$2:$A$3363,0),0))</f>
        <v>C5H4O2 (1x 13C)</v>
      </c>
      <c r="D130" s="1" t="str">
        <f>IF(INDEX('[1]Main v4'!D$2:D$3363,MATCH($A130,'[1]Main v4'!$A$2:$A$3363,0),0)=0,"",INDEX('[1]Main v4'!D$2:D$3363,MATCH($A130,'[1]Main v4'!$A$2:$A$3363,0),0))</f>
        <v>Furfural isotope</v>
      </c>
      <c r="E130" s="1">
        <v>98.031899999999993</v>
      </c>
      <c r="F130" s="1">
        <v>98.033900000000003</v>
      </c>
      <c r="G130" s="1">
        <v>98.031300000000002</v>
      </c>
      <c r="H130" s="1">
        <v>98.030199999999994</v>
      </c>
      <c r="I130" s="1"/>
      <c r="J130" s="1">
        <f>INDEX('[1]Main v4'!K$2:K$3363,MATCH($A130,'[1]Main v4'!$A$2:$A$3363,0),0)</f>
        <v>26079368</v>
      </c>
      <c r="K130" s="1">
        <f>INDEX('[1]Main v4'!L$2:L$3363,MATCH($A130,'[1]Main v4'!$A$2:$A$3363,0),0)</f>
        <v>12630928</v>
      </c>
      <c r="L130" s="4">
        <f>INDEX('[1]Main v4'!M$2:M$3363,MATCH($A130,'[1]Main v4'!$A$2:$A$3363,0),0)</f>
        <v>2.0647230353937571</v>
      </c>
      <c r="M130" s="2">
        <f>IFERROR(INDEX('[2]r2 analysis primary smoke main'!$J$2:$J$2058,MATCH(H130,'[2]r2 analysis primary smoke main'!$A$2:$A$2058,0),0),"")</f>
        <v>0.97088243063769297</v>
      </c>
    </row>
    <row r="131" spans="1:14" ht="15.75" x14ac:dyDescent="0.25">
      <c r="A131" s="1">
        <f t="shared" si="6"/>
        <v>98.059700000000007</v>
      </c>
      <c r="B131" s="1">
        <f t="shared" si="7"/>
        <v>97.052400000000006</v>
      </c>
      <c r="C131" s="1" t="str">
        <f>IF(INDEX('[1]Main v4'!C$2:C$3363,MATCH($A131,'[1]Main v4'!$A$2:$A$3363,0),0)=0,"",INDEX('[1]Main v4'!C$2:C$3363,MATCH($A131,'[1]Main v4'!$A$2:$A$3363,0),0))</f>
        <v>C5H7NO</v>
      </c>
      <c r="D131" s="1" t="str">
        <f>IF(INDEX('[1]Main v4'!D$2:D$3363,MATCH($A131,'[1]Main v4'!$A$2:$A$3363,0),0)=0,"",INDEX('[1]Main v4'!D$2:D$3363,MATCH($A131,'[1]Main v4'!$A$2:$A$3363,0),0))</f>
        <v>Dimethyloxazoles?</v>
      </c>
      <c r="E131" s="1">
        <v>98.060900000000004</v>
      </c>
      <c r="F131" s="1">
        <v>98.060199999999995</v>
      </c>
      <c r="G131" s="1">
        <v>98.059100000000001</v>
      </c>
      <c r="H131" s="1">
        <v>98.058700000000002</v>
      </c>
      <c r="I131" s="1"/>
      <c r="J131" s="1">
        <f>INDEX('[1]Main v4'!K$2:K$3363,MATCH($A131,'[1]Main v4'!$A$2:$A$3363,0),0)</f>
        <v>38330344</v>
      </c>
      <c r="K131" s="1">
        <f>INDEX('[1]Main v4'!L$2:L$3363,MATCH($A131,'[1]Main v4'!$A$2:$A$3363,0),0)</f>
        <v>14318752</v>
      </c>
      <c r="L131" s="4">
        <f>INDEX('[1]Main v4'!M$2:M$3363,MATCH($A131,'[1]Main v4'!$A$2:$A$3363,0),0)</f>
        <v>2.6769332969800721</v>
      </c>
      <c r="M131" s="2">
        <f>IFERROR(INDEX('[2]r2 analysis primary smoke main'!$J$2:$J$2058,MATCH(H131,'[2]r2 analysis primary smoke main'!$A$2:$A$2058,0),0),"")</f>
        <v>0.90856828193933459</v>
      </c>
    </row>
    <row r="132" spans="1:14" ht="15.75" x14ac:dyDescent="0.25">
      <c r="A132" s="1">
        <f t="shared" si="6"/>
        <v>98.066900000000004</v>
      </c>
      <c r="B132" s="1">
        <f t="shared" si="7"/>
        <v>97.059600000000003</v>
      </c>
      <c r="C132" s="1" t="str">
        <f>IF(INDEX('[1]Main v4'!C$2:C$3363,MATCH($A132,'[1]Main v4'!$A$2:$A$3363,0),0)=0,"",INDEX('[1]Main v4'!C$2:C$3363,MATCH($A132,'[1]Main v4'!$A$2:$A$3363,0),0))</f>
        <v>C6H8O (1x 13C)</v>
      </c>
      <c r="D132" s="1" t="str">
        <f>IF(INDEX('[1]Main v4'!D$2:D$3363,MATCH($A132,'[1]Main v4'!$A$2:$A$3363,0),0)=0,"",INDEX('[1]Main v4'!D$2:D$3363,MATCH($A132,'[1]Main v4'!$A$2:$A$3363,0),0))</f>
        <v>2,5-Dimethylfuran isotope</v>
      </c>
      <c r="E132" s="1"/>
      <c r="F132" s="1"/>
      <c r="G132" s="1">
        <v>98.066800000000001</v>
      </c>
      <c r="H132" s="1">
        <v>98.066900000000004</v>
      </c>
      <c r="I132" s="1"/>
      <c r="J132" s="1">
        <f>INDEX('[1]Main v4'!K$2:K$3363,MATCH($A132,'[1]Main v4'!$A$2:$A$3363,0),0)</f>
        <v>18203504</v>
      </c>
      <c r="K132" s="1">
        <f>INDEX('[1]Main v4'!L$2:L$3363,MATCH($A132,'[1]Main v4'!$A$2:$A$3363,0),0)</f>
        <v>15276894</v>
      </c>
      <c r="L132" s="4">
        <f>INDEX('[1]Main v4'!M$2:M$3363,MATCH($A132,'[1]Main v4'!$A$2:$A$3363,0),0)</f>
        <v>1.1915710091331393</v>
      </c>
      <c r="M132" s="2">
        <f>IFERROR(INDEX('[2]r2 analysis primary smoke main'!$J$2:$J$2058,MATCH(H132,'[2]r2 analysis primary smoke main'!$A$2:$A$2058,0),0),"")</f>
        <v>0.98606388477159546</v>
      </c>
    </row>
    <row r="133" spans="1:14" ht="15.75" x14ac:dyDescent="0.25">
      <c r="A133" s="1">
        <f t="shared" si="6"/>
        <v>98.095799999999997</v>
      </c>
      <c r="B133" s="1">
        <f t="shared" si="7"/>
        <v>97.088499999999996</v>
      </c>
      <c r="C133" s="1" t="str">
        <f>IF(INDEX('[1]Main v4'!C$2:C$3363,MATCH($A133,'[1]Main v4'!$A$2:$A$3363,0),0)=0,"",INDEX('[1]Main v4'!C$2:C$3363,MATCH($A133,'[1]Main v4'!$A$2:$A$3363,0),0))</f>
        <v>C6H11N</v>
      </c>
      <c r="D133" s="1" t="str">
        <f>IF(INDEX('[1]Main v4'!D$2:D$3363,MATCH($A133,'[1]Main v4'!$A$2:$A$3363,0),0)=0,"",INDEX('[1]Main v4'!D$2:D$3363,MATCH($A133,'[1]Main v4'!$A$2:$A$3363,0),0))</f>
        <v>Hexanenitrile or Isoamyl cyanide</v>
      </c>
      <c r="E133" s="1"/>
      <c r="F133" s="1"/>
      <c r="G133" s="1">
        <v>98.096500000000006</v>
      </c>
      <c r="H133" s="1">
        <v>98.095100000000002</v>
      </c>
      <c r="I133" s="1" t="s">
        <v>11</v>
      </c>
      <c r="J133" s="1">
        <f>INDEX('[1]Main v4'!K$2:K$3363,MATCH($A133,'[1]Main v4'!$A$2:$A$3363,0),0)</f>
        <v>19245290</v>
      </c>
      <c r="K133" s="1">
        <f>INDEX('[1]Main v4'!L$2:L$3363,MATCH($A133,'[1]Main v4'!$A$2:$A$3363,0),0)</f>
        <v>12630928</v>
      </c>
      <c r="L133" s="4">
        <f>INDEX('[1]Main v4'!M$2:M$3363,MATCH($A133,'[1]Main v4'!$A$2:$A$3363,0),0)</f>
        <v>1.5236639778169903</v>
      </c>
      <c r="M133" s="2">
        <f>IFERROR(INDEX('[2]r2 analysis primary smoke main'!$J$2:$J$2058,MATCH(H133,'[2]r2 analysis primary smoke main'!$A$2:$A$2058,0),0),"")</f>
        <v>0.9882611620716486</v>
      </c>
    </row>
    <row r="134" spans="1:14" ht="15.75" x14ac:dyDescent="0.25">
      <c r="A134" s="1">
        <f t="shared" si="6"/>
        <v>99.043899999999994</v>
      </c>
      <c r="B134" s="1">
        <f t="shared" si="7"/>
        <v>98.036600000000007</v>
      </c>
      <c r="C134" s="1" t="s">
        <v>18</v>
      </c>
      <c r="D134" s="1" t="s">
        <v>19</v>
      </c>
      <c r="E134" s="1">
        <v>99.044700000000006</v>
      </c>
      <c r="F134" s="1">
        <v>99.043999999999997</v>
      </c>
      <c r="G134" s="1">
        <v>99.043700000000001</v>
      </c>
      <c r="H134" s="1">
        <v>99.043199999999999</v>
      </c>
      <c r="I134" s="1" t="s">
        <v>11</v>
      </c>
      <c r="J134" s="1">
        <f>INDEX('[1]Main v4'!K$2:K$3363,MATCH($A134,'[1]Main v4'!$A$2:$A$3363,0),0)</f>
        <v>120418360</v>
      </c>
      <c r="K134" s="1">
        <f>INDEX('[1]Main v4'!L$2:L$3363,MATCH($A134,'[1]Main v4'!$A$2:$A$3363,0),0)</f>
        <v>14318752</v>
      </c>
      <c r="L134" s="4">
        <f>INDEX('[1]Main v4'!M$2:M$3363,MATCH($A134,'[1]Main v4'!$A$2:$A$3363,0),0)</f>
        <v>8.4098362762341292</v>
      </c>
      <c r="M134" s="2">
        <f>IFERROR(INDEX('[2]r2 analysis primary smoke main'!$J$2:$J$2058,MATCH(H134,'[2]r2 analysis primary smoke main'!$A$2:$A$2058,0),0),"")</f>
        <v>0.89936817786161105</v>
      </c>
      <c r="N134">
        <v>0</v>
      </c>
    </row>
    <row r="135" spans="1:14" ht="15.75" x14ac:dyDescent="0.25">
      <c r="A135" s="1">
        <f t="shared" si="6"/>
        <v>99.080100000000002</v>
      </c>
      <c r="B135" s="1">
        <f t="shared" si="7"/>
        <v>98.072800000000001</v>
      </c>
      <c r="C135" s="1" t="str">
        <f>IF(INDEX('[1]Main v4'!C$2:C$3363,MATCH($A135,'[1]Main v4'!$A$2:$A$3363,0),0)=0,"",INDEX('[1]Main v4'!C$2:C$3363,MATCH($A135,'[1]Main v4'!$A$2:$A$3363,0),0))</f>
        <v>C6H10O</v>
      </c>
      <c r="D135" s="1" t="str">
        <f>IF(INDEX('[1]Main v4'!D$2:D$3363,MATCH($A135,'[1]Main v4'!$A$2:$A$3363,0),0)=0,"",INDEX('[1]Main v4'!D$2:D$3363,MATCH($A135,'[1]Main v4'!$A$2:$A$3363,0),0))</f>
        <v/>
      </c>
      <c r="E135" s="1">
        <v>99.080600000000004</v>
      </c>
      <c r="F135" s="1">
        <v>99.080200000000005</v>
      </c>
      <c r="G135" s="1">
        <v>99.08</v>
      </c>
      <c r="H135" s="1">
        <v>99.079400000000007</v>
      </c>
      <c r="I135" s="1" t="s">
        <v>11</v>
      </c>
      <c r="J135" s="1">
        <f>INDEX('[1]Main v4'!K$2:K$3363,MATCH($A135,'[1]Main v4'!$A$2:$A$3363,0),0)</f>
        <v>38555068</v>
      </c>
      <c r="K135" s="1">
        <f>INDEX('[1]Main v4'!L$2:L$3363,MATCH($A135,'[1]Main v4'!$A$2:$A$3363,0),0)</f>
        <v>14318752</v>
      </c>
      <c r="L135" s="4">
        <f>INDEX('[1]Main v4'!M$2:M$3363,MATCH($A135,'[1]Main v4'!$A$2:$A$3363,0),0)</f>
        <v>2.692627681518613</v>
      </c>
      <c r="M135" s="2">
        <f>IFERROR(INDEX('[2]r2 analysis primary smoke main'!$J$2:$J$2058,MATCH(H135,'[2]r2 analysis primary smoke main'!$A$2:$A$2058,0),0),"")</f>
        <v>0.98760058225075154</v>
      </c>
    </row>
    <row r="136" spans="1:14" ht="15.75" x14ac:dyDescent="0.25">
      <c r="A136" s="1">
        <f t="shared" si="6"/>
        <v>99.116500000000002</v>
      </c>
      <c r="B136" s="1">
        <f t="shared" si="7"/>
        <v>98.109200000000001</v>
      </c>
      <c r="C136" s="1" t="str">
        <f>IF(INDEX('[1]Main v4'!C$2:C$3363,MATCH($A136,'[1]Main v4'!$A$2:$A$3363,0),0)=0,"",INDEX('[1]Main v4'!C$2:C$3363,MATCH($A136,'[1]Main v4'!$A$2:$A$3363,0),0))</f>
        <v>C7H14</v>
      </c>
      <c r="D136" s="1" t="str">
        <f>IF(INDEX('[1]Main v4'!D$2:D$3363,MATCH($A136,'[1]Main v4'!$A$2:$A$3363,0),0)=0,"",INDEX('[1]Main v4'!D$2:D$3363,MATCH($A136,'[1]Main v4'!$A$2:$A$3363,0),0))</f>
        <v>Heptenes</v>
      </c>
      <c r="E136" s="1">
        <v>99.117400000000004</v>
      </c>
      <c r="F136" s="1">
        <v>99.116799999999998</v>
      </c>
      <c r="G136" s="1">
        <v>99.115799999999993</v>
      </c>
      <c r="H136" s="1">
        <v>99.116</v>
      </c>
      <c r="I136" s="1"/>
      <c r="J136" s="1">
        <f>INDEX('[1]Main v4'!K$2:K$3363,MATCH($A136,'[1]Main v4'!$A$2:$A$3363,0),0)</f>
        <v>12630928</v>
      </c>
      <c r="K136" s="1">
        <f>INDEX('[1]Main v4'!L$2:L$3363,MATCH($A136,'[1]Main v4'!$A$2:$A$3363,0),0)</f>
        <v>9691661</v>
      </c>
      <c r="L136" s="4">
        <f>INDEX('[1]Main v4'!M$2:M$3363,MATCH($A136,'[1]Main v4'!$A$2:$A$3363,0),0)</f>
        <v>1.3032779417274294</v>
      </c>
      <c r="M136" s="2">
        <f>IFERROR(INDEX('[2]r2 analysis primary smoke main'!$J$2:$J$2058,MATCH(H136,'[2]r2 analysis primary smoke main'!$A$2:$A$2058,0),0),"")</f>
        <v>0.95356201198349355</v>
      </c>
    </row>
    <row r="137" spans="1:14" ht="15.75" x14ac:dyDescent="0.25">
      <c r="A137" s="1">
        <f t="shared" si="6"/>
        <v>100.0492</v>
      </c>
      <c r="B137" s="1">
        <f t="shared" si="7"/>
        <v>99.041899999999998</v>
      </c>
      <c r="C137" s="1" t="str">
        <f>IF(INDEX('[1]Main v4'!C$2:C$3363,MATCH($A137,'[1]Main v4'!$A$2:$A$3363,0),0)=0,"",INDEX('[1]Main v4'!C$2:C$3363,MATCH($A137,'[1]Main v4'!$A$2:$A$3363,0),0))</f>
        <v/>
      </c>
      <c r="D137" s="1" t="str">
        <f>IF(INDEX('[1]Main v4'!D$2:D$3363,MATCH($A137,'[1]Main v4'!$A$2:$A$3363,0),0)=0,"",INDEX('[1]Main v4'!D$2:D$3363,MATCH($A137,'[1]Main v4'!$A$2:$A$3363,0),0))</f>
        <v/>
      </c>
      <c r="E137" s="1">
        <v>100.05070000000001</v>
      </c>
      <c r="F137" s="1">
        <v>100.0505</v>
      </c>
      <c r="G137" s="1">
        <v>100.0471</v>
      </c>
      <c r="H137" s="1">
        <v>100.0483</v>
      </c>
      <c r="I137" s="1"/>
      <c r="J137" s="1">
        <f>INDEX('[1]Main v4'!K$2:K$3363,MATCH($A137,'[1]Main v4'!$A$2:$A$3363,0),0)</f>
        <v>9691661</v>
      </c>
      <c r="K137" s="1">
        <f>INDEX('[1]Main v4'!L$2:L$3363,MATCH($A137,'[1]Main v4'!$A$2:$A$3363,0),0)</f>
        <v>9691661</v>
      </c>
      <c r="L137" s="4">
        <f>INDEX('[1]Main v4'!M$2:M$3363,MATCH($A137,'[1]Main v4'!$A$2:$A$3363,0),0)</f>
        <v>1</v>
      </c>
      <c r="M137" s="2">
        <f>IFERROR(INDEX('[2]r2 analysis primary smoke main'!$J$2:$J$2058,MATCH(H137,'[2]r2 analysis primary smoke main'!$A$2:$A$2058,0),0),"")</f>
        <v>0.90779210939481692</v>
      </c>
    </row>
    <row r="138" spans="1:14" ht="15.75" x14ac:dyDescent="0.25">
      <c r="A138" s="1">
        <f t="shared" si="6"/>
        <v>100.0757</v>
      </c>
      <c r="B138" s="1">
        <f t="shared" si="7"/>
        <v>99.068399999999997</v>
      </c>
      <c r="C138" s="1" t="str">
        <f>IF(INDEX('[1]Main v4'!C$2:C$3363,MATCH($A138,'[1]Main v4'!$A$2:$A$3363,0),0)=0,"",INDEX('[1]Main v4'!C$2:C$3363,MATCH($A138,'[1]Main v4'!$A$2:$A$3363,0),0))</f>
        <v>C5H9NO</v>
      </c>
      <c r="D138" s="1" t="str">
        <f>IF(INDEX('[1]Main v4'!D$2:D$3363,MATCH($A138,'[1]Main v4'!$A$2:$A$3363,0),0)=0,"",INDEX('[1]Main v4'!D$2:D$3363,MATCH($A138,'[1]Main v4'!$A$2:$A$3363,0),0))</f>
        <v>Methylpyrrolidione</v>
      </c>
      <c r="E138" s="1">
        <v>100.07640000000001</v>
      </c>
      <c r="F138" s="1">
        <v>100.07599999999999</v>
      </c>
      <c r="G138" s="1">
        <v>100.07599999999999</v>
      </c>
      <c r="H138" s="1">
        <v>100.0742</v>
      </c>
      <c r="I138" s="1"/>
      <c r="J138" s="1">
        <f>INDEX('[1]Main v4'!K$2:K$3363,MATCH($A138,'[1]Main v4'!$A$2:$A$3363,0),0)</f>
        <v>26715176</v>
      </c>
      <c r="K138" s="1">
        <f>INDEX('[1]Main v4'!L$2:L$3363,MATCH($A138,'[1]Main v4'!$A$2:$A$3363,0),0)</f>
        <v>9691661</v>
      </c>
      <c r="L138" s="4">
        <f>INDEX('[1]Main v4'!M$2:M$3363,MATCH($A138,'[1]Main v4'!$A$2:$A$3363,0),0)</f>
        <v>2.7565116031194239</v>
      </c>
      <c r="M138" s="2">
        <f>IFERROR(INDEX('[2]r2 analysis primary smoke main'!$J$2:$J$2058,MATCH(H138,'[2]r2 analysis primary smoke main'!$A$2:$A$2058,0),0),"")</f>
        <v>0.93969711368672204</v>
      </c>
    </row>
    <row r="139" spans="1:14" ht="15.75" x14ac:dyDescent="0.25">
      <c r="A139" s="1">
        <f t="shared" si="6"/>
        <v>100.0844</v>
      </c>
      <c r="B139" s="1">
        <f t="shared" si="7"/>
        <v>99.077100000000002</v>
      </c>
      <c r="C139" s="1" t="str">
        <f>IF(INDEX('[1]Main v4'!C$2:C$3363,MATCH($A139,'[1]Main v4'!$A$2:$A$3363,0),0)=0,"",INDEX('[1]Main v4'!C$2:C$3363,MATCH($A139,'[1]Main v4'!$A$2:$A$3363,0),0))</f>
        <v/>
      </c>
      <c r="D139" s="1" t="str">
        <f>IF(INDEX('[1]Main v4'!D$2:D$3363,MATCH($A139,'[1]Main v4'!$A$2:$A$3363,0),0)=0,"",INDEX('[1]Main v4'!D$2:D$3363,MATCH($A139,'[1]Main v4'!$A$2:$A$3363,0),0))</f>
        <v/>
      </c>
      <c r="E139" s="1"/>
      <c r="F139" s="1"/>
      <c r="G139" s="1">
        <v>100.0869</v>
      </c>
      <c r="H139" s="1">
        <v>100.0818</v>
      </c>
      <c r="I139" s="1"/>
      <c r="J139" s="1">
        <f>INDEX('[1]Main v4'!K$2:K$3363,MATCH($A139,'[1]Main v4'!$A$2:$A$3363,0),0)</f>
        <v>5948089</v>
      </c>
      <c r="K139" s="1">
        <f>INDEX('[1]Main v4'!L$2:L$3363,MATCH($A139,'[1]Main v4'!$A$2:$A$3363,0),0)</f>
        <v>12630928</v>
      </c>
      <c r="L139" s="4">
        <f>INDEX('[1]Main v4'!M$2:M$3363,MATCH($A139,'[1]Main v4'!$A$2:$A$3363,0),0)</f>
        <v>0.47091464696814045</v>
      </c>
      <c r="M139" s="2">
        <f>IFERROR(INDEX('[2]r2 analysis primary smoke main'!$J$2:$J$2058,MATCH(H139,'[2]r2 analysis primary smoke main'!$A$2:$A$2058,0),0),"")</f>
        <v>0.92869559475550756</v>
      </c>
    </row>
    <row r="140" spans="1:14" ht="15.75" x14ac:dyDescent="0.25">
      <c r="A140" s="1">
        <f t="shared" si="6"/>
        <v>100.11069999999999</v>
      </c>
      <c r="B140" s="1">
        <f t="shared" si="7"/>
        <v>99.103399999999993</v>
      </c>
      <c r="C140" s="1" t="str">
        <f>IF(INDEX('[1]Main v4'!C$2:C$3363,MATCH($A140,'[1]Main v4'!$A$2:$A$3363,0),0)=0,"",INDEX('[1]Main v4'!C$2:C$3363,MATCH($A140,'[1]Main v4'!$A$2:$A$3363,0),0))</f>
        <v/>
      </c>
      <c r="D140" s="1" t="str">
        <f>IF(INDEX('[1]Main v4'!D$2:D$3363,MATCH($A140,'[1]Main v4'!$A$2:$A$3363,0),0)=0,"",INDEX('[1]Main v4'!D$2:D$3363,MATCH($A140,'[1]Main v4'!$A$2:$A$3363,0),0))</f>
        <v/>
      </c>
      <c r="E140" s="1"/>
      <c r="F140" s="1"/>
      <c r="G140" s="1"/>
      <c r="H140" s="1">
        <v>100.11069999999999</v>
      </c>
      <c r="I140" s="1"/>
      <c r="J140" s="1">
        <f>INDEX('[1]Main v4'!K$2:K$3363,MATCH($A140,'[1]Main v4'!$A$2:$A$3363,0),0)</f>
        <v>3695893.25</v>
      </c>
      <c r="K140" s="1">
        <f>INDEX('[1]Main v4'!L$2:L$3363,MATCH($A140,'[1]Main v4'!$A$2:$A$3363,0),0)</f>
        <v>9691661</v>
      </c>
      <c r="L140" s="4">
        <f>INDEX('[1]Main v4'!M$2:M$3363,MATCH($A140,'[1]Main v4'!$A$2:$A$3363,0),0)</f>
        <v>0.38134776381468566</v>
      </c>
      <c r="M140" s="2">
        <f>IFERROR(INDEX('[2]r2 analysis primary smoke main'!$J$2:$J$2058,MATCH(H140,'[2]r2 analysis primary smoke main'!$A$2:$A$2058,0),0),"")</f>
        <v>0.93148653915803303</v>
      </c>
    </row>
    <row r="141" spans="1:14" ht="15.75" x14ac:dyDescent="0.25">
      <c r="A141" s="1">
        <f t="shared" si="6"/>
        <v>101.05970000000001</v>
      </c>
      <c r="B141" s="1">
        <f t="shared" si="7"/>
        <v>100.05240000000001</v>
      </c>
      <c r="C141" s="1" t="str">
        <f>IF(INDEX('[1]Main v4'!C$2:C$3363,MATCH($A141,'[1]Main v4'!$A$2:$A$3363,0),0)=0,"",INDEX('[1]Main v4'!C$2:C$3363,MATCH($A141,'[1]Main v4'!$A$2:$A$3363,0),0))</f>
        <v>C5H8O2</v>
      </c>
      <c r="D141" s="1" t="str">
        <f>IF(INDEX('[1]Main v4'!D$2:D$3363,MATCH($A141,'[1]Main v4'!$A$2:$A$3363,0),0)=0,"",INDEX('[1]Main v4'!D$2:D$3363,MATCH($A141,'[1]Main v4'!$A$2:$A$3363,0),0))</f>
        <v>Methyl methacrylate and others</v>
      </c>
      <c r="E141" s="1">
        <v>101.0603</v>
      </c>
      <c r="F141" s="1">
        <v>101.05970000000001</v>
      </c>
      <c r="G141" s="1">
        <v>101.05929999999999</v>
      </c>
      <c r="H141" s="1">
        <v>101.05929999999999</v>
      </c>
      <c r="I141" s="1" t="s">
        <v>11</v>
      </c>
      <c r="J141" s="1">
        <f>INDEX('[1]Main v4'!K$2:K$3363,MATCH($A141,'[1]Main v4'!$A$2:$A$3363,0),0)</f>
        <v>548048256</v>
      </c>
      <c r="K141" s="1">
        <f>INDEX('[1]Main v4'!L$2:L$3363,MATCH($A141,'[1]Main v4'!$A$2:$A$3363,0),0)</f>
        <v>12630928</v>
      </c>
      <c r="L141" s="4">
        <f>INDEX('[1]Main v4'!M$2:M$3363,MATCH($A141,'[1]Main v4'!$A$2:$A$3363,0),0)</f>
        <v>43.389389599877383</v>
      </c>
      <c r="M141" s="2">
        <f>IFERROR(INDEX('[2]r2 analysis primary smoke main'!$J$2:$J$2058,MATCH(H141,'[2]r2 analysis primary smoke main'!$A$2:$A$2058,0),0),"")</f>
        <v>0.91630345191971507</v>
      </c>
    </row>
    <row r="142" spans="1:14" ht="15.75" x14ac:dyDescent="0.25">
      <c r="A142" s="1">
        <f t="shared" si="6"/>
        <v>101.0955</v>
      </c>
      <c r="B142" s="1">
        <f t="shared" si="7"/>
        <v>100.0882</v>
      </c>
      <c r="C142" s="1" t="str">
        <f>IF(INDEX('[1]Main v4'!C$2:C$3363,MATCH($A142,'[1]Main v4'!$A$2:$A$3363,0),0)=0,"",INDEX('[1]Main v4'!C$2:C$3363,MATCH($A142,'[1]Main v4'!$A$2:$A$3363,0),0))</f>
        <v>C6H12O</v>
      </c>
      <c r="D142" s="1" t="str">
        <f>IF(INDEX('[1]Main v4'!D$2:D$3363,MATCH($A142,'[1]Main v4'!$A$2:$A$3363,0),0)=0,"",INDEX('[1]Main v4'!D$2:D$3363,MATCH($A142,'[1]Main v4'!$A$2:$A$3363,0),0))</f>
        <v>Hexanals and hexanones</v>
      </c>
      <c r="E142" s="1">
        <v>101.0954</v>
      </c>
      <c r="F142" s="1">
        <v>101.0959</v>
      </c>
      <c r="G142" s="1">
        <v>101.0955</v>
      </c>
      <c r="H142" s="1">
        <v>101.095</v>
      </c>
      <c r="I142" s="1" t="s">
        <v>11</v>
      </c>
      <c r="J142" s="1">
        <f>INDEX('[1]Main v4'!K$2:K$3363,MATCH($A142,'[1]Main v4'!$A$2:$A$3363,0),0)</f>
        <v>17569684</v>
      </c>
      <c r="K142" s="1">
        <f>INDEX('[1]Main v4'!L$2:L$3363,MATCH($A142,'[1]Main v4'!$A$2:$A$3363,0),0)</f>
        <v>12630928</v>
      </c>
      <c r="L142" s="4">
        <f>INDEX('[1]Main v4'!M$2:M$3363,MATCH($A142,'[1]Main v4'!$A$2:$A$3363,0),0)</f>
        <v>1.3910049997909892</v>
      </c>
      <c r="M142" s="2">
        <f>IFERROR(INDEX('[2]r2 analysis primary smoke main'!$J$2:$J$2058,MATCH(H142,'[2]r2 analysis primary smoke main'!$A$2:$A$2058,0),0),"")</f>
        <v>0.98870034836587806</v>
      </c>
    </row>
    <row r="143" spans="1:14" ht="15.75" x14ac:dyDescent="0.25">
      <c r="A143" s="1">
        <f t="shared" si="6"/>
        <v>102.0496</v>
      </c>
      <c r="B143" s="1">
        <f t="shared" si="7"/>
        <v>101.0423</v>
      </c>
      <c r="C143" s="1" t="str">
        <f>IF(INDEX('[1]Main v4'!C$2:C$3363,MATCH($A143,'[1]Main v4'!$A$2:$A$3363,0),0)=0,"",INDEX('[1]Main v4'!C$2:C$3363,MATCH($A143,'[1]Main v4'!$A$2:$A$3363,0),0))</f>
        <v/>
      </c>
      <c r="D143" s="1" t="str">
        <f>IF(INDEX('[1]Main v4'!D$2:D$3363,MATCH($A143,'[1]Main v4'!$A$2:$A$3363,0),0)=0,"",INDEX('[1]Main v4'!D$2:D$3363,MATCH($A143,'[1]Main v4'!$A$2:$A$3363,0),0))</f>
        <v/>
      </c>
      <c r="E143" s="1"/>
      <c r="F143" s="1"/>
      <c r="G143" s="1"/>
      <c r="H143" s="1">
        <v>102.0496</v>
      </c>
      <c r="I143" s="1"/>
      <c r="J143" s="1">
        <f>INDEX('[1]Main v4'!K$2:K$3363,MATCH($A143,'[1]Main v4'!$A$2:$A$3363,0),0)</f>
        <v>3735551.75</v>
      </c>
      <c r="K143" s="1">
        <f>INDEX('[1]Main v4'!L$2:L$3363,MATCH($A143,'[1]Main v4'!$A$2:$A$3363,0),0)</f>
        <v>12630928</v>
      </c>
      <c r="L143" s="4">
        <f>INDEX('[1]Main v4'!M$2:M$3363,MATCH($A143,'[1]Main v4'!$A$2:$A$3363,0),0)</f>
        <v>0.29574642100722925</v>
      </c>
      <c r="M143" s="2">
        <f>IFERROR(INDEX('[2]r2 analysis primary smoke main'!$J$2:$J$2058,MATCH(H143,'[2]r2 analysis primary smoke main'!$A$2:$A$2058,0),0),"")</f>
        <v>0.94756647421465301</v>
      </c>
    </row>
    <row r="144" spans="1:14" ht="15.75" x14ac:dyDescent="0.25">
      <c r="A144" s="1">
        <f t="shared" si="6"/>
        <v>102.0634</v>
      </c>
      <c r="B144" s="1">
        <f t="shared" si="7"/>
        <v>101.0561</v>
      </c>
      <c r="C144" s="1" t="str">
        <f>IF(INDEX('[1]Main v4'!C$2:C$3363,MATCH($A144,'[1]Main v4'!$A$2:$A$3363,0),0)=0,"",INDEX('[1]Main v4'!C$2:C$3363,MATCH($A144,'[1]Main v4'!$A$2:$A$3363,0),0))</f>
        <v>C5H8O2  (1x 13C)</v>
      </c>
      <c r="D144" s="1" t="str">
        <f>IF(INDEX('[1]Main v4'!D$2:D$3363,MATCH($A144,'[1]Main v4'!$A$2:$A$3363,0),0)=0,"",INDEX('[1]Main v4'!D$2:D$3363,MATCH($A144,'[1]Main v4'!$A$2:$A$3363,0),0))</f>
        <v>Methyl methacrylate isotope</v>
      </c>
      <c r="E144" s="1">
        <v>102.06610000000001</v>
      </c>
      <c r="F144" s="1">
        <v>102.063</v>
      </c>
      <c r="G144" s="1">
        <v>102.0624</v>
      </c>
      <c r="H144" s="1">
        <v>102.0621</v>
      </c>
      <c r="I144" s="1"/>
      <c r="J144" s="1">
        <f>INDEX('[1]Main v4'!K$2:K$3363,MATCH($A144,'[1]Main v4'!$A$2:$A$3363,0),0)</f>
        <v>30656374</v>
      </c>
      <c r="K144" s="1">
        <f>INDEX('[1]Main v4'!L$2:L$3363,MATCH($A144,'[1]Main v4'!$A$2:$A$3363,0),0)</f>
        <v>13879995</v>
      </c>
      <c r="L144" s="4">
        <f>INDEX('[1]Main v4'!M$2:M$3363,MATCH($A144,'[1]Main v4'!$A$2:$A$3363,0),0)</f>
        <v>2.2086732740177499</v>
      </c>
      <c r="M144" s="2">
        <f>IFERROR(INDEX('[2]r2 analysis primary smoke main'!$J$2:$J$2058,MATCH(H144,'[2]r2 analysis primary smoke main'!$A$2:$A$2058,0),0),"")</f>
        <v>0.93764014053133748</v>
      </c>
    </row>
    <row r="145" spans="1:13" ht="15.75" x14ac:dyDescent="0.25">
      <c r="A145" s="1">
        <f t="shared" si="6"/>
        <v>102.0911</v>
      </c>
      <c r="B145" s="1">
        <f t="shared" si="7"/>
        <v>101.0838</v>
      </c>
      <c r="C145" s="1" t="str">
        <f>IF(INDEX('[1]Main v4'!C$2:C$3363,MATCH($A145,'[1]Main v4'!$A$2:$A$3363,0),0)=0,"",INDEX('[1]Main v4'!C$2:C$3363,MATCH($A145,'[1]Main v4'!$A$2:$A$3363,0),0))</f>
        <v>C5H11NO</v>
      </c>
      <c r="D145" s="1" t="str">
        <f>IF(INDEX('[1]Main v4'!D$2:D$3363,MATCH($A145,'[1]Main v4'!$A$2:$A$3363,0),0)=0,"",INDEX('[1]Main v4'!D$2:D$3363,MATCH($A145,'[1]Main v4'!$A$2:$A$3363,0),0))</f>
        <v/>
      </c>
      <c r="E145" s="1">
        <v>102.092</v>
      </c>
      <c r="F145" s="1">
        <v>102.0908</v>
      </c>
      <c r="G145" s="1">
        <v>102.0913</v>
      </c>
      <c r="H145" s="1">
        <v>102.0902</v>
      </c>
      <c r="I145" s="1"/>
      <c r="J145" s="1">
        <f>INDEX('[1]Main v4'!K$2:K$3363,MATCH($A145,'[1]Main v4'!$A$2:$A$3363,0),0)</f>
        <v>15672499</v>
      </c>
      <c r="K145" s="1">
        <f>INDEX('[1]Main v4'!L$2:L$3363,MATCH($A145,'[1]Main v4'!$A$2:$A$3363,0),0)</f>
        <v>12630928</v>
      </c>
      <c r="L145" s="4">
        <f>INDEX('[1]Main v4'!M$2:M$3363,MATCH($A145,'[1]Main v4'!$A$2:$A$3363,0),0)</f>
        <v>1.2408034469042972</v>
      </c>
      <c r="M145" s="2">
        <f>IFERROR(INDEX('[2]r2 analysis primary smoke main'!$J$2:$J$2058,MATCH(H145,'[2]r2 analysis primary smoke main'!$A$2:$A$2058,0),0),"")</f>
        <v>0.97513242756050755</v>
      </c>
    </row>
    <row r="146" spans="1:13" ht="15.75" x14ac:dyDescent="0.25">
      <c r="A146" s="1">
        <f t="shared" si="6"/>
        <v>103.07510000000001</v>
      </c>
      <c r="B146" s="1">
        <f t="shared" si="7"/>
        <v>102.06780000000001</v>
      </c>
      <c r="C146" s="1" t="str">
        <f>IF(INDEX('[1]Main v4'!C$2:C$3363,MATCH($A146,'[1]Main v4'!$A$2:$A$3363,0),0)=0,"",INDEX('[1]Main v4'!C$2:C$3363,MATCH($A146,'[1]Main v4'!$A$2:$A$3363,0),0))</f>
        <v>C5H10O2</v>
      </c>
      <c r="D146" s="1" t="str">
        <f>IF(INDEX('[1]Main v4'!D$2:D$3363,MATCH($A146,'[1]Main v4'!$A$2:$A$3363,0),0)=0,"",INDEX('[1]Main v4'!D$2:D$3363,MATCH($A146,'[1]Main v4'!$A$2:$A$3363,0),0))</f>
        <v>C5 Carbonyls, Acids, Esters</v>
      </c>
      <c r="E146" s="1">
        <v>103.0759</v>
      </c>
      <c r="F146" s="1">
        <v>103.0753</v>
      </c>
      <c r="G146" s="1">
        <v>103.0746</v>
      </c>
      <c r="H146" s="1">
        <v>103.0745</v>
      </c>
      <c r="I146" s="1"/>
      <c r="J146" s="1">
        <f>INDEX('[1]Main v4'!K$2:K$3363,MATCH($A146,'[1]Main v4'!$A$2:$A$3363,0),0)</f>
        <v>28063998</v>
      </c>
      <c r="K146" s="1">
        <f>INDEX('[1]Main v4'!L$2:L$3363,MATCH($A146,'[1]Main v4'!$A$2:$A$3363,0),0)</f>
        <v>15276894</v>
      </c>
      <c r="L146" s="4">
        <f>INDEX('[1]Main v4'!M$2:M$3363,MATCH($A146,'[1]Main v4'!$A$2:$A$3363,0),0)</f>
        <v>1.8370224994688056</v>
      </c>
      <c r="M146" s="2">
        <f>IFERROR(INDEX('[2]r2 analysis primary smoke main'!$J$2:$J$2058,MATCH(H146,'[2]r2 analysis primary smoke main'!$A$2:$A$2058,0),0),"")</f>
        <v>0.93240315549622854</v>
      </c>
    </row>
    <row r="147" spans="1:13" ht="15.75" x14ac:dyDescent="0.25">
      <c r="A147" s="1">
        <f t="shared" si="6"/>
        <v>104.0479</v>
      </c>
      <c r="B147" s="1">
        <f t="shared" si="7"/>
        <v>103.0406</v>
      </c>
      <c r="C147" s="1" t="str">
        <f>IF(INDEX('[1]Main v4'!C$2:C$3363,MATCH($A147,'[1]Main v4'!$A$2:$A$3363,0),0)=0,"",INDEX('[1]Main v4'!C$2:C$3363,MATCH($A147,'[1]Main v4'!$A$2:$A$3363,0),0))</f>
        <v>C7H5N</v>
      </c>
      <c r="D147" s="1" t="str">
        <f>IF(INDEX('[1]Main v4'!D$2:D$3363,MATCH($A147,'[1]Main v4'!$A$2:$A$3363,0),0)=0,"",INDEX('[1]Main v4'!D$2:D$3363,MATCH($A147,'[1]Main v4'!$A$2:$A$3363,0),0))</f>
        <v>Benzonitrile</v>
      </c>
      <c r="E147" s="1"/>
      <c r="F147" s="1">
        <v>104.04600000000001</v>
      </c>
      <c r="G147" s="1">
        <v>104.0492</v>
      </c>
      <c r="H147" s="1">
        <v>104.0485</v>
      </c>
      <c r="I147" s="1" t="s">
        <v>11</v>
      </c>
      <c r="J147" s="1">
        <f>INDEX('[1]Main v4'!K$2:K$3363,MATCH($A147,'[1]Main v4'!$A$2:$A$3363,0),0)</f>
        <v>61473016</v>
      </c>
      <c r="K147" s="1">
        <f>INDEX('[1]Main v4'!L$2:L$3363,MATCH($A147,'[1]Main v4'!$A$2:$A$3363,0),0)</f>
        <v>15276894</v>
      </c>
      <c r="L147" s="4">
        <f>INDEX('[1]Main v4'!M$2:M$3363,MATCH($A147,'[1]Main v4'!$A$2:$A$3363,0),0)</f>
        <v>4.0239210928608919</v>
      </c>
      <c r="M147" s="2">
        <f>IFERROR(INDEX('[2]r2 analysis primary smoke main'!$J$2:$J$2058,MATCH(H147,'[2]r2 analysis primary smoke main'!$A$2:$A$2058,0),0),"")</f>
        <v>0.92363350186544846</v>
      </c>
    </row>
    <row r="148" spans="1:13" ht="15.75" x14ac:dyDescent="0.25">
      <c r="A148" s="1">
        <f t="shared" si="6"/>
        <v>105.054</v>
      </c>
      <c r="B148" s="1">
        <f t="shared" si="7"/>
        <v>104.0467</v>
      </c>
      <c r="C148" s="1" t="str">
        <f>IF(INDEX('[1]Main v4'!C$2:C$3363,MATCH($A148,'[1]Main v4'!$A$2:$A$3363,0),0)=0,"",INDEX('[1]Main v4'!C$2:C$3363,MATCH($A148,'[1]Main v4'!$A$2:$A$3363,0),0))</f>
        <v>C4H8O3</v>
      </c>
      <c r="D148" s="1" t="str">
        <f>IF(INDEX('[1]Main v4'!D$2:D$3363,MATCH($A148,'[1]Main v4'!$A$2:$A$3363,0),0)=0,"",INDEX('[1]Main v4'!D$2:D$3363,MATCH($A148,'[1]Main v4'!$A$2:$A$3363,0),0))</f>
        <v>Butanoic acid, 4-hydroxy-</v>
      </c>
      <c r="E148" s="1">
        <v>105.0549</v>
      </c>
      <c r="F148" s="1">
        <v>105.05370000000001</v>
      </c>
      <c r="G148" s="1">
        <v>105.0534</v>
      </c>
      <c r="H148" s="1">
        <v>105.0539</v>
      </c>
      <c r="I148" s="1"/>
      <c r="J148" s="1">
        <f>INDEX('[1]Main v4'!K$2:K$3363,MATCH($A148,'[1]Main v4'!$A$2:$A$3363,0),0)</f>
        <v>25950696</v>
      </c>
      <c r="K148" s="1">
        <f>INDEX('[1]Main v4'!L$2:L$3363,MATCH($A148,'[1]Main v4'!$A$2:$A$3363,0),0)</f>
        <v>15672499</v>
      </c>
      <c r="L148" s="4">
        <f>INDEX('[1]Main v4'!M$2:M$3363,MATCH($A148,'[1]Main v4'!$A$2:$A$3363,0),0)</f>
        <v>1.6558109845787836</v>
      </c>
      <c r="M148" s="2">
        <f>IFERROR(INDEX('[2]r2 analysis primary smoke main'!$J$2:$J$2058,MATCH(H148,'[2]r2 analysis primary smoke main'!$A$2:$A$2058,0),0),"")</f>
        <v>0.95007713991332254</v>
      </c>
    </row>
    <row r="149" spans="1:13" ht="15.75" x14ac:dyDescent="0.25">
      <c r="A149" s="1">
        <f t="shared" si="6"/>
        <v>105.06959999999999</v>
      </c>
      <c r="B149" s="1">
        <f t="shared" si="7"/>
        <v>104.06229999999999</v>
      </c>
      <c r="C149" s="1" t="str">
        <f>IF(INDEX('[1]Main v4'!C$2:C$3363,MATCH($A149,'[1]Main v4'!$A$2:$A$3363,0),0)=0,"",INDEX('[1]Main v4'!C$2:C$3363,MATCH($A149,'[1]Main v4'!$A$2:$A$3363,0),0))</f>
        <v>C8H8</v>
      </c>
      <c r="D149" s="1" t="str">
        <f>IF(INDEX('[1]Main v4'!D$2:D$3363,MATCH($A149,'[1]Main v4'!$A$2:$A$3363,0),0)=0,"",INDEX('[1]Main v4'!D$2:D$3363,MATCH($A149,'[1]Main v4'!$A$2:$A$3363,0),0))</f>
        <v>Styrene</v>
      </c>
      <c r="E149" s="1">
        <v>105.0701</v>
      </c>
      <c r="F149" s="1">
        <v>105.0698</v>
      </c>
      <c r="G149" s="1">
        <v>105.0694</v>
      </c>
      <c r="H149" s="1">
        <v>105.069</v>
      </c>
      <c r="I149" s="1" t="s">
        <v>11</v>
      </c>
      <c r="J149" s="1">
        <f>INDEX('[1]Main v4'!K$2:K$3363,MATCH($A149,'[1]Main v4'!$A$2:$A$3363,0),0)</f>
        <v>52607600</v>
      </c>
      <c r="K149" s="1">
        <f>INDEX('[1]Main v4'!L$2:L$3363,MATCH($A149,'[1]Main v4'!$A$2:$A$3363,0),0)</f>
        <v>15912004</v>
      </c>
      <c r="L149" s="4">
        <f>INDEX('[1]Main v4'!M$2:M$3363,MATCH($A149,'[1]Main v4'!$A$2:$A$3363,0),0)</f>
        <v>3.3061580426953134</v>
      </c>
      <c r="M149" s="2">
        <f>IFERROR(INDEX('[2]r2 analysis primary smoke main'!$J$2:$J$2058,MATCH(H149,'[2]r2 analysis primary smoke main'!$A$2:$A$2058,0),0),"")</f>
        <v>0.95555533651736146</v>
      </c>
    </row>
    <row r="150" spans="1:13" ht="15.75" x14ac:dyDescent="0.25">
      <c r="A150" s="1">
        <f t="shared" si="6"/>
        <v>107.0491</v>
      </c>
      <c r="B150" s="1">
        <f t="shared" si="7"/>
        <v>106.04179999999999</v>
      </c>
      <c r="C150" s="1" t="str">
        <f>IF(INDEX('[1]Main v4'!C$2:C$3363,MATCH($A150,'[1]Main v4'!$A$2:$A$3363,0),0)=0,"",INDEX('[1]Main v4'!C$2:C$3363,MATCH($A150,'[1]Main v4'!$A$2:$A$3363,0),0))</f>
        <v>C7H6O</v>
      </c>
      <c r="D150" s="1" t="str">
        <f>IF(INDEX('[1]Main v4'!D$2:D$3363,MATCH($A150,'[1]Main v4'!$A$2:$A$3363,0),0)=0,"",INDEX('[1]Main v4'!D$2:D$3363,MATCH($A150,'[1]Main v4'!$A$2:$A$3363,0),0))</f>
        <v>Benzaldehyde</v>
      </c>
      <c r="E150" s="1">
        <v>107.0492</v>
      </c>
      <c r="F150" s="1">
        <v>107.0493</v>
      </c>
      <c r="G150" s="1">
        <v>107.0491</v>
      </c>
      <c r="H150" s="1">
        <v>107.04859999999999</v>
      </c>
      <c r="I150" s="1" t="s">
        <v>11</v>
      </c>
      <c r="J150" s="1">
        <f>INDEX('[1]Main v4'!K$2:K$3363,MATCH($A150,'[1]Main v4'!$A$2:$A$3363,0),0)</f>
        <v>64681476</v>
      </c>
      <c r="K150" s="1">
        <f>INDEX('[1]Main v4'!L$2:L$3363,MATCH($A150,'[1]Main v4'!$A$2:$A$3363,0),0)</f>
        <v>15912004</v>
      </c>
      <c r="L150" s="4">
        <f>INDEX('[1]Main v4'!M$2:M$3363,MATCH($A150,'[1]Main v4'!$A$2:$A$3363,0),0)</f>
        <v>4.0649484502392035</v>
      </c>
      <c r="M150" s="2">
        <f>IFERROR(INDEX('[2]r2 analysis primary smoke main'!$J$2:$J$2058,MATCH(H150,'[2]r2 analysis primary smoke main'!$A$2:$A$2058,0),0),"")</f>
        <v>0.91261168219973998</v>
      </c>
    </row>
    <row r="151" spans="1:13" ht="15.75" x14ac:dyDescent="0.25">
      <c r="A151" s="1">
        <f t="shared" si="6"/>
        <v>107.08540000000001</v>
      </c>
      <c r="B151" s="1">
        <f t="shared" si="7"/>
        <v>106.07810000000001</v>
      </c>
      <c r="C151" s="1" t="str">
        <f>IF(INDEX('[1]Main v4'!C$2:C$3363,MATCH($A151,'[1]Main v4'!$A$2:$A$3363,0),0)=0,"",INDEX('[1]Main v4'!C$2:C$3363,MATCH($A151,'[1]Main v4'!$A$2:$A$3363,0),0))</f>
        <v>C8H10</v>
      </c>
      <c r="D151" s="1" t="str">
        <f>IF(INDEX('[1]Main v4'!D$2:D$3363,MATCH($A151,'[1]Main v4'!$A$2:$A$3363,0),0)=0,"",INDEX('[1]Main v4'!D$2:D$3363,MATCH($A151,'[1]Main v4'!$A$2:$A$3363,0),0))</f>
        <v>C8 aromatics</v>
      </c>
      <c r="E151" s="1">
        <v>107.0859</v>
      </c>
      <c r="F151" s="1">
        <v>107.0855</v>
      </c>
      <c r="G151" s="1">
        <v>107.08540000000001</v>
      </c>
      <c r="H151" s="1">
        <v>107.08459999999999</v>
      </c>
      <c r="I151" s="1" t="s">
        <v>11</v>
      </c>
      <c r="J151" s="1">
        <f>INDEX('[1]Main v4'!K$2:K$3363,MATCH($A151,'[1]Main v4'!$A$2:$A$3363,0),0)</f>
        <v>49313668</v>
      </c>
      <c r="K151" s="1">
        <f>INDEX('[1]Main v4'!L$2:L$3363,MATCH($A151,'[1]Main v4'!$A$2:$A$3363,0),0)</f>
        <v>15672499</v>
      </c>
      <c r="L151" s="4">
        <f>INDEX('[1]Main v4'!M$2:M$3363,MATCH($A151,'[1]Main v4'!$A$2:$A$3363,0),0)</f>
        <v>3.1465095643011365</v>
      </c>
      <c r="M151" s="2">
        <f>IFERROR(INDEX('[2]r2 analysis primary smoke main'!$J$2:$J$2058,MATCH(H151,'[2]r2 analysis primary smoke main'!$A$2:$A$2058,0),0),"")</f>
        <v>0.963752034854368</v>
      </c>
    </row>
    <row r="152" spans="1:13" ht="15.75" x14ac:dyDescent="0.25">
      <c r="A152" s="1">
        <f t="shared" si="6"/>
        <v>108.0437</v>
      </c>
      <c r="B152" s="1">
        <f t="shared" si="7"/>
        <v>107.0364</v>
      </c>
      <c r="C152" s="1" t="str">
        <f>IF(INDEX('[1]Main v4'!C$2:C$3363,MATCH($A152,'[1]Main v4'!$A$2:$A$3363,0),0)=0,"",INDEX('[1]Main v4'!C$2:C$3363,MATCH($A152,'[1]Main v4'!$A$2:$A$3363,0),0))</f>
        <v>C6H5NO</v>
      </c>
      <c r="D152" s="1" t="str">
        <f>IF(INDEX('[1]Main v4'!D$2:D$3363,MATCH($A152,'[1]Main v4'!$A$2:$A$3363,0),0)=0,"",INDEX('[1]Main v4'!D$2:D$3363,MATCH($A152,'[1]Main v4'!$A$2:$A$3363,0),0))</f>
        <v>Pyridine aldehyde</v>
      </c>
      <c r="E152" s="1">
        <v>108.0445</v>
      </c>
      <c r="F152" s="1">
        <v>108.0441</v>
      </c>
      <c r="G152" s="1">
        <v>108.0433</v>
      </c>
      <c r="H152" s="1">
        <v>108.0428</v>
      </c>
      <c r="I152" s="1" t="s">
        <v>11</v>
      </c>
      <c r="J152" s="1">
        <f>INDEX('[1]Main v4'!K$2:K$3363,MATCH($A152,'[1]Main v4'!$A$2:$A$3363,0),0)</f>
        <v>29812876</v>
      </c>
      <c r="K152" s="1">
        <f>INDEX('[1]Main v4'!L$2:L$3363,MATCH($A152,'[1]Main v4'!$A$2:$A$3363,0),0)</f>
        <v>15138322</v>
      </c>
      <c r="L152" s="4">
        <f>INDEX('[1]Main v4'!M$2:M$3363,MATCH($A152,'[1]Main v4'!$A$2:$A$3363,0),0)</f>
        <v>1.969364636318345</v>
      </c>
      <c r="M152" s="2">
        <f>IFERROR(INDEX('[2]r2 analysis primary smoke main'!$J$2:$J$2058,MATCH(H152,'[2]r2 analysis primary smoke main'!$A$2:$A$2058,0),0),"")</f>
        <v>0.916603711374395</v>
      </c>
    </row>
    <row r="153" spans="1:13" ht="15.75" x14ac:dyDescent="0.25">
      <c r="A153" s="1">
        <f t="shared" si="6"/>
        <v>108.08069999999999</v>
      </c>
      <c r="B153" s="1">
        <f t="shared" si="7"/>
        <v>107.07340000000001</v>
      </c>
      <c r="C153" s="1" t="str">
        <f>IF(INDEX('[1]Main v4'!C$2:C$3363,MATCH($A153,'[1]Main v4'!$A$2:$A$3363,0),0)=0,"",INDEX('[1]Main v4'!C$2:C$3363,MATCH($A153,'[1]Main v4'!$A$2:$A$3363,0),0))</f>
        <v>C7H9N</v>
      </c>
      <c r="D153" s="1" t="str">
        <f>IF(INDEX('[1]Main v4'!D$2:D$3363,MATCH($A153,'[1]Main v4'!$A$2:$A$3363,0),0)=0,"",INDEX('[1]Main v4'!D$2:D$3363,MATCH($A153,'[1]Main v4'!$A$2:$A$3363,0),0))</f>
        <v>Pyridine + C2</v>
      </c>
      <c r="E153" s="1">
        <v>108.0804</v>
      </c>
      <c r="F153" s="1">
        <v>108.08069999999999</v>
      </c>
      <c r="G153" s="1">
        <v>108.08150000000001</v>
      </c>
      <c r="H153" s="1">
        <v>108.0802</v>
      </c>
      <c r="I153" s="1" t="s">
        <v>11</v>
      </c>
      <c r="J153" s="1">
        <f>INDEX('[1]Main v4'!K$2:K$3363,MATCH($A153,'[1]Main v4'!$A$2:$A$3363,0),0)</f>
        <v>160403680</v>
      </c>
      <c r="K153" s="1">
        <f>INDEX('[1]Main v4'!L$2:L$3363,MATCH($A153,'[1]Main v4'!$A$2:$A$3363,0),0)</f>
        <v>14580013</v>
      </c>
      <c r="L153" s="4">
        <f>INDEX('[1]Main v4'!M$2:M$3363,MATCH($A153,'[1]Main v4'!$A$2:$A$3363,0),0)</f>
        <v>11.001614333265683</v>
      </c>
      <c r="M153" s="2">
        <f>IFERROR(INDEX('[2]r2 analysis primary smoke main'!$J$2:$J$2058,MATCH(H153,'[2]r2 analysis primary smoke main'!$A$2:$A$2058,0),0),"")</f>
        <v>0.92823013017109957</v>
      </c>
    </row>
    <row r="154" spans="1:13" ht="15.75" x14ac:dyDescent="0.25">
      <c r="A154" s="1">
        <f t="shared" si="6"/>
        <v>109.0642</v>
      </c>
      <c r="B154" s="1">
        <f t="shared" si="7"/>
        <v>108.0569</v>
      </c>
      <c r="C154" s="1" t="str">
        <f>IF(INDEX('[1]Main v4'!C$2:C$3363,MATCH($A154,'[1]Main v4'!$A$2:$A$3363,0),0)=0,"",INDEX('[1]Main v4'!C$2:C$3363,MATCH($A154,'[1]Main v4'!$A$2:$A$3363,0),0))</f>
        <v>C7H8O</v>
      </c>
      <c r="D154" s="1" t="str">
        <f>IF(INDEX('[1]Main v4'!D$2:D$3363,MATCH($A154,'[1]Main v4'!$A$2:$A$3363,0),0)=0,"",INDEX('[1]Main v4'!D$2:D$3363,MATCH($A154,'[1]Main v4'!$A$2:$A$3363,0),0))</f>
        <v>Cresols and anisole</v>
      </c>
      <c r="E154" s="1">
        <v>109.0646</v>
      </c>
      <c r="F154" s="1">
        <v>109.0646</v>
      </c>
      <c r="G154" s="1">
        <v>109.0641</v>
      </c>
      <c r="H154" s="1">
        <v>109.0634</v>
      </c>
      <c r="I154" s="1" t="s">
        <v>11</v>
      </c>
      <c r="J154" s="1">
        <f>INDEX('[1]Main v4'!K$2:K$3363,MATCH($A154,'[1]Main v4'!$A$2:$A$3363,0),0)</f>
        <v>91078920</v>
      </c>
      <c r="K154" s="1">
        <f>INDEX('[1]Main v4'!L$2:L$3363,MATCH($A154,'[1]Main v4'!$A$2:$A$3363,0),0)</f>
        <v>13879995</v>
      </c>
      <c r="L154" s="4">
        <f>INDEX('[1]Main v4'!M$2:M$3363,MATCH($A154,'[1]Main v4'!$A$2:$A$3363,0),0)</f>
        <v>6.5618842081715449</v>
      </c>
      <c r="M154" s="2">
        <f>IFERROR(INDEX('[2]r2 analysis primary smoke main'!$J$2:$J$2058,MATCH(H154,'[2]r2 analysis primary smoke main'!$A$2:$A$2058,0),0),"")</f>
        <v>0.97079297848039547</v>
      </c>
    </row>
    <row r="155" spans="1:13" ht="15.75" x14ac:dyDescent="0.25">
      <c r="A155" s="1">
        <f t="shared" si="6"/>
        <v>109.0748</v>
      </c>
      <c r="B155" s="1">
        <f t="shared" si="7"/>
        <v>108.0675</v>
      </c>
      <c r="C155" s="1" t="str">
        <f>IF(INDEX('[1]Main v4'!C$2:C$3363,MATCH($A155,'[1]Main v4'!$A$2:$A$3363,0),0)=0,"",INDEX('[1]Main v4'!C$2:C$3363,MATCH($A155,'[1]Main v4'!$A$2:$A$3363,0),0))</f>
        <v>C6H8N2</v>
      </c>
      <c r="D155" s="1" t="str">
        <f>IF(INDEX('[1]Main v4'!D$2:D$3363,MATCH($A155,'[1]Main v4'!$A$2:$A$3363,0),0)=0,"",INDEX('[1]Main v4'!D$2:D$3363,MATCH($A155,'[1]Main v4'!$A$2:$A$3363,0),0))</f>
        <v>C2 Pyrazines, Benzenediamines, Methylpyridinamines, C2 pyrimidines</v>
      </c>
      <c r="E155" s="1">
        <v>109.07640000000001</v>
      </c>
      <c r="F155" s="1">
        <v>109.0758</v>
      </c>
      <c r="G155" s="1">
        <v>109.0731</v>
      </c>
      <c r="H155" s="1">
        <v>109.07380000000001</v>
      </c>
      <c r="I155" s="1"/>
      <c r="J155" s="1">
        <f>INDEX('[1]Main v4'!K$2:K$3363,MATCH($A155,'[1]Main v4'!$A$2:$A$3363,0),0)</f>
        <v>55340948</v>
      </c>
      <c r="K155" s="1">
        <f>INDEX('[1]Main v4'!L$2:L$3363,MATCH($A155,'[1]Main v4'!$A$2:$A$3363,0),0)</f>
        <v>14168982</v>
      </c>
      <c r="L155" s="4">
        <f>INDEX('[1]Main v4'!M$2:M$3363,MATCH($A155,'[1]Main v4'!$A$2:$A$3363,0),0)</f>
        <v>3.9057815162726581</v>
      </c>
      <c r="M155" s="2">
        <f>IFERROR(INDEX('[2]r2 analysis primary smoke main'!$J$2:$J$2058,MATCH(H155,'[2]r2 analysis primary smoke main'!$A$2:$A$2058,0),0),"")</f>
        <v>0.95638043560148001</v>
      </c>
    </row>
    <row r="156" spans="1:13" ht="15.75" x14ac:dyDescent="0.25">
      <c r="A156" s="1">
        <f t="shared" si="6"/>
        <v>109.101</v>
      </c>
      <c r="B156" s="1">
        <f t="shared" si="7"/>
        <v>108.0937</v>
      </c>
      <c r="C156" s="1" t="str">
        <f>IF(INDEX('[1]Main v4'!C$2:C$3363,MATCH($A156,'[1]Main v4'!$A$2:$A$3363,0),0)=0,"",INDEX('[1]Main v4'!C$2:C$3363,MATCH($A156,'[1]Main v4'!$A$2:$A$3363,0),0))</f>
        <v>C8H12</v>
      </c>
      <c r="D156" s="1" t="str">
        <f>IF(INDEX('[1]Main v4'!D$2:D$3363,MATCH($A156,'[1]Main v4'!$A$2:$A$3363,0),0)=0,"",INDEX('[1]Main v4'!D$2:D$3363,MATCH($A156,'[1]Main v4'!$A$2:$A$3363,0),0))</f>
        <v/>
      </c>
      <c r="E156" s="1">
        <v>109.10169999999999</v>
      </c>
      <c r="F156" s="1">
        <v>109.10129999999999</v>
      </c>
      <c r="G156" s="1">
        <v>109.10080000000001</v>
      </c>
      <c r="H156" s="1">
        <v>109.1002</v>
      </c>
      <c r="I156" s="1"/>
      <c r="J156" s="1">
        <f>INDEX('[1]Main v4'!K$2:K$3363,MATCH($A156,'[1]Main v4'!$A$2:$A$3363,0),0)</f>
        <v>39681000</v>
      </c>
      <c r="K156" s="1">
        <f>INDEX('[1]Main v4'!L$2:L$3363,MATCH($A156,'[1]Main v4'!$A$2:$A$3363,0),0)</f>
        <v>14168982</v>
      </c>
      <c r="L156" s="4">
        <f>INDEX('[1]Main v4'!M$2:M$3363,MATCH($A156,'[1]Main v4'!$A$2:$A$3363,0),0)</f>
        <v>2.8005540553301569</v>
      </c>
      <c r="M156" s="2">
        <f>IFERROR(INDEX('[2]r2 analysis primary smoke main'!$J$2:$J$2058,MATCH(H156,'[2]r2 analysis primary smoke main'!$A$2:$A$2058,0),0),"")</f>
        <v>0.97242554732042497</v>
      </c>
    </row>
    <row r="157" spans="1:13" ht="15.75" x14ac:dyDescent="0.25">
      <c r="A157" s="1">
        <f t="shared" si="6"/>
        <v>110.038</v>
      </c>
      <c r="B157" s="1">
        <f t="shared" si="7"/>
        <v>109.0307</v>
      </c>
      <c r="C157" s="1" t="str">
        <f>IF(INDEX('[1]Main v4'!C$2:C$3363,MATCH($A157,'[1]Main v4'!$A$2:$A$3363,0),0)=0,"",INDEX('[1]Main v4'!C$2:C$3363,MATCH($A157,'[1]Main v4'!$A$2:$A$3363,0),0))</f>
        <v/>
      </c>
      <c r="D157" s="1" t="str">
        <f>IF(INDEX('[1]Main v4'!D$2:D$3363,MATCH($A157,'[1]Main v4'!$A$2:$A$3363,0),0)=0,"",INDEX('[1]Main v4'!D$2:D$3363,MATCH($A157,'[1]Main v4'!$A$2:$A$3363,0),0))</f>
        <v/>
      </c>
      <c r="E157" s="1"/>
      <c r="F157" s="1">
        <v>110.03830000000001</v>
      </c>
      <c r="G157" s="1"/>
      <c r="H157" s="1">
        <v>110.0376</v>
      </c>
      <c r="I157" s="1"/>
      <c r="J157" s="1">
        <f>INDEX('[1]Main v4'!K$2:K$3363,MATCH($A157,'[1]Main v4'!$A$2:$A$3363,0),0)</f>
        <v>4411967.5</v>
      </c>
      <c r="K157" s="1">
        <f>INDEX('[1]Main v4'!L$2:L$3363,MATCH($A157,'[1]Main v4'!$A$2:$A$3363,0),0)</f>
        <v>14168982</v>
      </c>
      <c r="L157" s="4">
        <f>INDEX('[1]Main v4'!M$2:M$3363,MATCH($A157,'[1]Main v4'!$A$2:$A$3363,0),0)</f>
        <v>0.31138210917340425</v>
      </c>
      <c r="M157" s="2">
        <f>IFERROR(INDEX('[2]r2 analysis primary smoke main'!$J$2:$J$2058,MATCH(H157,'[2]r2 analysis primary smoke main'!$A$2:$A$2058,0),0),"")</f>
        <v>0.91299816725274607</v>
      </c>
    </row>
    <row r="158" spans="1:13" ht="15.75" x14ac:dyDescent="0.25">
      <c r="A158" s="1">
        <f t="shared" si="6"/>
        <v>110.0689</v>
      </c>
      <c r="B158" s="1">
        <f t="shared" si="7"/>
        <v>109.0616</v>
      </c>
      <c r="C158" s="1" t="str">
        <f>IF(INDEX('[1]Main v4'!C$2:C$3363,MATCH($A158,'[1]Main v4'!$A$2:$A$3363,0),0)=0,"",INDEX('[1]Main v4'!C$2:C$3363,MATCH($A158,'[1]Main v4'!$A$2:$A$3363,0),0))</f>
        <v/>
      </c>
      <c r="D158" s="1" t="str">
        <f>IF(INDEX('[1]Main v4'!D$2:D$3363,MATCH($A158,'[1]Main v4'!$A$2:$A$3363,0),0)=0,"",INDEX('[1]Main v4'!D$2:D$3363,MATCH($A158,'[1]Main v4'!$A$2:$A$3363,0),0))</f>
        <v/>
      </c>
      <c r="E158" s="1">
        <v>110.0723</v>
      </c>
      <c r="F158" s="1">
        <v>110.06829999999999</v>
      </c>
      <c r="G158" s="1">
        <v>110.0671</v>
      </c>
      <c r="H158" s="1">
        <v>110.0677</v>
      </c>
      <c r="I158" s="1"/>
      <c r="J158" s="1">
        <f>INDEX('[1]Main v4'!K$2:K$3363,MATCH($A158,'[1]Main v4'!$A$2:$A$3363,0),0)</f>
        <v>12026488</v>
      </c>
      <c r="K158" s="1">
        <f>INDEX('[1]Main v4'!L$2:L$3363,MATCH($A158,'[1]Main v4'!$A$2:$A$3363,0),0)</f>
        <v>13879995</v>
      </c>
      <c r="L158" s="4">
        <f>INDEX('[1]Main v4'!M$2:M$3363,MATCH($A158,'[1]Main v4'!$A$2:$A$3363,0),0)</f>
        <v>0.86646198359581539</v>
      </c>
      <c r="M158" s="2">
        <f>IFERROR(INDEX('[2]r2 analysis primary smoke main'!$J$2:$J$2058,MATCH(H158,'[2]r2 analysis primary smoke main'!$A$2:$A$2058,0),0),"")</f>
        <v>0.97435720297989103</v>
      </c>
    </row>
    <row r="159" spans="1:13" ht="15.75" x14ac:dyDescent="0.25">
      <c r="A159" s="1">
        <f t="shared" si="6"/>
        <v>110.0791</v>
      </c>
      <c r="B159" s="1">
        <f t="shared" si="7"/>
        <v>109.0718</v>
      </c>
      <c r="C159" s="1" t="str">
        <f>IF(INDEX('[1]Main v4'!C$2:C$3363,MATCH($A159,'[1]Main v4'!$A$2:$A$3363,0),0)=0,"",INDEX('[1]Main v4'!C$2:C$3363,MATCH($A159,'[1]Main v4'!$A$2:$A$3363,0),0))</f>
        <v/>
      </c>
      <c r="D159" s="1" t="str">
        <f>IF(INDEX('[1]Main v4'!D$2:D$3363,MATCH($A159,'[1]Main v4'!$A$2:$A$3363,0),0)=0,"",INDEX('[1]Main v4'!D$2:D$3363,MATCH($A159,'[1]Main v4'!$A$2:$A$3363,0),0))</f>
        <v/>
      </c>
      <c r="E159" s="1">
        <v>110.08110000000001</v>
      </c>
      <c r="F159" s="1">
        <v>110.07980000000001</v>
      </c>
      <c r="G159" s="1">
        <v>110.0784</v>
      </c>
      <c r="H159" s="1">
        <v>110.07689999999999</v>
      </c>
      <c r="I159" s="1"/>
      <c r="J159" s="1">
        <f>INDEX('[1]Main v4'!K$2:K$3363,MATCH($A159,'[1]Main v4'!$A$2:$A$3363,0),0)</f>
        <v>4606534.5</v>
      </c>
      <c r="K159" s="1">
        <f>INDEX('[1]Main v4'!L$2:L$3363,MATCH($A159,'[1]Main v4'!$A$2:$A$3363,0),0)</f>
        <v>12232538</v>
      </c>
      <c r="L159" s="4">
        <f>INDEX('[1]Main v4'!M$2:M$3363,MATCH($A159,'[1]Main v4'!$A$2:$A$3363,0),0)</f>
        <v>0.37658043653737272</v>
      </c>
      <c r="M159" s="2">
        <f>IFERROR(INDEX('[2]r2 analysis primary smoke main'!$J$2:$J$2058,MATCH(H159,'[2]r2 analysis primary smoke main'!$A$2:$A$2058,0),0),"")</f>
        <v>0.92748058612510753</v>
      </c>
    </row>
    <row r="160" spans="1:13" ht="15.75" x14ac:dyDescent="0.25">
      <c r="A160" s="1">
        <f t="shared" si="6"/>
        <v>110.09610000000001</v>
      </c>
      <c r="B160" s="1">
        <f t="shared" si="7"/>
        <v>109.08880000000001</v>
      </c>
      <c r="C160" s="1" t="str">
        <f>IF(INDEX('[1]Main v4'!C$2:C$3363,MATCH($A160,'[1]Main v4'!$A$2:$A$3363,0),0)=0,"",INDEX('[1]Main v4'!C$2:C$3363,MATCH($A160,'[1]Main v4'!$A$2:$A$3363,0),0))</f>
        <v>C7H11N</v>
      </c>
      <c r="D160" s="1" t="str">
        <f>IF(INDEX('[1]Main v4'!D$2:D$3363,MATCH($A160,'[1]Main v4'!$A$2:$A$3363,0),0)=0,"",INDEX('[1]Main v4'!D$2:D$3363,MATCH($A160,'[1]Main v4'!$A$2:$A$3363,0),0))</f>
        <v>C3 Pyrroles and others</v>
      </c>
      <c r="E160" s="1"/>
      <c r="F160" s="1"/>
      <c r="G160" s="1">
        <v>110.09739999999999</v>
      </c>
      <c r="H160" s="1">
        <v>110.09480000000001</v>
      </c>
      <c r="I160" s="1" t="s">
        <v>11</v>
      </c>
      <c r="J160" s="1">
        <f>INDEX('[1]Main v4'!K$2:K$3363,MATCH($A160,'[1]Main v4'!$A$2:$A$3363,0),0)</f>
        <v>16948456</v>
      </c>
      <c r="K160" s="1">
        <f>INDEX('[1]Main v4'!L$2:L$3363,MATCH($A160,'[1]Main v4'!$A$2:$A$3363,0),0)</f>
        <v>12232538</v>
      </c>
      <c r="L160" s="4">
        <f>INDEX('[1]Main v4'!M$2:M$3363,MATCH($A160,'[1]Main v4'!$A$2:$A$3363,0),0)</f>
        <v>1.3855224484076811</v>
      </c>
      <c r="M160" s="2">
        <f>IFERROR(INDEX('[2]r2 analysis primary smoke main'!$J$2:$J$2058,MATCH(H160,'[2]r2 analysis primary smoke main'!$A$2:$A$2058,0),0),"")</f>
        <v>0.977694616889632</v>
      </c>
    </row>
    <row r="161" spans="1:13" ht="15.75" x14ac:dyDescent="0.25">
      <c r="A161" s="1">
        <f t="shared" si="6"/>
        <v>110.1046</v>
      </c>
      <c r="B161" s="1">
        <f t="shared" si="7"/>
        <v>109.0973</v>
      </c>
      <c r="C161" s="1" t="str">
        <f>IF(INDEX('[1]Main v4'!C$2:C$3363,MATCH($A161,'[1]Main v4'!$A$2:$A$3363,0),0)=0,"",INDEX('[1]Main v4'!C$2:C$3363,MATCH($A161,'[1]Main v4'!$A$2:$A$3363,0),0))</f>
        <v/>
      </c>
      <c r="D161" s="1" t="str">
        <f>IF(INDEX('[1]Main v4'!D$2:D$3363,MATCH($A161,'[1]Main v4'!$A$2:$A$3363,0),0)=0,"",INDEX('[1]Main v4'!D$2:D$3363,MATCH($A161,'[1]Main v4'!$A$2:$A$3363,0),0))</f>
        <v/>
      </c>
      <c r="E161" s="1">
        <v>110.1039</v>
      </c>
      <c r="F161" s="1">
        <v>110.1061</v>
      </c>
      <c r="G161" s="1"/>
      <c r="H161" s="1">
        <v>110.10380000000001</v>
      </c>
      <c r="I161" s="1"/>
      <c r="J161" s="1">
        <f>INDEX('[1]Main v4'!K$2:K$3363,MATCH($A161,'[1]Main v4'!$A$2:$A$3363,0),0)</f>
        <v>5931170</v>
      </c>
      <c r="K161" s="1">
        <f>INDEX('[1]Main v4'!L$2:L$3363,MATCH($A161,'[1]Main v4'!$A$2:$A$3363,0),0)</f>
        <v>12232538</v>
      </c>
      <c r="L161" s="4">
        <f>INDEX('[1]Main v4'!M$2:M$3363,MATCH($A161,'[1]Main v4'!$A$2:$A$3363,0),0)</f>
        <v>0.48486830778698581</v>
      </c>
      <c r="M161" s="2">
        <f>IFERROR(INDEX('[2]r2 analysis primary smoke main'!$J$2:$J$2058,MATCH(H161,'[2]r2 analysis primary smoke main'!$A$2:$A$2058,0),0),"")</f>
        <v>0.92571839409514545</v>
      </c>
    </row>
    <row r="162" spans="1:13" ht="15.75" x14ac:dyDescent="0.25">
      <c r="A162" s="1">
        <f t="shared" si="6"/>
        <v>111.0441</v>
      </c>
      <c r="B162" s="1">
        <f t="shared" si="7"/>
        <v>110.0368</v>
      </c>
      <c r="C162" s="1" t="str">
        <f>IF(INDEX('[1]Main v4'!C$2:C$3363,MATCH($A162,'[1]Main v4'!$A$2:$A$3363,0),0)=0,"",INDEX('[1]Main v4'!C$2:C$3363,MATCH($A162,'[1]Main v4'!$A$2:$A$3363,0),0))</f>
        <v>C6H6O2</v>
      </c>
      <c r="D162" s="1" t="str">
        <f>IF(INDEX('[1]Main v4'!D$2:D$3363,MATCH($A162,'[1]Main v4'!$A$2:$A$3363,0),0)=0,"",INDEX('[1]Main v4'!D$2:D$3363,MATCH($A162,'[1]Main v4'!$A$2:$A$3363,0),0))</f>
        <v>Furfural, 5-methyl-, 2-Acetylfuran, Catechols</v>
      </c>
      <c r="E162" s="1">
        <v>111.045</v>
      </c>
      <c r="F162" s="1">
        <v>111.0441</v>
      </c>
      <c r="G162" s="1">
        <v>111.04389999999999</v>
      </c>
      <c r="H162" s="1">
        <v>111.0432</v>
      </c>
      <c r="I162" s="1" t="s">
        <v>11</v>
      </c>
      <c r="J162" s="1">
        <f>INDEX('[1]Main v4'!K$2:K$3363,MATCH($A162,'[1]Main v4'!$A$2:$A$3363,0),0)</f>
        <v>209657312</v>
      </c>
      <c r="K162" s="1">
        <f>INDEX('[1]Main v4'!L$2:L$3363,MATCH($A162,'[1]Main v4'!$A$2:$A$3363,0),0)</f>
        <v>12232538</v>
      </c>
      <c r="L162" s="4">
        <f>INDEX('[1]Main v4'!M$2:M$3363,MATCH($A162,'[1]Main v4'!$A$2:$A$3363,0),0)</f>
        <v>17.139314179935514</v>
      </c>
      <c r="M162" s="2">
        <f>IFERROR(INDEX('[2]r2 analysis primary smoke main'!$J$2:$J$2058,MATCH(H162,'[2]r2 analysis primary smoke main'!$A$2:$A$2058,0),0),"")</f>
        <v>0.96694128826510695</v>
      </c>
    </row>
    <row r="163" spans="1:13" ht="15.75" x14ac:dyDescent="0.25">
      <c r="A163" s="1">
        <f t="shared" si="6"/>
        <v>111.07940000000001</v>
      </c>
      <c r="B163" s="1">
        <f t="shared" si="7"/>
        <v>110.07210000000001</v>
      </c>
      <c r="C163" s="1" t="str">
        <f>IF(INDEX('[1]Main v4'!C$2:C$3363,MATCH($A163,'[1]Main v4'!$A$2:$A$3363,0),0)=0,"",INDEX('[1]Main v4'!C$2:C$3363,MATCH($A163,'[1]Main v4'!$A$2:$A$3363,0),0))</f>
        <v>C7H10O</v>
      </c>
      <c r="D163" s="1" t="str">
        <f>IF(INDEX('[1]Main v4'!D$2:D$3363,MATCH($A163,'[1]Main v4'!$A$2:$A$3363,0),0)=0,"",INDEX('[1]Main v4'!D$2:D$3363,MATCH($A163,'[1]Main v4'!$A$2:$A$3363,0),0))</f>
        <v>Furan + C3</v>
      </c>
      <c r="E163" s="1">
        <v>111.0774</v>
      </c>
      <c r="F163" s="1">
        <v>111.0804</v>
      </c>
      <c r="G163" s="1">
        <v>111.08029999999999</v>
      </c>
      <c r="H163" s="1">
        <v>111.0795</v>
      </c>
      <c r="I163" s="1" t="s">
        <v>11</v>
      </c>
      <c r="J163" s="1">
        <f>INDEX('[1]Main v4'!K$2:K$3363,MATCH($A163,'[1]Main v4'!$A$2:$A$3363,0),0)</f>
        <v>143240864</v>
      </c>
      <c r="K163" s="1">
        <f>INDEX('[1]Main v4'!L$2:L$3363,MATCH($A163,'[1]Main v4'!$A$2:$A$3363,0),0)</f>
        <v>12026488</v>
      </c>
      <c r="L163" s="4">
        <f>INDEX('[1]Main v4'!M$2:M$3363,MATCH($A163,'[1]Main v4'!$A$2:$A$3363,0),0)</f>
        <v>11.91044833703738</v>
      </c>
      <c r="M163" s="2">
        <f>IFERROR(INDEX('[2]r2 analysis primary smoke main'!$J$2:$J$2058,MATCH(H163,'[2]r2 analysis primary smoke main'!$A$2:$A$2058,0),0),"")</f>
        <v>0.98439109305231354</v>
      </c>
    </row>
    <row r="164" spans="1:13" ht="15.75" x14ac:dyDescent="0.25">
      <c r="A164" s="1">
        <f t="shared" si="6"/>
        <v>111.1168</v>
      </c>
      <c r="B164" s="1">
        <f t="shared" si="7"/>
        <v>110.1095</v>
      </c>
      <c r="C164" s="1" t="str">
        <f>IF(INDEX('[1]Main v4'!C$2:C$3363,MATCH($A164,'[1]Main v4'!$A$2:$A$3363,0),0)=0,"",INDEX('[1]Main v4'!C$2:C$3363,MATCH($A164,'[1]Main v4'!$A$2:$A$3363,0),0))</f>
        <v>C8H14</v>
      </c>
      <c r="D164" s="1" t="str">
        <f>IF(INDEX('[1]Main v4'!D$2:D$3363,MATCH($A164,'[1]Main v4'!$A$2:$A$3363,0),0)=0,"",INDEX('[1]Main v4'!D$2:D$3363,MATCH($A164,'[1]Main v4'!$A$2:$A$3363,0),0))</f>
        <v/>
      </c>
      <c r="E164" s="1">
        <v>111.11750000000001</v>
      </c>
      <c r="F164" s="1">
        <v>111.1172</v>
      </c>
      <c r="G164" s="1">
        <v>111.1164</v>
      </c>
      <c r="H164" s="1">
        <v>111.1159</v>
      </c>
      <c r="I164" s="1"/>
      <c r="J164" s="1">
        <f>INDEX('[1]Main v4'!K$2:K$3363,MATCH($A164,'[1]Main v4'!$A$2:$A$3363,0),0)</f>
        <v>24878600</v>
      </c>
      <c r="K164" s="1">
        <f>INDEX('[1]Main v4'!L$2:L$3363,MATCH($A164,'[1]Main v4'!$A$2:$A$3363,0),0)</f>
        <v>12026488</v>
      </c>
      <c r="L164" s="4">
        <f>INDEX('[1]Main v4'!M$2:M$3363,MATCH($A164,'[1]Main v4'!$A$2:$A$3363,0),0)</f>
        <v>2.0686504655390667</v>
      </c>
      <c r="M164" s="2">
        <f>IFERROR(INDEX('[2]r2 analysis primary smoke main'!$J$2:$J$2058,MATCH(H164,'[2]r2 analysis primary smoke main'!$A$2:$A$2058,0),0),"")</f>
        <v>0.96459303335472901</v>
      </c>
    </row>
    <row r="165" spans="1:13" ht="15.75" x14ac:dyDescent="0.25">
      <c r="A165" s="1">
        <f t="shared" si="6"/>
        <v>112.0068</v>
      </c>
      <c r="B165" s="1">
        <f t="shared" si="7"/>
        <v>110.9995</v>
      </c>
      <c r="C165" s="1" t="str">
        <f>IF(INDEX('[1]Main v4'!C$2:C$3363,MATCH($A165,'[1]Main v4'!$A$2:$A$3363,0),0)=0,"",INDEX('[1]Main v4'!C$2:C$3363,MATCH($A165,'[1]Main v4'!$A$2:$A$3363,0),0))</f>
        <v/>
      </c>
      <c r="D165" s="1" t="str">
        <f>IF(INDEX('[1]Main v4'!D$2:D$3363,MATCH($A165,'[1]Main v4'!$A$2:$A$3363,0),0)=0,"",INDEX('[1]Main v4'!D$2:D$3363,MATCH($A165,'[1]Main v4'!$A$2:$A$3363,0),0))</f>
        <v/>
      </c>
      <c r="E165" s="1"/>
      <c r="F165" s="1"/>
      <c r="G165" s="1"/>
      <c r="H165" s="1">
        <v>112.0068</v>
      </c>
      <c r="I165" s="1"/>
      <c r="J165" s="1">
        <f>INDEX('[1]Main v4'!K$2:K$3363,MATCH($A165,'[1]Main v4'!$A$2:$A$3363,0),0)</f>
        <v>1895910</v>
      </c>
      <c r="K165" s="1">
        <f>INDEX('[1]Main v4'!L$2:L$3363,MATCH($A165,'[1]Main v4'!$A$2:$A$3363,0),0)</f>
        <v>12044583</v>
      </c>
      <c r="L165" s="4">
        <f>INDEX('[1]Main v4'!M$2:M$3363,MATCH($A165,'[1]Main v4'!$A$2:$A$3363,0),0)</f>
        <v>0.15740769107573088</v>
      </c>
      <c r="M165" s="2">
        <f>IFERROR(INDEX('[2]r2 analysis primary smoke main'!$J$2:$J$2058,MATCH(H165,'[2]r2 analysis primary smoke main'!$A$2:$A$2058,0),0),"")</f>
        <v>0.91295940662195751</v>
      </c>
    </row>
    <row r="166" spans="1:13" ht="15.75" x14ac:dyDescent="0.25">
      <c r="A166" s="1">
        <f t="shared" si="6"/>
        <v>112.03919999999999</v>
      </c>
      <c r="B166" s="1">
        <f t="shared" si="7"/>
        <v>111.03189999999999</v>
      </c>
      <c r="C166" s="1" t="str">
        <f>IF(INDEX('[1]Main v4'!C$2:C$3363,MATCH($A166,'[1]Main v4'!$A$2:$A$3363,0),0)=0,"",INDEX('[1]Main v4'!C$2:C$3363,MATCH($A166,'[1]Main v4'!$A$2:$A$3363,0),0))</f>
        <v>C5H5NO2</v>
      </c>
      <c r="D166" s="1" t="str">
        <f>IF(INDEX('[1]Main v4'!D$2:D$3363,MATCH($A166,'[1]Main v4'!$A$2:$A$3363,0),0)=0,"",INDEX('[1]Main v4'!D$2:D$3363,MATCH($A166,'[1]Main v4'!$A$2:$A$3363,0),0))</f>
        <v/>
      </c>
      <c r="E166" s="1">
        <v>112.04130000000001</v>
      </c>
      <c r="F166" s="1">
        <v>112.03879999999999</v>
      </c>
      <c r="G166" s="1">
        <v>112.038</v>
      </c>
      <c r="H166" s="1">
        <v>112.0386</v>
      </c>
      <c r="I166" s="1" t="s">
        <v>11</v>
      </c>
      <c r="J166" s="1">
        <f>INDEX('[1]Main v4'!K$2:K$3363,MATCH($A166,'[1]Main v4'!$A$2:$A$3363,0),0)</f>
        <v>9089954</v>
      </c>
      <c r="K166" s="1">
        <f>INDEX('[1]Main v4'!L$2:L$3363,MATCH($A166,'[1]Main v4'!$A$2:$A$3363,0),0)</f>
        <v>12026488</v>
      </c>
      <c r="L166" s="4">
        <f>INDEX('[1]Main v4'!M$2:M$3363,MATCH($A166,'[1]Main v4'!$A$2:$A$3363,0),0)</f>
        <v>0.75582780276336703</v>
      </c>
      <c r="M166" s="2">
        <f>IFERROR(INDEX('[2]r2 analysis primary smoke main'!$J$2:$J$2058,MATCH(H166,'[2]r2 analysis primary smoke main'!$A$2:$A$2058,0),0),"")</f>
        <v>0.93425794607752599</v>
      </c>
    </row>
    <row r="167" spans="1:13" ht="15.75" x14ac:dyDescent="0.25">
      <c r="A167" s="1">
        <f t="shared" si="6"/>
        <v>112.04819999999999</v>
      </c>
      <c r="B167" s="1">
        <f t="shared" si="7"/>
        <v>111.04089999999999</v>
      </c>
      <c r="C167" s="1" t="str">
        <f>IF(INDEX('[1]Main v4'!C$2:C$3363,MATCH($A167,'[1]Main v4'!$A$2:$A$3363,0),0)=0,"",INDEX('[1]Main v4'!C$2:C$3363,MATCH($A167,'[1]Main v4'!$A$2:$A$3363,0),0))</f>
        <v>C6H6O2 (1x 13C)</v>
      </c>
      <c r="D167" s="1" t="str">
        <f>IF(INDEX('[1]Main v4'!D$2:D$3363,MATCH($A167,'[1]Main v4'!$A$2:$A$3363,0),0)=0,"",INDEX('[1]Main v4'!D$2:D$3363,MATCH($A167,'[1]Main v4'!$A$2:$A$3363,0),0))</f>
        <v>Furfural, 5-methyl-, 2-Acetylfuran isotopes</v>
      </c>
      <c r="E167" s="1">
        <v>112.0515</v>
      </c>
      <c r="F167" s="1">
        <v>112.04770000000001</v>
      </c>
      <c r="G167" s="1">
        <v>112.04640000000001</v>
      </c>
      <c r="H167" s="1">
        <v>112.0472</v>
      </c>
      <c r="I167" s="1"/>
      <c r="J167" s="1">
        <f>INDEX('[1]Main v4'!K$2:K$3363,MATCH($A167,'[1]Main v4'!$A$2:$A$3363,0),0)</f>
        <v>15138322</v>
      </c>
      <c r="K167" s="1">
        <f>INDEX('[1]Main v4'!L$2:L$3363,MATCH($A167,'[1]Main v4'!$A$2:$A$3363,0),0)</f>
        <v>11853198</v>
      </c>
      <c r="L167" s="4">
        <f>INDEX('[1]Main v4'!M$2:M$3363,MATCH($A167,'[1]Main v4'!$A$2:$A$3363,0),0)</f>
        <v>1.2771508583590689</v>
      </c>
      <c r="M167" s="2">
        <f>IFERROR(INDEX('[2]r2 analysis primary smoke main'!$J$2:$J$2058,MATCH(H167,'[2]r2 analysis primary smoke main'!$A$2:$A$2058,0),0),"")</f>
        <v>0.96521239686462346</v>
      </c>
    </row>
    <row r="168" spans="1:13" ht="15.75" x14ac:dyDescent="0.25">
      <c r="A168" s="1">
        <f t="shared" si="6"/>
        <v>112.0753</v>
      </c>
      <c r="B168" s="1">
        <f t="shared" si="7"/>
        <v>111.068</v>
      </c>
      <c r="C168" s="1" t="str">
        <f>IF(INDEX('[1]Main v4'!C$2:C$3363,MATCH($A168,'[1]Main v4'!$A$2:$A$3363,0),0)=0,"",INDEX('[1]Main v4'!C$2:C$3363,MATCH($A168,'[1]Main v4'!$A$2:$A$3363,0),0))</f>
        <v>C6H9NO</v>
      </c>
      <c r="D168" s="1" t="str">
        <f>IF(INDEX('[1]Main v4'!D$2:D$3363,MATCH($A168,'[1]Main v4'!$A$2:$A$3363,0),0)=0,"",INDEX('[1]Main v4'!D$2:D$3363,MATCH($A168,'[1]Main v4'!$A$2:$A$3363,0),0))</f>
        <v/>
      </c>
      <c r="E168" s="1">
        <v>112.07640000000001</v>
      </c>
      <c r="F168" s="1">
        <v>112.0754</v>
      </c>
      <c r="G168" s="1">
        <v>112.0748</v>
      </c>
      <c r="H168" s="1">
        <v>112.0746</v>
      </c>
      <c r="I168" s="1"/>
      <c r="J168" s="1">
        <f>INDEX('[1]Main v4'!K$2:K$3363,MATCH($A168,'[1]Main v4'!$A$2:$A$3363,0),0)</f>
        <v>14580013</v>
      </c>
      <c r="K168" s="1">
        <f>INDEX('[1]Main v4'!L$2:L$3363,MATCH($A168,'[1]Main v4'!$A$2:$A$3363,0),0)</f>
        <v>11793024</v>
      </c>
      <c r="L168" s="4">
        <f>INDEX('[1]Main v4'!M$2:M$3363,MATCH($A168,'[1]Main v4'!$A$2:$A$3363,0),0)</f>
        <v>1.2363252207406683</v>
      </c>
      <c r="M168" s="2">
        <f>IFERROR(INDEX('[2]r2 analysis primary smoke main'!$J$2:$J$2058,MATCH(H168,'[2]r2 analysis primary smoke main'!$A$2:$A$2058,0),0),"")</f>
        <v>0.95630835011351401</v>
      </c>
    </row>
    <row r="169" spans="1:13" ht="15.75" x14ac:dyDescent="0.25">
      <c r="A169" s="1">
        <f t="shared" si="6"/>
        <v>112.08369999999999</v>
      </c>
      <c r="B169" s="1">
        <f t="shared" si="7"/>
        <v>111.07640000000001</v>
      </c>
      <c r="C169" s="1" t="str">
        <f>IF(INDEX('[1]Main v4'!C$2:C$3363,MATCH($A169,'[1]Main v4'!$A$2:$A$3363,0),0)=0,"",INDEX('[1]Main v4'!C$2:C$3363,MATCH($A169,'[1]Main v4'!$A$2:$A$3363,0),0))</f>
        <v>C7H10O (1x 13C)</v>
      </c>
      <c r="D169" s="1" t="str">
        <f>IF(INDEX('[1]Main v4'!D$2:D$3363,MATCH($A169,'[1]Main v4'!$A$2:$A$3363,0),0)=0,"",INDEX('[1]Main v4'!D$2:D$3363,MATCH($A169,'[1]Main v4'!$A$2:$A$3363,0),0))</f>
        <v>C3 saturated furan isotope</v>
      </c>
      <c r="E169" s="1"/>
      <c r="F169" s="1">
        <v>112.0851</v>
      </c>
      <c r="G169" s="1">
        <v>112.08320000000001</v>
      </c>
      <c r="H169" s="1">
        <v>112.0829</v>
      </c>
      <c r="I169" s="1"/>
      <c r="J169" s="1">
        <f>INDEX('[1]Main v4'!K$2:K$3363,MATCH($A169,'[1]Main v4'!$A$2:$A$3363,0),0)</f>
        <v>12044583</v>
      </c>
      <c r="K169" s="1">
        <f>INDEX('[1]Main v4'!L$2:L$3363,MATCH($A169,'[1]Main v4'!$A$2:$A$3363,0),0)</f>
        <v>11457859</v>
      </c>
      <c r="L169" s="4">
        <f>INDEX('[1]Main v4'!M$2:M$3363,MATCH($A169,'[1]Main v4'!$A$2:$A$3363,0),0)</f>
        <v>1.0512071234250657</v>
      </c>
      <c r="M169" s="2">
        <f>IFERROR(INDEX('[2]r2 analysis primary smoke main'!$J$2:$J$2058,MATCH(H169,'[2]r2 analysis primary smoke main'!$A$2:$A$2058,0),0),"")</f>
        <v>0.97725158738065399</v>
      </c>
    </row>
    <row r="170" spans="1:13" ht="15.75" x14ac:dyDescent="0.25">
      <c r="A170" s="1">
        <f t="shared" ref="A170:A233" si="8">VALUE(FIXED(AVERAGE(E170:H170),4))</f>
        <v>112.11060000000001</v>
      </c>
      <c r="B170" s="1">
        <f t="shared" ref="B170:B233" si="9">VALUE(FIXED(A170-1.007276,4))</f>
        <v>111.1033</v>
      </c>
      <c r="C170" s="1" t="str">
        <f>IF(INDEX('[1]Main v4'!C$2:C$3363,MATCH($A170,'[1]Main v4'!$A$2:$A$3363,0),0)=0,"",INDEX('[1]Main v4'!C$2:C$3363,MATCH($A170,'[1]Main v4'!$A$2:$A$3363,0),0))</f>
        <v>C7H13N</v>
      </c>
      <c r="D170" s="1" t="str">
        <f>IF(INDEX('[1]Main v4'!D$2:D$3363,MATCH($A170,'[1]Main v4'!$A$2:$A$3363,0),0)=0,"",INDEX('[1]Main v4'!D$2:D$3363,MATCH($A170,'[1]Main v4'!$A$2:$A$3363,0),0))</f>
        <v/>
      </c>
      <c r="E170" s="1"/>
      <c r="F170" s="1"/>
      <c r="G170" s="1">
        <v>112.1103</v>
      </c>
      <c r="H170" s="1">
        <v>112.1109</v>
      </c>
      <c r="I170" s="1"/>
      <c r="J170" s="1">
        <f>INDEX('[1]Main v4'!K$2:K$3363,MATCH($A170,'[1]Main v4'!$A$2:$A$3363,0),0)</f>
        <v>2369033.25</v>
      </c>
      <c r="K170" s="1">
        <f>INDEX('[1]Main v4'!L$2:L$3363,MATCH($A170,'[1]Main v4'!$A$2:$A$3363,0),0)</f>
        <v>10614929</v>
      </c>
      <c r="L170" s="4">
        <f>INDEX('[1]Main v4'!M$2:M$3363,MATCH($A170,'[1]Main v4'!$A$2:$A$3363,0),0)</f>
        <v>0.22317937783662989</v>
      </c>
      <c r="M170" s="2">
        <f>IFERROR(INDEX('[2]r2 analysis primary smoke main'!$J$2:$J$2058,MATCH(H170,'[2]r2 analysis primary smoke main'!$A$2:$A$2058,0),0),"")</f>
        <v>0.97362747435714447</v>
      </c>
    </row>
    <row r="171" spans="1:13" ht="15.75" x14ac:dyDescent="0.25">
      <c r="A171" s="1">
        <f t="shared" si="8"/>
        <v>112.1199</v>
      </c>
      <c r="B171" s="1">
        <f t="shared" si="9"/>
        <v>111.1126</v>
      </c>
      <c r="C171" s="1" t="str">
        <f>IF(INDEX('[1]Main v4'!C$2:C$3363,MATCH($A171,'[1]Main v4'!$A$2:$A$3363,0),0)=0,"",INDEX('[1]Main v4'!C$2:C$3363,MATCH($A171,'[1]Main v4'!$A$2:$A$3363,0),0))</f>
        <v/>
      </c>
      <c r="D171" s="1" t="str">
        <f>IF(INDEX('[1]Main v4'!D$2:D$3363,MATCH($A171,'[1]Main v4'!$A$2:$A$3363,0),0)=0,"",INDEX('[1]Main v4'!D$2:D$3363,MATCH($A171,'[1]Main v4'!$A$2:$A$3363,0),0))</f>
        <v/>
      </c>
      <c r="E171" s="1">
        <v>112.1206</v>
      </c>
      <c r="F171" s="1">
        <v>112.12050000000001</v>
      </c>
      <c r="G171" s="1">
        <v>112.1191</v>
      </c>
      <c r="H171" s="1">
        <v>112.1195</v>
      </c>
      <c r="I171" s="1"/>
      <c r="J171" s="1">
        <f>INDEX('[1]Main v4'!K$2:K$3363,MATCH($A171,'[1]Main v4'!$A$2:$A$3363,0),0)</f>
        <v>2450911.25</v>
      </c>
      <c r="K171" s="1">
        <f>INDEX('[1]Main v4'!L$2:L$3363,MATCH($A171,'[1]Main v4'!$A$2:$A$3363,0),0)</f>
        <v>10614929</v>
      </c>
      <c r="L171" s="4">
        <f>INDEX('[1]Main v4'!M$2:M$3363,MATCH($A171,'[1]Main v4'!$A$2:$A$3363,0),0)</f>
        <v>0.23089285382879152</v>
      </c>
      <c r="M171" s="2">
        <f>IFERROR(INDEX('[2]r2 analysis primary smoke main'!$J$2:$J$2058,MATCH(H171,'[2]r2 analysis primary smoke main'!$A$2:$A$2058,0),0),"")</f>
        <v>0.91951713361201493</v>
      </c>
    </row>
    <row r="172" spans="1:13" ht="15.75" x14ac:dyDescent="0.25">
      <c r="A172" s="1">
        <f t="shared" si="8"/>
        <v>113.0955</v>
      </c>
      <c r="B172" s="1">
        <f t="shared" si="9"/>
        <v>112.0882</v>
      </c>
      <c r="C172" s="1" t="str">
        <f>IF(INDEX('[1]Main v4'!C$2:C$3363,MATCH($A172,'[1]Main v4'!$A$2:$A$3363,0),0)=0,"",INDEX('[1]Main v4'!C$2:C$3363,MATCH($A172,'[1]Main v4'!$A$2:$A$3363,0),0))</f>
        <v>C7H12O</v>
      </c>
      <c r="D172" s="1" t="str">
        <f>IF(INDEX('[1]Main v4'!D$2:D$3363,MATCH($A172,'[1]Main v4'!$A$2:$A$3363,0),0)=0,"",INDEX('[1]Main v4'!D$2:D$3363,MATCH($A172,'[1]Main v4'!$A$2:$A$3363,0),0))</f>
        <v/>
      </c>
      <c r="E172" s="1">
        <v>113.096</v>
      </c>
      <c r="F172" s="1">
        <v>113.0955</v>
      </c>
      <c r="G172" s="1">
        <v>113.0955</v>
      </c>
      <c r="H172" s="1">
        <v>113.0951</v>
      </c>
      <c r="I172" s="1" t="s">
        <v>11</v>
      </c>
      <c r="J172" s="1">
        <f>INDEX('[1]Main v4'!K$2:K$3363,MATCH($A172,'[1]Main v4'!$A$2:$A$3363,0),0)</f>
        <v>16762662</v>
      </c>
      <c r="K172" s="1">
        <f>INDEX('[1]Main v4'!L$2:L$3363,MATCH($A172,'[1]Main v4'!$A$2:$A$3363,0),0)</f>
        <v>6114552.5</v>
      </c>
      <c r="L172" s="4">
        <f>INDEX('[1]Main v4'!M$2:M$3363,MATCH($A172,'[1]Main v4'!$A$2:$A$3363,0),0)</f>
        <v>2.7414372515404848</v>
      </c>
      <c r="M172" s="2">
        <f>IFERROR(INDEX('[2]r2 analysis primary smoke main'!$J$2:$J$2058,MATCH(H172,'[2]r2 analysis primary smoke main'!$A$2:$A$2058,0),0),"")</f>
        <v>0.98605084452354552</v>
      </c>
    </row>
    <row r="173" spans="1:13" ht="15.75" x14ac:dyDescent="0.25">
      <c r="A173" s="1">
        <f t="shared" si="8"/>
        <v>113.1323</v>
      </c>
      <c r="B173" s="1">
        <f t="shared" si="9"/>
        <v>112.125</v>
      </c>
      <c r="C173" s="1" t="str">
        <f>IF(INDEX('[1]Main v4'!C$2:C$3363,MATCH($A173,'[1]Main v4'!$A$2:$A$3363,0),0)=0,"",INDEX('[1]Main v4'!C$2:C$3363,MATCH($A173,'[1]Main v4'!$A$2:$A$3363,0),0))</f>
        <v>C8H16</v>
      </c>
      <c r="D173" s="1" t="str">
        <f>IF(INDEX('[1]Main v4'!D$2:D$3363,MATCH($A173,'[1]Main v4'!$A$2:$A$3363,0),0)=0,"",INDEX('[1]Main v4'!D$2:D$3363,MATCH($A173,'[1]Main v4'!$A$2:$A$3363,0),0))</f>
        <v>Octene</v>
      </c>
      <c r="E173" s="1">
        <v>113.1332</v>
      </c>
      <c r="F173" s="1">
        <v>113.1326</v>
      </c>
      <c r="G173" s="1">
        <v>113.1318</v>
      </c>
      <c r="H173" s="1">
        <v>113.13160000000001</v>
      </c>
      <c r="I173" s="1"/>
      <c r="J173" s="1">
        <f>INDEX('[1]Main v4'!K$2:K$3363,MATCH($A173,'[1]Main v4'!$A$2:$A$3363,0),0)</f>
        <v>12232538</v>
      </c>
      <c r="K173" s="1">
        <f>INDEX('[1]Main v4'!L$2:L$3363,MATCH($A173,'[1]Main v4'!$A$2:$A$3363,0),0)</f>
        <v>6114552.5</v>
      </c>
      <c r="L173" s="4">
        <f>INDEX('[1]Main v4'!M$2:M$3363,MATCH($A173,'[1]Main v4'!$A$2:$A$3363,0),0)</f>
        <v>2.0005614474648801</v>
      </c>
      <c r="M173" s="2">
        <f>IFERROR(INDEX('[2]r2 analysis primary smoke main'!$J$2:$J$2058,MATCH(H173,'[2]r2 analysis primary smoke main'!$A$2:$A$2058,0),0),"")</f>
        <v>0.94548189844706343</v>
      </c>
    </row>
    <row r="174" spans="1:13" ht="15.75" x14ac:dyDescent="0.25">
      <c r="A174" s="1">
        <f t="shared" si="8"/>
        <v>114.0294</v>
      </c>
      <c r="B174" s="1">
        <f t="shared" si="9"/>
        <v>113.02209999999999</v>
      </c>
      <c r="C174" s="1" t="str">
        <f>IF(INDEX('[1]Main v4'!C$2:C$3363,MATCH($A174,'[1]Main v4'!$A$2:$A$3363,0),0)=0,"",INDEX('[1]Main v4'!C$2:C$3363,MATCH($A174,'[1]Main v4'!$A$2:$A$3363,0),0))</f>
        <v/>
      </c>
      <c r="D174" s="1" t="str">
        <f>IF(INDEX('[1]Main v4'!D$2:D$3363,MATCH($A174,'[1]Main v4'!$A$2:$A$3363,0),0)=0,"",INDEX('[1]Main v4'!D$2:D$3363,MATCH($A174,'[1]Main v4'!$A$2:$A$3363,0),0))</f>
        <v/>
      </c>
      <c r="E174" s="1">
        <v>114.0282</v>
      </c>
      <c r="F174" s="1">
        <v>114.0288</v>
      </c>
      <c r="G174" s="1">
        <v>114.0304</v>
      </c>
      <c r="H174" s="1">
        <v>114.03019999999999</v>
      </c>
      <c r="I174" s="1"/>
      <c r="J174" s="1">
        <f>INDEX('[1]Main v4'!K$2:K$3363,MATCH($A174,'[1]Main v4'!$A$2:$A$3363,0),0)</f>
        <v>2476602</v>
      </c>
      <c r="K174" s="1">
        <f>INDEX('[1]Main v4'!L$2:L$3363,MATCH($A174,'[1]Main v4'!$A$2:$A$3363,0),0)</f>
        <v>6216475.5</v>
      </c>
      <c r="L174" s="4">
        <f>INDEX('[1]Main v4'!M$2:M$3363,MATCH($A174,'[1]Main v4'!$A$2:$A$3363,0),0)</f>
        <v>0.39839326962681665</v>
      </c>
      <c r="M174" s="2">
        <f>IFERROR(INDEX('[2]r2 analysis primary smoke main'!$J$2:$J$2058,MATCH(H174,'[2]r2 analysis primary smoke main'!$A$2:$A$2058,0),0),"")</f>
        <v>0.95212724572387852</v>
      </c>
    </row>
    <row r="175" spans="1:13" ht="15.75" x14ac:dyDescent="0.25">
      <c r="A175" s="1">
        <f t="shared" si="8"/>
        <v>114.05419999999999</v>
      </c>
      <c r="B175" s="1">
        <f t="shared" si="9"/>
        <v>113.04689999999999</v>
      </c>
      <c r="C175" s="1" t="str">
        <f>IF(INDEX('[1]Main v4'!C$2:C$3363,MATCH($A175,'[1]Main v4'!$A$2:$A$3363,0),0)=0,"",INDEX('[1]Main v4'!C$2:C$3363,MATCH($A175,'[1]Main v4'!$A$2:$A$3363,0),0))</f>
        <v>C5H7NO2</v>
      </c>
      <c r="D175" s="1" t="str">
        <f>IF(INDEX('[1]Main v4'!D$2:D$3363,MATCH($A175,'[1]Main v4'!$A$2:$A$3363,0),0)=0,"",INDEX('[1]Main v4'!D$2:D$3363,MATCH($A175,'[1]Main v4'!$A$2:$A$3363,0),0))</f>
        <v/>
      </c>
      <c r="E175" s="1">
        <v>114.0558</v>
      </c>
      <c r="F175" s="1">
        <v>114.0544</v>
      </c>
      <c r="G175" s="1">
        <v>114.05329999999999</v>
      </c>
      <c r="H175" s="1">
        <v>114.05329999999999</v>
      </c>
      <c r="I175" s="1"/>
      <c r="J175" s="1">
        <f>INDEX('[1]Main v4'!K$2:K$3363,MATCH($A175,'[1]Main v4'!$A$2:$A$3363,0),0)</f>
        <v>11793024</v>
      </c>
      <c r="K175" s="1">
        <f>INDEX('[1]Main v4'!L$2:L$3363,MATCH($A175,'[1]Main v4'!$A$2:$A$3363,0),0)</f>
        <v>6114552.5</v>
      </c>
      <c r="L175" s="4">
        <f>INDEX('[1]Main v4'!M$2:M$3363,MATCH($A175,'[1]Main v4'!$A$2:$A$3363,0),0)</f>
        <v>1.9286814529763217</v>
      </c>
      <c r="M175" s="2">
        <f>IFERROR(INDEX('[2]r2 analysis primary smoke main'!$J$2:$J$2058,MATCH(H175,'[2]r2 analysis primary smoke main'!$A$2:$A$2058,0),0),"")</f>
        <v>0.90105567777954709</v>
      </c>
    </row>
    <row r="176" spans="1:13" ht="15.75" x14ac:dyDescent="0.25">
      <c r="A176" s="1">
        <f t="shared" si="8"/>
        <v>114.0634</v>
      </c>
      <c r="B176" s="1">
        <f t="shared" si="9"/>
        <v>113.0561</v>
      </c>
      <c r="C176" s="1" t="str">
        <f>IF(INDEX('[1]Main v4'!C$2:C$3363,MATCH($A176,'[1]Main v4'!$A$2:$A$3363,0),0)=0,"",INDEX('[1]Main v4'!C$2:C$3363,MATCH($A176,'[1]Main v4'!$A$2:$A$3363,0),0))</f>
        <v>C6H8O2 (1x 13C)</v>
      </c>
      <c r="D176" s="1" t="str">
        <f>IF(INDEX('[1]Main v4'!D$2:D$3363,MATCH($A176,'[1]Main v4'!$A$2:$A$3363,0),0)=0,"",INDEX('[1]Main v4'!D$2:D$3363,MATCH($A176,'[1]Main v4'!$A$2:$A$3363,0),0))</f>
        <v>2-hydroxy-3-methyl-2-cyclopenten-1-one isotope(?)</v>
      </c>
      <c r="E176" s="1">
        <v>114.06699999999999</v>
      </c>
      <c r="F176" s="1">
        <v>114.0634</v>
      </c>
      <c r="G176" s="1">
        <v>114.0615</v>
      </c>
      <c r="H176" s="1">
        <v>114.0616</v>
      </c>
      <c r="I176" s="1"/>
      <c r="J176" s="1">
        <f>INDEX('[1]Main v4'!K$2:K$3363,MATCH($A176,'[1]Main v4'!$A$2:$A$3363,0),0)</f>
        <v>9147287</v>
      </c>
      <c r="K176" s="1">
        <f>INDEX('[1]Main v4'!L$2:L$3363,MATCH($A176,'[1]Main v4'!$A$2:$A$3363,0),0)</f>
        <v>5931170</v>
      </c>
      <c r="L176" s="4">
        <f>INDEX('[1]Main v4'!M$2:M$3363,MATCH($A176,'[1]Main v4'!$A$2:$A$3363,0),0)</f>
        <v>1.5422398953326242</v>
      </c>
      <c r="M176" s="2">
        <f>IFERROR(INDEX('[2]r2 analysis primary smoke main'!$J$2:$J$2058,MATCH(H176,'[2]r2 analysis primary smoke main'!$A$2:$A$2058,0),0),"")</f>
        <v>0.90974485817849149</v>
      </c>
    </row>
    <row r="177" spans="1:13" ht="15.75" x14ac:dyDescent="0.25">
      <c r="A177" s="1">
        <f t="shared" si="8"/>
        <v>114.0908</v>
      </c>
      <c r="B177" s="1">
        <f t="shared" si="9"/>
        <v>113.0835</v>
      </c>
      <c r="C177" s="1" t="str">
        <f>IF(INDEX('[1]Main v4'!C$2:C$3363,MATCH($A177,'[1]Main v4'!$A$2:$A$3363,0),0)=0,"",INDEX('[1]Main v4'!C$2:C$3363,MATCH($A177,'[1]Main v4'!$A$2:$A$3363,0),0))</f>
        <v>C6H11NO</v>
      </c>
      <c r="D177" s="1" t="str">
        <f>IF(INDEX('[1]Main v4'!D$2:D$3363,MATCH($A177,'[1]Main v4'!$A$2:$A$3363,0),0)=0,"",INDEX('[1]Main v4'!D$2:D$3363,MATCH($A177,'[1]Main v4'!$A$2:$A$3363,0),0))</f>
        <v/>
      </c>
      <c r="E177" s="1">
        <v>114.09220000000001</v>
      </c>
      <c r="F177" s="1">
        <v>114.0908</v>
      </c>
      <c r="G177" s="1">
        <v>114.0904</v>
      </c>
      <c r="H177" s="1">
        <v>114.0898</v>
      </c>
      <c r="I177" s="1"/>
      <c r="J177" s="1">
        <f>INDEX('[1]Main v4'!K$2:K$3363,MATCH($A177,'[1]Main v4'!$A$2:$A$3363,0),0)</f>
        <v>11853198</v>
      </c>
      <c r="K177" s="1">
        <f>INDEX('[1]Main v4'!L$2:L$3363,MATCH($A177,'[1]Main v4'!$A$2:$A$3363,0),0)</f>
        <v>6114552.5</v>
      </c>
      <c r="L177" s="4">
        <f>INDEX('[1]Main v4'!M$2:M$3363,MATCH($A177,'[1]Main v4'!$A$2:$A$3363,0),0)</f>
        <v>1.9385225656333804</v>
      </c>
      <c r="M177" s="2">
        <f>IFERROR(INDEX('[2]r2 analysis primary smoke main'!$J$2:$J$2058,MATCH(H177,'[2]r2 analysis primary smoke main'!$A$2:$A$2058,0),0),"")</f>
        <v>0.92143677773500943</v>
      </c>
    </row>
    <row r="178" spans="1:13" ht="15.75" x14ac:dyDescent="0.25">
      <c r="A178" s="1">
        <f t="shared" si="8"/>
        <v>114.0984</v>
      </c>
      <c r="B178" s="1">
        <f t="shared" si="9"/>
        <v>113.0911</v>
      </c>
      <c r="C178" s="1" t="str">
        <f>IF(INDEX('[1]Main v4'!C$2:C$3363,MATCH($A178,'[1]Main v4'!$A$2:$A$3363,0),0)=0,"",INDEX('[1]Main v4'!C$2:C$3363,MATCH($A178,'[1]Main v4'!$A$2:$A$3363,0),0))</f>
        <v/>
      </c>
      <c r="D178" s="1" t="str">
        <f>IF(INDEX('[1]Main v4'!D$2:D$3363,MATCH($A178,'[1]Main v4'!$A$2:$A$3363,0),0)=0,"",INDEX('[1]Main v4'!D$2:D$3363,MATCH($A178,'[1]Main v4'!$A$2:$A$3363,0),0))</f>
        <v/>
      </c>
      <c r="E178" s="1"/>
      <c r="F178" s="1">
        <v>114.0998</v>
      </c>
      <c r="G178" s="1">
        <v>114.0997</v>
      </c>
      <c r="H178" s="1">
        <v>114.0956</v>
      </c>
      <c r="I178" s="1"/>
      <c r="J178" s="1">
        <f>INDEX('[1]Main v4'!K$2:K$3363,MATCH($A178,'[1]Main v4'!$A$2:$A$3363,0),0)</f>
        <v>4041655</v>
      </c>
      <c r="K178" s="1">
        <f>INDEX('[1]Main v4'!L$2:L$3363,MATCH($A178,'[1]Main v4'!$A$2:$A$3363,0),0)</f>
        <v>5931170</v>
      </c>
      <c r="L178" s="4">
        <f>INDEX('[1]Main v4'!M$2:M$3363,MATCH($A178,'[1]Main v4'!$A$2:$A$3363,0),0)</f>
        <v>0.68142626159762743</v>
      </c>
      <c r="M178" s="2">
        <f>IFERROR(INDEX('[2]r2 analysis primary smoke main'!$J$2:$J$2058,MATCH(H178,'[2]r2 analysis primary smoke main'!$A$2:$A$2058,0),0),"")</f>
        <v>0.90177209109608802</v>
      </c>
    </row>
    <row r="179" spans="1:13" ht="15.75" x14ac:dyDescent="0.25">
      <c r="A179" s="1">
        <f t="shared" si="8"/>
        <v>114.13509999999999</v>
      </c>
      <c r="B179" s="1">
        <f t="shared" si="9"/>
        <v>113.12779999999999</v>
      </c>
      <c r="C179" s="1" t="str">
        <f>IF(INDEX('[1]Main v4'!C$2:C$3363,MATCH($A179,'[1]Main v4'!$A$2:$A$3363,0),0)=0,"",INDEX('[1]Main v4'!C$2:C$3363,MATCH($A179,'[1]Main v4'!$A$2:$A$3363,0),0))</f>
        <v/>
      </c>
      <c r="D179" s="1" t="str">
        <f>IF(INDEX('[1]Main v4'!D$2:D$3363,MATCH($A179,'[1]Main v4'!$A$2:$A$3363,0),0)=0,"",INDEX('[1]Main v4'!D$2:D$3363,MATCH($A179,'[1]Main v4'!$A$2:$A$3363,0),0))</f>
        <v/>
      </c>
      <c r="E179" s="1">
        <v>114.1362</v>
      </c>
      <c r="F179" s="1">
        <v>114.13590000000001</v>
      </c>
      <c r="G179" s="1"/>
      <c r="H179" s="1">
        <v>114.1332</v>
      </c>
      <c r="I179" s="1"/>
      <c r="J179" s="1">
        <f>INDEX('[1]Main v4'!K$2:K$3363,MATCH($A179,'[1]Main v4'!$A$2:$A$3363,0),0)</f>
        <v>1622692</v>
      </c>
      <c r="K179" s="1">
        <f>INDEX('[1]Main v4'!L$2:L$3363,MATCH($A179,'[1]Main v4'!$A$2:$A$3363,0),0)</f>
        <v>5351331.5</v>
      </c>
      <c r="L179" s="4">
        <f>INDEX('[1]Main v4'!M$2:M$3363,MATCH($A179,'[1]Main v4'!$A$2:$A$3363,0),0)</f>
        <v>0.30323144809847791</v>
      </c>
      <c r="M179" s="2">
        <f>IFERROR(INDEX('[2]r2 analysis primary smoke main'!$J$2:$J$2058,MATCH(H179,'[2]r2 analysis primary smoke main'!$A$2:$A$2058,0),0),"")</f>
        <v>0.93561389420404451</v>
      </c>
    </row>
    <row r="180" spans="1:13" ht="15.75" x14ac:dyDescent="0.25">
      <c r="A180" s="1">
        <f t="shared" si="8"/>
        <v>115.0538</v>
      </c>
      <c r="B180" s="1">
        <f t="shared" si="9"/>
        <v>114.04649999999999</v>
      </c>
      <c r="C180" s="1" t="str">
        <f>IF(INDEX('[1]Main v4'!C$2:C$3363,MATCH($A180,'[1]Main v4'!$A$2:$A$3363,0),0)=0,"",INDEX('[1]Main v4'!C$2:C$3363,MATCH($A180,'[1]Main v4'!$A$2:$A$3363,0),0))</f>
        <v>C9H6</v>
      </c>
      <c r="D180" s="1" t="str">
        <f>IF(INDEX('[1]Main v4'!D$2:D$3363,MATCH($A180,'[1]Main v4'!$A$2:$A$3363,0),0)=0,"",INDEX('[1]Main v4'!D$2:D$3363,MATCH($A180,'[1]Main v4'!$A$2:$A$3363,0),0))</f>
        <v/>
      </c>
      <c r="E180" s="1">
        <v>115.05500000000001</v>
      </c>
      <c r="F180" s="1">
        <v>115.054</v>
      </c>
      <c r="G180" s="1">
        <v>115.0527</v>
      </c>
      <c r="H180" s="1">
        <v>115.05329999999999</v>
      </c>
      <c r="I180" s="1"/>
      <c r="J180" s="1">
        <f>INDEX('[1]Main v4'!K$2:K$3363,MATCH($A180,'[1]Main v4'!$A$2:$A$3363,0),0)</f>
        <v>13035919</v>
      </c>
      <c r="K180" s="1">
        <f>INDEX('[1]Main v4'!L$2:L$3363,MATCH($A180,'[1]Main v4'!$A$2:$A$3363,0),0)</f>
        <v>4706487</v>
      </c>
      <c r="L180" s="4">
        <f>INDEX('[1]Main v4'!M$2:M$3363,MATCH($A180,'[1]Main v4'!$A$2:$A$3363,0),0)</f>
        <v>2.7697769057898172</v>
      </c>
      <c r="M180" s="2">
        <f>IFERROR(INDEX('[2]r2 analysis primary smoke main'!$J$2:$J$2058,MATCH(H180,'[2]r2 analysis primary smoke main'!$A$2:$A$2058,0),0),"")</f>
        <v>0.936458505576797</v>
      </c>
    </row>
    <row r="181" spans="1:13" ht="15.75" x14ac:dyDescent="0.25">
      <c r="A181" s="1">
        <f t="shared" si="8"/>
        <v>115.075</v>
      </c>
      <c r="B181" s="1">
        <f t="shared" si="9"/>
        <v>114.0677</v>
      </c>
      <c r="C181" s="1" t="str">
        <f>IF(INDEX('[1]Main v4'!C$2:C$3363,MATCH($A181,'[1]Main v4'!$A$2:$A$3363,0),0)=0,"",INDEX('[1]Main v4'!C$2:C$3363,MATCH($A181,'[1]Main v4'!$A$2:$A$3363,0),0))</f>
        <v>C6H10O2</v>
      </c>
      <c r="D181" s="1" t="str">
        <f>IF(INDEX('[1]Main v4'!D$2:D$3363,MATCH($A181,'[1]Main v4'!$A$2:$A$3363,0),0)=0,"",INDEX('[1]Main v4'!D$2:D$3363,MATCH($A181,'[1]Main v4'!$A$2:$A$3363,0),0))</f>
        <v>C6 diketones and esters</v>
      </c>
      <c r="E181" s="1">
        <v>115.0759</v>
      </c>
      <c r="F181" s="1">
        <v>115.0753</v>
      </c>
      <c r="G181" s="1">
        <v>115.0746</v>
      </c>
      <c r="H181" s="1">
        <v>115.07429999999999</v>
      </c>
      <c r="I181" s="1" t="s">
        <v>11</v>
      </c>
      <c r="J181" s="1">
        <f>INDEX('[1]Main v4'!K$2:K$3363,MATCH($A181,'[1]Main v4'!$A$2:$A$3363,0),0)</f>
        <v>31193500</v>
      </c>
      <c r="K181" s="1">
        <f>INDEX('[1]Main v4'!L$2:L$3363,MATCH($A181,'[1]Main v4'!$A$2:$A$3363,0),0)</f>
        <v>4706487</v>
      </c>
      <c r="L181" s="4">
        <f>INDEX('[1]Main v4'!M$2:M$3363,MATCH($A181,'[1]Main v4'!$A$2:$A$3363,0),0)</f>
        <v>6.6277671647664169</v>
      </c>
      <c r="M181" s="2">
        <f>IFERROR(INDEX('[2]r2 analysis primary smoke main'!$J$2:$J$2058,MATCH(H181,'[2]r2 analysis primary smoke main'!$A$2:$A$2058,0),0),"")</f>
        <v>0.95421077448001601</v>
      </c>
    </row>
    <row r="182" spans="1:13" ht="15.75" x14ac:dyDescent="0.25">
      <c r="A182" s="1">
        <f t="shared" si="8"/>
        <v>115.11109999999999</v>
      </c>
      <c r="B182" s="1">
        <f t="shared" si="9"/>
        <v>114.10380000000001</v>
      </c>
      <c r="C182" s="1" t="str">
        <f>IF(INDEX('[1]Main v4'!C$2:C$3363,MATCH($A182,'[1]Main v4'!$A$2:$A$3363,0),0)=0,"",INDEX('[1]Main v4'!C$2:C$3363,MATCH($A182,'[1]Main v4'!$A$2:$A$3363,0),0))</f>
        <v>C7H14O</v>
      </c>
      <c r="D182" s="1" t="str">
        <f>IF(INDEX('[1]Main v4'!D$2:D$3363,MATCH($A182,'[1]Main v4'!$A$2:$A$3363,0),0)=0,"",INDEX('[1]Main v4'!D$2:D$3363,MATCH($A182,'[1]Main v4'!$A$2:$A$3363,0),0))</f>
        <v>Heptanal, heptanones, etc.</v>
      </c>
      <c r="E182" s="1">
        <v>115.1109</v>
      </c>
      <c r="F182" s="1">
        <v>115.1116</v>
      </c>
      <c r="G182" s="1">
        <v>115.111</v>
      </c>
      <c r="H182" s="1">
        <v>115.1109</v>
      </c>
      <c r="I182" s="1" t="s">
        <v>11</v>
      </c>
      <c r="J182" s="1">
        <f>INDEX('[1]Main v4'!K$2:K$3363,MATCH($A182,'[1]Main v4'!$A$2:$A$3363,0),0)</f>
        <v>6216475.5</v>
      </c>
      <c r="K182" s="1">
        <f>INDEX('[1]Main v4'!L$2:L$3363,MATCH($A182,'[1]Main v4'!$A$2:$A$3363,0),0)</f>
        <v>4706487</v>
      </c>
      <c r="L182" s="4">
        <f>INDEX('[1]Main v4'!M$2:M$3363,MATCH($A182,'[1]Main v4'!$A$2:$A$3363,0),0)</f>
        <v>1.3208313334340454</v>
      </c>
      <c r="M182" s="2">
        <f>IFERROR(INDEX('[2]r2 analysis primary smoke main'!$J$2:$J$2058,MATCH(H182,'[2]r2 analysis primary smoke main'!$A$2:$A$2058,0),0),"")</f>
        <v>0.96868258206923397</v>
      </c>
    </row>
    <row r="183" spans="1:13" ht="15.75" x14ac:dyDescent="0.25">
      <c r="A183" s="1">
        <f t="shared" si="8"/>
        <v>116.04340000000001</v>
      </c>
      <c r="B183" s="1">
        <f t="shared" si="9"/>
        <v>115.0361</v>
      </c>
      <c r="C183" s="1" t="str">
        <f>IF(INDEX('[1]Main v4'!C$2:C$3363,MATCH($A183,'[1]Main v4'!$A$2:$A$3363,0),0)=0,"",INDEX('[1]Main v4'!C$2:C$3363,MATCH($A183,'[1]Main v4'!$A$2:$A$3363,0),0))</f>
        <v/>
      </c>
      <c r="D183" s="1" t="str">
        <f>IF(INDEX('[1]Main v4'!D$2:D$3363,MATCH($A183,'[1]Main v4'!$A$2:$A$3363,0),0)=0,"",INDEX('[1]Main v4'!D$2:D$3363,MATCH($A183,'[1]Main v4'!$A$2:$A$3363,0),0))</f>
        <v/>
      </c>
      <c r="E183" s="1">
        <v>116.0433</v>
      </c>
      <c r="F183" s="1">
        <v>116.0448</v>
      </c>
      <c r="G183" s="1">
        <v>116.0414</v>
      </c>
      <c r="H183" s="1">
        <v>116.04389999999999</v>
      </c>
      <c r="I183" s="1"/>
      <c r="J183" s="1">
        <f>INDEX('[1]Main v4'!K$2:K$3363,MATCH($A183,'[1]Main v4'!$A$2:$A$3363,0),0)</f>
        <v>2158209.25</v>
      </c>
      <c r="K183" s="1">
        <f>INDEX('[1]Main v4'!L$2:L$3363,MATCH($A183,'[1]Main v4'!$A$2:$A$3363,0),0)</f>
        <v>4569259</v>
      </c>
      <c r="L183" s="4">
        <f>INDEX('[1]Main v4'!M$2:M$3363,MATCH($A183,'[1]Main v4'!$A$2:$A$3363,0),0)</f>
        <v>0.47233243946119052</v>
      </c>
      <c r="M183" s="2">
        <f>IFERROR(INDEX('[2]r2 analysis primary smoke main'!$J$2:$J$2058,MATCH(H183,'[2]r2 analysis primary smoke main'!$A$2:$A$2058,0),0),"")</f>
        <v>0.93033445441978957</v>
      </c>
    </row>
    <row r="184" spans="1:13" ht="15.75" x14ac:dyDescent="0.25">
      <c r="A184" s="1">
        <f t="shared" si="8"/>
        <v>116.05540000000001</v>
      </c>
      <c r="B184" s="1">
        <f t="shared" si="9"/>
        <v>115.04810000000001</v>
      </c>
      <c r="C184" s="1" t="str">
        <f>IF(INDEX('[1]Main v4'!C$2:C$3363,MATCH($A184,'[1]Main v4'!$A$2:$A$3363,0),0)=0,"",INDEX('[1]Main v4'!C$2:C$3363,MATCH($A184,'[1]Main v4'!$A$2:$A$3363,0),0))</f>
        <v/>
      </c>
      <c r="D184" s="1" t="str">
        <f>IF(INDEX('[1]Main v4'!D$2:D$3363,MATCH($A184,'[1]Main v4'!$A$2:$A$3363,0),0)=0,"",INDEX('[1]Main v4'!D$2:D$3363,MATCH($A184,'[1]Main v4'!$A$2:$A$3363,0),0))</f>
        <v/>
      </c>
      <c r="E184" s="1">
        <v>116.05759999999999</v>
      </c>
      <c r="F184" s="1">
        <v>116.0545</v>
      </c>
      <c r="G184" s="1">
        <v>116.05249999999999</v>
      </c>
      <c r="H184" s="1">
        <v>116.05710000000001</v>
      </c>
      <c r="I184" s="1"/>
      <c r="J184" s="1">
        <f>INDEX('[1]Main v4'!K$2:K$3363,MATCH($A184,'[1]Main v4'!$A$2:$A$3363,0),0)</f>
        <v>1830508.75</v>
      </c>
      <c r="K184" s="1">
        <f>INDEX('[1]Main v4'!L$2:L$3363,MATCH($A184,'[1]Main v4'!$A$2:$A$3363,0),0)</f>
        <v>4569259</v>
      </c>
      <c r="L184" s="4">
        <f>INDEX('[1]Main v4'!M$2:M$3363,MATCH($A184,'[1]Main v4'!$A$2:$A$3363,0),0)</f>
        <v>0.40061391792410977</v>
      </c>
      <c r="M184" s="2">
        <f>IFERROR(INDEX('[2]r2 analysis primary smoke main'!$J$2:$J$2058,MATCH(H184,'[2]r2 analysis primary smoke main'!$A$2:$A$2058,0),0),"")</f>
        <v>0.90820979692612092</v>
      </c>
    </row>
    <row r="185" spans="1:13" ht="15.75" x14ac:dyDescent="0.25">
      <c r="A185" s="1">
        <f t="shared" si="8"/>
        <v>116.0693</v>
      </c>
      <c r="B185" s="1">
        <f t="shared" si="9"/>
        <v>115.062</v>
      </c>
      <c r="C185" s="1" t="str">
        <f>IF(INDEX('[1]Main v4'!C$2:C$3363,MATCH($A185,'[1]Main v4'!$A$2:$A$3363,0),0)=0,"",INDEX('[1]Main v4'!C$2:C$3363,MATCH($A185,'[1]Main v4'!$A$2:$A$3363,0),0))</f>
        <v>C5H9NO2</v>
      </c>
      <c r="D185" s="1" t="str">
        <f>IF(INDEX('[1]Main v4'!D$2:D$3363,MATCH($A185,'[1]Main v4'!$A$2:$A$3363,0),0)=0,"",INDEX('[1]Main v4'!D$2:D$3363,MATCH($A185,'[1]Main v4'!$A$2:$A$3363,0),0))</f>
        <v/>
      </c>
      <c r="E185" s="1">
        <v>116.07170000000001</v>
      </c>
      <c r="F185" s="1">
        <v>116.0699</v>
      </c>
      <c r="G185" s="1">
        <v>116.0671</v>
      </c>
      <c r="H185" s="1">
        <v>116.0684</v>
      </c>
      <c r="I185" s="1"/>
      <c r="J185" s="1">
        <f>INDEX('[1]Main v4'!K$2:K$3363,MATCH($A185,'[1]Main v4'!$A$2:$A$3363,0),0)</f>
        <v>4359629.5</v>
      </c>
      <c r="K185" s="1">
        <f>INDEX('[1]Main v4'!L$2:L$3363,MATCH($A185,'[1]Main v4'!$A$2:$A$3363,0),0)</f>
        <v>4671448</v>
      </c>
      <c r="L185" s="4">
        <f>INDEX('[1]Main v4'!M$2:M$3363,MATCH($A185,'[1]Main v4'!$A$2:$A$3363,0),0)</f>
        <v>0.93325013999941775</v>
      </c>
      <c r="M185" s="2">
        <f>IFERROR(INDEX('[2]r2 analysis primary smoke main'!$J$2:$J$2058,MATCH(H185,'[2]r2 analysis primary smoke main'!$A$2:$A$2058,0),0),"")</f>
        <v>0.96366688058719596</v>
      </c>
    </row>
    <row r="186" spans="1:13" ht="15.75" x14ac:dyDescent="0.25">
      <c r="A186" s="1">
        <f t="shared" si="8"/>
        <v>116.0767</v>
      </c>
      <c r="B186" s="1">
        <f t="shared" si="9"/>
        <v>115.0694</v>
      </c>
      <c r="C186" s="1" t="str">
        <f>IF(INDEX('[1]Main v4'!C$2:C$3363,MATCH($A186,'[1]Main v4'!$A$2:$A$3363,0),0)=0,"",INDEX('[1]Main v4'!C$2:C$3363,MATCH($A186,'[1]Main v4'!$A$2:$A$3363,0),0))</f>
        <v/>
      </c>
      <c r="D186" s="1" t="str">
        <f>IF(INDEX('[1]Main v4'!D$2:D$3363,MATCH($A186,'[1]Main v4'!$A$2:$A$3363,0),0)=0,"",INDEX('[1]Main v4'!D$2:D$3363,MATCH($A186,'[1]Main v4'!$A$2:$A$3363,0),0))</f>
        <v/>
      </c>
      <c r="E186" s="1"/>
      <c r="F186" s="1">
        <v>116.0776</v>
      </c>
      <c r="G186" s="1">
        <v>116.07559999999999</v>
      </c>
      <c r="H186" s="1">
        <v>116.077</v>
      </c>
      <c r="I186" s="1"/>
      <c r="J186" s="1">
        <f>INDEX('[1]Main v4'!K$2:K$3363,MATCH($A186,'[1]Main v4'!$A$2:$A$3363,0),0)</f>
        <v>3033354.75</v>
      </c>
      <c r="K186" s="1">
        <f>INDEX('[1]Main v4'!L$2:L$3363,MATCH($A186,'[1]Main v4'!$A$2:$A$3363,0),0)</f>
        <v>4671448</v>
      </c>
      <c r="L186" s="4">
        <f>INDEX('[1]Main v4'!M$2:M$3363,MATCH($A186,'[1]Main v4'!$A$2:$A$3363,0),0)</f>
        <v>0.64933929479681674</v>
      </c>
      <c r="M186" s="2">
        <f>IFERROR(INDEX('[2]r2 analysis primary smoke main'!$J$2:$J$2058,MATCH(H186,'[2]r2 analysis primary smoke main'!$A$2:$A$2058,0),0),"")</f>
        <v>0.94766477152912953</v>
      </c>
    </row>
    <row r="187" spans="1:13" ht="15.75" x14ac:dyDescent="0.25">
      <c r="A187" s="1">
        <f t="shared" si="8"/>
        <v>116.1071</v>
      </c>
      <c r="B187" s="1">
        <f t="shared" si="9"/>
        <v>115.0998</v>
      </c>
      <c r="C187" s="1" t="str">
        <f>IF(INDEX('[1]Main v4'!C$2:C$3363,MATCH($A187,'[1]Main v4'!$A$2:$A$3363,0),0)=0,"",INDEX('[1]Main v4'!C$2:C$3363,MATCH($A187,'[1]Main v4'!$A$2:$A$3363,0),0))</f>
        <v>C6H13NO</v>
      </c>
      <c r="D187" s="1" t="str">
        <f>IF(INDEX('[1]Main v4'!D$2:D$3363,MATCH($A187,'[1]Main v4'!$A$2:$A$3363,0),0)=0,"",INDEX('[1]Main v4'!D$2:D$3363,MATCH($A187,'[1]Main v4'!$A$2:$A$3363,0),0))</f>
        <v/>
      </c>
      <c r="E187" s="1">
        <v>116.1078</v>
      </c>
      <c r="F187" s="1">
        <v>116.1073</v>
      </c>
      <c r="G187" s="1">
        <v>116.1069</v>
      </c>
      <c r="H187" s="1">
        <v>116.1063</v>
      </c>
      <c r="I187" s="1"/>
      <c r="J187" s="1">
        <f>INDEX('[1]Main v4'!K$2:K$3363,MATCH($A187,'[1]Main v4'!$A$2:$A$3363,0),0)</f>
        <v>15547453</v>
      </c>
      <c r="K187" s="1">
        <f>INDEX('[1]Main v4'!L$2:L$3363,MATCH($A187,'[1]Main v4'!$A$2:$A$3363,0),0)</f>
        <v>4569259</v>
      </c>
      <c r="L187" s="4">
        <f>INDEX('[1]Main v4'!M$2:M$3363,MATCH($A187,'[1]Main v4'!$A$2:$A$3363,0),0)</f>
        <v>3.402620206033407</v>
      </c>
      <c r="M187" s="2">
        <f>IFERROR(INDEX('[2]r2 analysis primary smoke main'!$J$2:$J$2058,MATCH(H187,'[2]r2 analysis primary smoke main'!$A$2:$A$2058,0),0),"")</f>
        <v>0.9806813912775405</v>
      </c>
    </row>
    <row r="188" spans="1:13" ht="15.75" x14ac:dyDescent="0.25">
      <c r="A188" s="1">
        <f t="shared" si="8"/>
        <v>117.0552</v>
      </c>
      <c r="B188" s="1">
        <f t="shared" si="9"/>
        <v>116.0479</v>
      </c>
      <c r="C188" s="1" t="str">
        <f>IF(INDEX('[1]Main v4'!C$2:C$3363,MATCH($A188,'[1]Main v4'!$A$2:$A$3363,0),0)=0,"",INDEX('[1]Main v4'!C$2:C$3363,MATCH($A188,'[1]Main v4'!$A$2:$A$3363,0),0))</f>
        <v>C5H8O3</v>
      </c>
      <c r="D188" s="1" t="str">
        <f>IF(INDEX('[1]Main v4'!D$2:D$3363,MATCH($A188,'[1]Main v4'!$A$2:$A$3363,0),0)=0,"",INDEX('[1]Main v4'!D$2:D$3363,MATCH($A188,'[1]Main v4'!$A$2:$A$3363,0),0))</f>
        <v>2-Propanone, 1-(acetyloxy)- or Levulinic acid</v>
      </c>
      <c r="E188" s="1">
        <v>117.05589999999999</v>
      </c>
      <c r="F188" s="1">
        <v>117.05589999999999</v>
      </c>
      <c r="G188" s="1">
        <v>117.05459999999999</v>
      </c>
      <c r="H188" s="1">
        <v>117.0544</v>
      </c>
      <c r="I188" s="1" t="s">
        <v>11</v>
      </c>
      <c r="J188" s="1">
        <f>INDEX('[1]Main v4'!K$2:K$3363,MATCH($A188,'[1]Main v4'!$A$2:$A$3363,0),0)</f>
        <v>151736688</v>
      </c>
      <c r="K188" s="1">
        <f>INDEX('[1]Main v4'!L$2:L$3363,MATCH($A188,'[1]Main v4'!$A$2:$A$3363,0),0)</f>
        <v>4706487</v>
      </c>
      <c r="L188" s="4">
        <f>INDEX('[1]Main v4'!M$2:M$3363,MATCH($A188,'[1]Main v4'!$A$2:$A$3363,0),0)</f>
        <v>32.239903775363665</v>
      </c>
      <c r="M188" s="2">
        <f>IFERROR(INDEX('[2]r2 analysis primary smoke main'!$J$2:$J$2058,MATCH(H188,'[2]r2 analysis primary smoke main'!$A$2:$A$2058,0),0),"")</f>
        <v>0.95270199191213045</v>
      </c>
    </row>
    <row r="189" spans="1:13" ht="15.75" x14ac:dyDescent="0.25">
      <c r="A189" s="1">
        <f t="shared" si="8"/>
        <v>117.09050000000001</v>
      </c>
      <c r="B189" s="1">
        <f t="shared" si="9"/>
        <v>116.08320000000001</v>
      </c>
      <c r="C189" s="1" t="str">
        <f>IF(INDEX('[1]Main v4'!C$2:C$3363,MATCH($A189,'[1]Main v4'!$A$2:$A$3363,0),0)=0,"",INDEX('[1]Main v4'!C$2:C$3363,MATCH($A189,'[1]Main v4'!$A$2:$A$3363,0),0))</f>
        <v>C6H12O2</v>
      </c>
      <c r="D189" s="1" t="str">
        <f>IF(INDEX('[1]Main v4'!D$2:D$3363,MATCH($A189,'[1]Main v4'!$A$2:$A$3363,0),0)=0,"",INDEX('[1]Main v4'!D$2:D$3363,MATCH($A189,'[1]Main v4'!$A$2:$A$3363,0),0))</f>
        <v>C6 esters</v>
      </c>
      <c r="E189" s="1">
        <v>117.09099999999999</v>
      </c>
      <c r="F189" s="1">
        <v>117.0912</v>
      </c>
      <c r="G189" s="1">
        <v>117.08969999999999</v>
      </c>
      <c r="H189" s="1">
        <v>117.0899</v>
      </c>
      <c r="I189" s="1" t="s">
        <v>11</v>
      </c>
      <c r="J189" s="1">
        <f>INDEX('[1]Main v4'!K$2:K$3363,MATCH($A189,'[1]Main v4'!$A$2:$A$3363,0),0)</f>
        <v>16364388</v>
      </c>
      <c r="K189" s="1">
        <f>INDEX('[1]Main v4'!L$2:L$3363,MATCH($A189,'[1]Main v4'!$A$2:$A$3363,0),0)</f>
        <v>4822190</v>
      </c>
      <c r="L189" s="4">
        <f>INDEX('[1]Main v4'!M$2:M$3363,MATCH($A189,'[1]Main v4'!$A$2:$A$3363,0),0)</f>
        <v>3.3935593578851102</v>
      </c>
      <c r="M189" s="2">
        <f>IFERROR(INDEX('[2]r2 analysis primary smoke main'!$J$2:$J$2058,MATCH(H189,'[2]r2 analysis primary smoke main'!$A$2:$A$2058,0),0),"")</f>
        <v>0.93586706434197997</v>
      </c>
    </row>
    <row r="190" spans="1:13" ht="15.75" x14ac:dyDescent="0.25">
      <c r="A190" s="1">
        <f t="shared" si="8"/>
        <v>118.0645</v>
      </c>
      <c r="B190" s="1">
        <f t="shared" si="9"/>
        <v>117.05719999999999</v>
      </c>
      <c r="C190" s="1" t="str">
        <f>IF(INDEX('[1]Main v4'!C$2:C$3363,MATCH($A190,'[1]Main v4'!$A$2:$A$3363,0),0)=0,"",INDEX('[1]Main v4'!C$2:C$3363,MATCH($A190,'[1]Main v4'!$A$2:$A$3363,0),0))</f>
        <v>C8H7N</v>
      </c>
      <c r="D190" s="1" t="str">
        <f>IF(INDEX('[1]Main v4'!D$2:D$3363,MATCH($A190,'[1]Main v4'!$A$2:$A$3363,0),0)=0,"",INDEX('[1]Main v4'!D$2:D$3363,MATCH($A190,'[1]Main v4'!$A$2:$A$3363,0),0))</f>
        <v>Benzeneacetonitrile</v>
      </c>
      <c r="E190" s="1">
        <v>118.0654</v>
      </c>
      <c r="F190" s="1">
        <v>118.06359999999999</v>
      </c>
      <c r="G190" s="1">
        <v>118.06480000000001</v>
      </c>
      <c r="H190" s="1">
        <v>118.0642</v>
      </c>
      <c r="I190" s="1" t="s">
        <v>11</v>
      </c>
      <c r="J190" s="1">
        <f>INDEX('[1]Main v4'!K$2:K$3363,MATCH($A190,'[1]Main v4'!$A$2:$A$3363,0),0)</f>
        <v>64883676</v>
      </c>
      <c r="K190" s="1">
        <f>INDEX('[1]Main v4'!L$2:L$3363,MATCH($A190,'[1]Main v4'!$A$2:$A$3363,0),0)</f>
        <v>4822190</v>
      </c>
      <c r="L190" s="4">
        <f>INDEX('[1]Main v4'!M$2:M$3363,MATCH($A190,'[1]Main v4'!$A$2:$A$3363,0),0)</f>
        <v>13.455230092551309</v>
      </c>
      <c r="M190" s="2">
        <f>IFERROR(INDEX('[2]r2 analysis primary smoke main'!$J$2:$J$2058,MATCH(H190,'[2]r2 analysis primary smoke main'!$A$2:$A$2058,0),0),"")</f>
        <v>0.93251972898822599</v>
      </c>
    </row>
    <row r="191" spans="1:13" ht="15.75" x14ac:dyDescent="0.25">
      <c r="A191" s="1">
        <f t="shared" si="8"/>
        <v>119.0474</v>
      </c>
      <c r="B191" s="1">
        <f t="shared" si="9"/>
        <v>118.0401</v>
      </c>
      <c r="C191" s="1" t="str">
        <f>IF(INDEX('[1]Main v4'!C$2:C$3363,MATCH($A191,'[1]Main v4'!$A$2:$A$3363,0),0)=0,"",INDEX('[1]Main v4'!C$2:C$3363,MATCH($A191,'[1]Main v4'!$A$2:$A$3363,0),0))</f>
        <v>C8H6O</v>
      </c>
      <c r="D191" s="1" t="str">
        <f>IF(INDEX('[1]Main v4'!D$2:D$3363,MATCH($A191,'[1]Main v4'!$A$2:$A$3363,0),0)=0,"",INDEX('[1]Main v4'!D$2:D$3363,MATCH($A191,'[1]Main v4'!$A$2:$A$3363,0),0))</f>
        <v>Benzofuran</v>
      </c>
      <c r="E191" s="1"/>
      <c r="F191" s="1"/>
      <c r="G191" s="1">
        <v>119.04730000000001</v>
      </c>
      <c r="H191" s="1">
        <v>119.0475</v>
      </c>
      <c r="I191" s="1" t="s">
        <v>11</v>
      </c>
      <c r="J191" s="1">
        <f>INDEX('[1]Main v4'!K$2:K$3363,MATCH($A191,'[1]Main v4'!$A$2:$A$3363,0),0)</f>
        <v>8575864</v>
      </c>
      <c r="K191" s="1">
        <f>INDEX('[1]Main v4'!L$2:L$3363,MATCH($A191,'[1]Main v4'!$A$2:$A$3363,0),0)</f>
        <v>8973434</v>
      </c>
      <c r="L191" s="4">
        <f>INDEX('[1]Main v4'!M$2:M$3363,MATCH($A191,'[1]Main v4'!$A$2:$A$3363,0),0)</f>
        <v>0.95569477638103761</v>
      </c>
      <c r="M191" s="2">
        <f>IFERROR(INDEX('[2]r2 analysis primary smoke main'!$J$2:$J$2058,MATCH(H191,'[2]r2 analysis primary smoke main'!$A$2:$A$2058,0),0),"")</f>
        <v>0.92269307663276301</v>
      </c>
    </row>
    <row r="192" spans="1:13" ht="15.75" x14ac:dyDescent="0.25">
      <c r="A192" s="1">
        <f t="shared" si="8"/>
        <v>119.05880000000001</v>
      </c>
      <c r="B192" s="1">
        <f t="shared" si="9"/>
        <v>118.0515</v>
      </c>
      <c r="C192" s="1" t="str">
        <f>IF(INDEX('[1]Main v4'!C$2:C$3363,MATCH($A192,'[1]Main v4'!$A$2:$A$3363,0),0)=0,"",INDEX('[1]Main v4'!C$2:C$3363,MATCH($A192,'[1]Main v4'!$A$2:$A$3363,0),0))</f>
        <v>C7H6N2</v>
      </c>
      <c r="D192" s="1" t="str">
        <f>IF(INDEX('[1]Main v4'!D$2:D$3363,MATCH($A192,'[1]Main v4'!$A$2:$A$3363,0),0)=0,"",INDEX('[1]Main v4'!D$2:D$3363,MATCH($A192,'[1]Main v4'!$A$2:$A$3363,0),0))</f>
        <v/>
      </c>
      <c r="E192" s="1">
        <v>119.0603</v>
      </c>
      <c r="F192" s="1">
        <v>119.0586</v>
      </c>
      <c r="G192" s="1">
        <v>119.05719999999999</v>
      </c>
      <c r="H192" s="1">
        <v>119.0591</v>
      </c>
      <c r="I192" s="1"/>
      <c r="J192" s="1">
        <f>INDEX('[1]Main v4'!K$2:K$3363,MATCH($A192,'[1]Main v4'!$A$2:$A$3363,0),0)</f>
        <v>11518875</v>
      </c>
      <c r="K192" s="1">
        <f>INDEX('[1]Main v4'!L$2:L$3363,MATCH($A192,'[1]Main v4'!$A$2:$A$3363,0),0)</f>
        <v>8575864</v>
      </c>
      <c r="L192" s="4">
        <f>INDEX('[1]Main v4'!M$2:M$3363,MATCH($A192,'[1]Main v4'!$A$2:$A$3363,0),0)</f>
        <v>1.3431737023814743</v>
      </c>
      <c r="M192" s="2">
        <f>IFERROR(INDEX('[2]r2 analysis primary smoke main'!$J$2:$J$2058,MATCH(H192,'[2]r2 analysis primary smoke main'!$A$2:$A$2058,0),0),"")</f>
        <v>0.92532336385014502</v>
      </c>
    </row>
    <row r="193" spans="1:13" ht="15.75" x14ac:dyDescent="0.25">
      <c r="A193" s="1">
        <f t="shared" si="8"/>
        <v>119.06910000000001</v>
      </c>
      <c r="B193" s="1">
        <f t="shared" si="9"/>
        <v>118.06180000000001</v>
      </c>
      <c r="C193" s="1" t="str">
        <f>IF(INDEX('[1]Main v4'!C$2:C$3363,MATCH($A193,'[1]Main v4'!$A$2:$A$3363,0),0)=0,"",INDEX('[1]Main v4'!C$2:C$3363,MATCH($A193,'[1]Main v4'!$A$2:$A$3363,0),0))</f>
        <v>C5H10O3</v>
      </c>
      <c r="D193" s="1" t="str">
        <f>IF(INDEX('[1]Main v4'!D$2:D$3363,MATCH($A193,'[1]Main v4'!$A$2:$A$3363,0),0)=0,"",INDEX('[1]Main v4'!D$2:D$3363,MATCH($A193,'[1]Main v4'!$A$2:$A$3363,0),0))</f>
        <v/>
      </c>
      <c r="E193" s="1">
        <v>119.0697</v>
      </c>
      <c r="F193" s="1">
        <v>119.07</v>
      </c>
      <c r="G193" s="1">
        <v>119.0675</v>
      </c>
      <c r="H193" s="1">
        <v>119.069</v>
      </c>
      <c r="I193" s="1"/>
      <c r="J193" s="1">
        <f>INDEX('[1]Main v4'!K$2:K$3363,MATCH($A193,'[1]Main v4'!$A$2:$A$3363,0),0)</f>
        <v>15266260</v>
      </c>
      <c r="K193" s="1">
        <f>INDEX('[1]Main v4'!L$2:L$3363,MATCH($A193,'[1]Main v4'!$A$2:$A$3363,0),0)</f>
        <v>8575864</v>
      </c>
      <c r="L193" s="4">
        <f>INDEX('[1]Main v4'!M$2:M$3363,MATCH($A193,'[1]Main v4'!$A$2:$A$3363,0),0)</f>
        <v>1.7801425022598305</v>
      </c>
      <c r="M193" s="2">
        <f>IFERROR(INDEX('[2]r2 analysis primary smoke main'!$J$2:$J$2058,MATCH(H193,'[2]r2 analysis primary smoke main'!$A$2:$A$2058,0),0),"")</f>
        <v>0.94448448733729995</v>
      </c>
    </row>
    <row r="194" spans="1:13" ht="15.75" x14ac:dyDescent="0.25">
      <c r="A194" s="1">
        <f t="shared" si="8"/>
        <v>119.08499999999999</v>
      </c>
      <c r="B194" s="1">
        <f t="shared" si="9"/>
        <v>118.07769999999999</v>
      </c>
      <c r="C194" s="1" t="str">
        <f>IF(INDEX('[1]Main v4'!C$2:C$3363,MATCH($A194,'[1]Main v4'!$A$2:$A$3363,0),0)=0,"",INDEX('[1]Main v4'!C$2:C$3363,MATCH($A194,'[1]Main v4'!$A$2:$A$3363,0),0))</f>
        <v>C9H10</v>
      </c>
      <c r="D194" s="1" t="str">
        <f>IF(INDEX('[1]Main v4'!D$2:D$3363,MATCH($A194,'[1]Main v4'!$A$2:$A$3363,0),0)=0,"",INDEX('[1]Main v4'!D$2:D$3363,MATCH($A194,'[1]Main v4'!$A$2:$A$3363,0),0))</f>
        <v>Indane + Benzene, cyclopropyl- + alpha-Methylstyrene</v>
      </c>
      <c r="E194" s="1">
        <v>119.08540000000001</v>
      </c>
      <c r="F194" s="1">
        <v>119.0849</v>
      </c>
      <c r="G194" s="1">
        <v>119.0851</v>
      </c>
      <c r="H194" s="1">
        <v>119.08450000000001</v>
      </c>
      <c r="I194" s="1" t="s">
        <v>11</v>
      </c>
      <c r="J194" s="1">
        <f>INDEX('[1]Main v4'!K$2:K$3363,MATCH($A194,'[1]Main v4'!$A$2:$A$3363,0),0)</f>
        <v>40132940</v>
      </c>
      <c r="K194" s="1">
        <f>INDEX('[1]Main v4'!L$2:L$3363,MATCH($A194,'[1]Main v4'!$A$2:$A$3363,0),0)</f>
        <v>6216475.5</v>
      </c>
      <c r="L194" s="4">
        <f>INDEX('[1]Main v4'!M$2:M$3363,MATCH($A194,'[1]Main v4'!$A$2:$A$3363,0),0)</f>
        <v>6.4558993275208758</v>
      </c>
      <c r="M194" s="2">
        <f>IFERROR(INDEX('[2]r2 analysis primary smoke main'!$J$2:$J$2058,MATCH(H194,'[2]r2 analysis primary smoke main'!$A$2:$A$2058,0),0),"")</f>
        <v>0.947515898866511</v>
      </c>
    </row>
    <row r="195" spans="1:13" ht="15.75" x14ac:dyDescent="0.25">
      <c r="A195" s="1">
        <f t="shared" si="8"/>
        <v>120.05629999999999</v>
      </c>
      <c r="B195" s="1">
        <f t="shared" si="9"/>
        <v>119.04900000000001</v>
      </c>
      <c r="C195" s="1" t="str">
        <f>IF(INDEX('[1]Main v4'!C$2:C$3363,MATCH($A195,'[1]Main v4'!$A$2:$A$3363,0),0)=0,"",INDEX('[1]Main v4'!C$2:C$3363,MATCH($A195,'[1]Main v4'!$A$2:$A$3363,0),0))</f>
        <v/>
      </c>
      <c r="D195" s="1" t="str">
        <f>IF(INDEX('[1]Main v4'!D$2:D$3363,MATCH($A195,'[1]Main v4'!$A$2:$A$3363,0),0)=0,"",INDEX('[1]Main v4'!D$2:D$3363,MATCH($A195,'[1]Main v4'!$A$2:$A$3363,0),0))</f>
        <v/>
      </c>
      <c r="E195" s="1">
        <v>120.05880000000001</v>
      </c>
      <c r="F195" s="1">
        <v>120.0578</v>
      </c>
      <c r="G195" s="1">
        <v>120.05629999999999</v>
      </c>
      <c r="H195" s="1">
        <v>120.05240000000001</v>
      </c>
      <c r="I195" s="1"/>
      <c r="J195" s="1">
        <f>INDEX('[1]Main v4'!K$2:K$3363,MATCH($A195,'[1]Main v4'!$A$2:$A$3363,0),0)</f>
        <v>2584789.5</v>
      </c>
      <c r="K195" s="1">
        <f>INDEX('[1]Main v4'!L$2:L$3363,MATCH($A195,'[1]Main v4'!$A$2:$A$3363,0),0)</f>
        <v>8973434</v>
      </c>
      <c r="L195" s="4">
        <f>INDEX('[1]Main v4'!M$2:M$3363,MATCH($A195,'[1]Main v4'!$A$2:$A$3363,0),0)</f>
        <v>0.28804909023680342</v>
      </c>
      <c r="M195" s="2">
        <f>IFERROR(INDEX('[2]r2 analysis primary smoke main'!$J$2:$J$2058,MATCH(H195,'[2]r2 analysis primary smoke main'!$A$2:$A$2058,0),0),"")</f>
        <v>0.91776907322028745</v>
      </c>
    </row>
    <row r="196" spans="1:13" ht="15.75" x14ac:dyDescent="0.25">
      <c r="A196" s="1">
        <f t="shared" si="8"/>
        <v>121.0637</v>
      </c>
      <c r="B196" s="1">
        <f t="shared" si="9"/>
        <v>120.0564</v>
      </c>
      <c r="C196" s="1" t="str">
        <f>IF(INDEX('[1]Main v4'!C$2:C$3363,MATCH($A196,'[1]Main v4'!$A$2:$A$3363,0),0)=0,"",INDEX('[1]Main v4'!C$2:C$3363,MATCH($A196,'[1]Main v4'!$A$2:$A$3363,0),0))</f>
        <v>C8H8O</v>
      </c>
      <c r="D196" s="1" t="str">
        <f>IF(INDEX('[1]Main v4'!D$2:D$3363,MATCH($A196,'[1]Main v4'!$A$2:$A$3363,0),0)=0,"",INDEX('[1]Main v4'!D$2:D$3363,MATCH($A196,'[1]Main v4'!$A$2:$A$3363,0),0))</f>
        <v>Acetophenone and tolualdehydes</v>
      </c>
      <c r="E196" s="1">
        <v>121.0646</v>
      </c>
      <c r="F196" s="1">
        <v>121.0639</v>
      </c>
      <c r="G196" s="1">
        <v>121.06319999999999</v>
      </c>
      <c r="H196" s="1">
        <v>121.0629</v>
      </c>
      <c r="I196" s="1" t="s">
        <v>11</v>
      </c>
      <c r="J196" s="1">
        <f>INDEX('[1]Main v4'!K$2:K$3363,MATCH($A196,'[1]Main v4'!$A$2:$A$3363,0),0)</f>
        <v>50806028</v>
      </c>
      <c r="K196" s="1">
        <f>INDEX('[1]Main v4'!L$2:L$3363,MATCH($A196,'[1]Main v4'!$A$2:$A$3363,0),0)</f>
        <v>9363615</v>
      </c>
      <c r="L196" s="4">
        <f>INDEX('[1]Main v4'!M$2:M$3363,MATCH($A196,'[1]Main v4'!$A$2:$A$3363,0),0)</f>
        <v>5.4258988649148856</v>
      </c>
      <c r="M196" s="2">
        <f>IFERROR(INDEX('[2]r2 analysis primary smoke main'!$J$2:$J$2058,MATCH(H196,'[2]r2 analysis primary smoke main'!$A$2:$A$2058,0),0),"")</f>
        <v>0.98302766683952747</v>
      </c>
    </row>
    <row r="197" spans="1:13" ht="15.75" x14ac:dyDescent="0.25">
      <c r="A197" s="1">
        <f t="shared" si="8"/>
        <v>121.101</v>
      </c>
      <c r="B197" s="1">
        <f t="shared" si="9"/>
        <v>120.0937</v>
      </c>
      <c r="C197" s="1" t="str">
        <f>IF(INDEX('[1]Main v4'!C$2:C$3363,MATCH($A197,'[1]Main v4'!$A$2:$A$3363,0),0)=0,"",INDEX('[1]Main v4'!C$2:C$3363,MATCH($A197,'[1]Main v4'!$A$2:$A$3363,0),0))</f>
        <v>C9H12</v>
      </c>
      <c r="D197" s="1" t="str">
        <f>IF(INDEX('[1]Main v4'!D$2:D$3363,MATCH($A197,'[1]Main v4'!$A$2:$A$3363,0),0)=0,"",INDEX('[1]Main v4'!D$2:D$3363,MATCH($A197,'[1]Main v4'!$A$2:$A$3363,0),0))</f>
        <v>C9 Aromatics</v>
      </c>
      <c r="E197" s="1">
        <v>121.1016</v>
      </c>
      <c r="F197" s="1">
        <v>121.10129999999999</v>
      </c>
      <c r="G197" s="1">
        <v>121.101</v>
      </c>
      <c r="H197" s="1">
        <v>121.1002</v>
      </c>
      <c r="I197" s="1" t="s">
        <v>11</v>
      </c>
      <c r="J197" s="1">
        <f>INDEX('[1]Main v4'!K$2:K$3363,MATCH($A197,'[1]Main v4'!$A$2:$A$3363,0),0)</f>
        <v>36044136</v>
      </c>
      <c r="K197" s="1">
        <f>INDEX('[1]Main v4'!L$2:L$3363,MATCH($A197,'[1]Main v4'!$A$2:$A$3363,0),0)</f>
        <v>9363615</v>
      </c>
      <c r="L197" s="4">
        <f>INDEX('[1]Main v4'!M$2:M$3363,MATCH($A197,'[1]Main v4'!$A$2:$A$3363,0),0)</f>
        <v>3.8493825301446076</v>
      </c>
      <c r="M197" s="2">
        <f>IFERROR(INDEX('[2]r2 analysis primary smoke main'!$J$2:$J$2058,MATCH(H197,'[2]r2 analysis primary smoke main'!$A$2:$A$2058,0),0),"")</f>
        <v>0.96690238570597153</v>
      </c>
    </row>
    <row r="198" spans="1:13" ht="15.75" x14ac:dyDescent="0.25">
      <c r="A198" s="1">
        <f t="shared" si="8"/>
        <v>122.0592</v>
      </c>
      <c r="B198" s="1">
        <f t="shared" si="9"/>
        <v>121.0519</v>
      </c>
      <c r="C198" s="1" t="str">
        <f>IF(INDEX('[1]Main v4'!C$2:C$3363,MATCH($A198,'[1]Main v4'!$A$2:$A$3363,0),0)=0,"",INDEX('[1]Main v4'!C$2:C$3363,MATCH($A198,'[1]Main v4'!$A$2:$A$3363,0),0))</f>
        <v>C7H7NO</v>
      </c>
      <c r="D198" s="1" t="str">
        <f>IF(INDEX('[1]Main v4'!D$2:D$3363,MATCH($A198,'[1]Main v4'!$A$2:$A$3363,0),0)=0,"",INDEX('[1]Main v4'!D$2:D$3363,MATCH($A198,'[1]Main v4'!$A$2:$A$3363,0),0))</f>
        <v/>
      </c>
      <c r="E198" s="1">
        <v>122.0596</v>
      </c>
      <c r="F198" s="1">
        <v>122.06</v>
      </c>
      <c r="G198" s="1">
        <v>122.0586</v>
      </c>
      <c r="H198" s="1">
        <v>122.0585</v>
      </c>
      <c r="I198" s="1"/>
      <c r="J198" s="1">
        <f>INDEX('[1]Main v4'!K$2:K$3363,MATCH($A198,'[1]Main v4'!$A$2:$A$3363,0),0)</f>
        <v>25872560</v>
      </c>
      <c r="K198" s="1">
        <f>INDEX('[1]Main v4'!L$2:L$3363,MATCH($A198,'[1]Main v4'!$A$2:$A$3363,0),0)</f>
        <v>9353428</v>
      </c>
      <c r="L198" s="4">
        <f>INDEX('[1]Main v4'!M$2:M$3363,MATCH($A198,'[1]Main v4'!$A$2:$A$3363,0),0)</f>
        <v>2.7661045768460504</v>
      </c>
      <c r="M198" s="2">
        <f>IFERROR(INDEX('[2]r2 analysis primary smoke main'!$J$2:$J$2058,MATCH(H198,'[2]r2 analysis primary smoke main'!$A$2:$A$2058,0),0),"")</f>
        <v>0.92731180648700495</v>
      </c>
    </row>
    <row r="199" spans="1:13" ht="15.75" x14ac:dyDescent="0.25">
      <c r="A199" s="1">
        <f t="shared" si="8"/>
        <v>122.0672</v>
      </c>
      <c r="B199" s="1">
        <f t="shared" si="9"/>
        <v>121.0599</v>
      </c>
      <c r="C199" s="1" t="str">
        <f>IF(INDEX('[1]Main v4'!C$2:C$3363,MATCH($A199,'[1]Main v4'!$A$2:$A$3363,0),0)=0,"",INDEX('[1]Main v4'!C$2:C$3363,MATCH($A199,'[1]Main v4'!$A$2:$A$3363,0),0))</f>
        <v/>
      </c>
      <c r="D199" s="1" t="str">
        <f>IF(INDEX('[1]Main v4'!D$2:D$3363,MATCH($A199,'[1]Main v4'!$A$2:$A$3363,0),0)=0,"",INDEX('[1]Main v4'!D$2:D$3363,MATCH($A199,'[1]Main v4'!$A$2:$A$3363,0),0))</f>
        <v/>
      </c>
      <c r="E199" s="1">
        <v>122.0692</v>
      </c>
      <c r="F199" s="1"/>
      <c r="G199" s="1">
        <v>122.0654</v>
      </c>
      <c r="H199" s="1">
        <v>122.0671</v>
      </c>
      <c r="I199" s="1"/>
      <c r="J199" s="1">
        <f>INDEX('[1]Main v4'!K$2:K$3363,MATCH($A199,'[1]Main v4'!$A$2:$A$3363,0),0)</f>
        <v>11187452</v>
      </c>
      <c r="K199" s="1">
        <f>INDEX('[1]Main v4'!L$2:L$3363,MATCH($A199,'[1]Main v4'!$A$2:$A$3363,0),0)</f>
        <v>9353428</v>
      </c>
      <c r="L199" s="4">
        <f>INDEX('[1]Main v4'!M$2:M$3363,MATCH($A199,'[1]Main v4'!$A$2:$A$3363,0),0)</f>
        <v>1.1960804103051843</v>
      </c>
      <c r="M199" s="2">
        <f>IFERROR(INDEX('[2]r2 analysis primary smoke main'!$J$2:$J$2058,MATCH(H199,'[2]r2 analysis primary smoke main'!$A$2:$A$2058,0),0),"")</f>
        <v>0.93683921098158907</v>
      </c>
    </row>
    <row r="200" spans="1:13" ht="15.75" x14ac:dyDescent="0.25">
      <c r="A200" s="1">
        <f t="shared" si="8"/>
        <v>122.09650000000001</v>
      </c>
      <c r="B200" s="1">
        <f t="shared" si="9"/>
        <v>121.08920000000001</v>
      </c>
      <c r="C200" s="1" t="str">
        <f>IF(INDEX('[1]Main v4'!C$2:C$3363,MATCH($A200,'[1]Main v4'!$A$2:$A$3363,0),0)=0,"",INDEX('[1]Main v4'!C$2:C$3363,MATCH($A200,'[1]Main v4'!$A$2:$A$3363,0),0))</f>
        <v>C8H11N</v>
      </c>
      <c r="D200" s="1" t="str">
        <f>IF(INDEX('[1]Main v4'!D$2:D$3363,MATCH($A200,'[1]Main v4'!$A$2:$A$3363,0),0)=0,"",INDEX('[1]Main v4'!D$2:D$3363,MATCH($A200,'[1]Main v4'!$A$2:$A$3363,0),0))</f>
        <v>Pyridine + C3</v>
      </c>
      <c r="E200" s="1">
        <v>122.096</v>
      </c>
      <c r="F200" s="1"/>
      <c r="G200" s="1">
        <v>122.0975</v>
      </c>
      <c r="H200" s="1">
        <v>122.09610000000001</v>
      </c>
      <c r="I200" s="1"/>
      <c r="J200" s="1">
        <f>INDEX('[1]Main v4'!K$2:K$3363,MATCH($A200,'[1]Main v4'!$A$2:$A$3363,0),0)</f>
        <v>67527216</v>
      </c>
      <c r="K200" s="1">
        <f>INDEX('[1]Main v4'!L$2:L$3363,MATCH($A200,'[1]Main v4'!$A$2:$A$3363,0),0)</f>
        <v>9353428</v>
      </c>
      <c r="L200" s="4">
        <f>INDEX('[1]Main v4'!M$2:M$3363,MATCH($A200,'[1]Main v4'!$A$2:$A$3363,0),0)</f>
        <v>7.2195152408293515</v>
      </c>
      <c r="M200" s="2">
        <f>IFERROR(INDEX('[2]r2 analysis primary smoke main'!$J$2:$J$2058,MATCH(H200,'[2]r2 analysis primary smoke main'!$A$2:$A$2058,0),0),"")</f>
        <v>0.94022718122118498</v>
      </c>
    </row>
    <row r="201" spans="1:13" ht="15.75" x14ac:dyDescent="0.25">
      <c r="A201" s="1">
        <f t="shared" si="8"/>
        <v>123.0438</v>
      </c>
      <c r="B201" s="1">
        <f t="shared" si="9"/>
        <v>122.0365</v>
      </c>
      <c r="C201" s="1" t="str">
        <f>IF(INDEX('[1]Main v4'!C$2:C$3363,MATCH($A201,'[1]Main v4'!$A$2:$A$3363,0),0)=0,"",INDEX('[1]Main v4'!C$2:C$3363,MATCH($A201,'[1]Main v4'!$A$2:$A$3363,0),0))</f>
        <v>C7H6O2</v>
      </c>
      <c r="D201" s="1" t="str">
        <f>IF(INDEX('[1]Main v4'!D$2:D$3363,MATCH($A201,'[1]Main v4'!$A$2:$A$3363,0),0)=0,"",INDEX('[1]Main v4'!D$2:D$3363,MATCH($A201,'[1]Main v4'!$A$2:$A$3363,0),0))</f>
        <v>Benzoic acid</v>
      </c>
      <c r="E201" s="1">
        <v>123.0448</v>
      </c>
      <c r="F201" s="1">
        <v>123.044</v>
      </c>
      <c r="G201" s="1">
        <v>123.04340000000001</v>
      </c>
      <c r="H201" s="1">
        <v>123.0431</v>
      </c>
      <c r="I201" s="1" t="s">
        <v>11</v>
      </c>
      <c r="J201" s="1">
        <f>INDEX('[1]Main v4'!K$2:K$3363,MATCH($A201,'[1]Main v4'!$A$2:$A$3363,0),0)</f>
        <v>16966872</v>
      </c>
      <c r="K201" s="1">
        <f>INDEX('[1]Main v4'!L$2:L$3363,MATCH($A201,'[1]Main v4'!$A$2:$A$3363,0),0)</f>
        <v>9340875</v>
      </c>
      <c r="L201" s="4">
        <f>INDEX('[1]Main v4'!M$2:M$3363,MATCH($A201,'[1]Main v4'!$A$2:$A$3363,0),0)</f>
        <v>1.8164114175599182</v>
      </c>
      <c r="M201" s="2">
        <f>IFERROR(INDEX('[2]r2 analysis primary smoke main'!$J$2:$J$2058,MATCH(H201,'[2]r2 analysis primary smoke main'!$A$2:$A$2058,0),0),"")</f>
        <v>0.95611270414617744</v>
      </c>
    </row>
    <row r="202" spans="1:13" ht="15.75" x14ac:dyDescent="0.25">
      <c r="A202" s="1">
        <f t="shared" si="8"/>
        <v>123.0558</v>
      </c>
      <c r="B202" s="1">
        <f t="shared" si="9"/>
        <v>122.0485</v>
      </c>
      <c r="C202" s="1" t="str">
        <f>IF(INDEX('[1]Main v4'!C$2:C$3363,MATCH($A202,'[1]Main v4'!$A$2:$A$3363,0),0)=0,"",INDEX('[1]Main v4'!C$2:C$3363,MATCH($A202,'[1]Main v4'!$A$2:$A$3363,0),0))</f>
        <v>C6H6N2O</v>
      </c>
      <c r="D202" s="1" t="str">
        <f>IF(INDEX('[1]Main v4'!D$2:D$3363,MATCH($A202,'[1]Main v4'!$A$2:$A$3363,0),0)=0,"",INDEX('[1]Main v4'!D$2:D$3363,MATCH($A202,'[1]Main v4'!$A$2:$A$3363,0),0))</f>
        <v>Acetylpyrazine</v>
      </c>
      <c r="E202" s="1">
        <v>123.05670000000001</v>
      </c>
      <c r="F202" s="1">
        <v>123.0558</v>
      </c>
      <c r="G202" s="1">
        <v>123.05589999999999</v>
      </c>
      <c r="H202" s="1">
        <v>123.0549</v>
      </c>
      <c r="I202" s="1"/>
      <c r="J202" s="1">
        <f>INDEX('[1]Main v4'!K$2:K$3363,MATCH($A202,'[1]Main v4'!$A$2:$A$3363,0),0)</f>
        <v>13149461</v>
      </c>
      <c r="K202" s="1">
        <f>INDEX('[1]Main v4'!L$2:L$3363,MATCH($A202,'[1]Main v4'!$A$2:$A$3363,0),0)</f>
        <v>9353428</v>
      </c>
      <c r="L202" s="4">
        <f>INDEX('[1]Main v4'!M$2:M$3363,MATCH($A202,'[1]Main v4'!$A$2:$A$3363,0),0)</f>
        <v>1.4058440392121476</v>
      </c>
      <c r="M202" s="2">
        <f>IFERROR(INDEX('[2]r2 analysis primary smoke main'!$J$2:$J$2058,MATCH(H202,'[2]r2 analysis primary smoke main'!$A$2:$A$2058,0),0),"")</f>
        <v>0.96267723292116103</v>
      </c>
    </row>
    <row r="203" spans="1:13" ht="15.75" x14ac:dyDescent="0.25">
      <c r="A203" s="1">
        <f t="shared" si="8"/>
        <v>123.0797</v>
      </c>
      <c r="B203" s="1">
        <f t="shared" si="9"/>
        <v>122.0724</v>
      </c>
      <c r="C203" s="1" t="str">
        <f>IF(INDEX('[1]Main v4'!C$2:C$3363,MATCH($A203,'[1]Main v4'!$A$2:$A$3363,0),0)=0,"",INDEX('[1]Main v4'!C$2:C$3363,MATCH($A203,'[1]Main v4'!$A$2:$A$3363,0),0))</f>
        <v>C8H10O</v>
      </c>
      <c r="D203" s="1" t="str">
        <f>IF(INDEX('[1]Main v4'!D$2:D$3363,MATCH($A203,'[1]Main v4'!$A$2:$A$3363,0),0)=0,"",INDEX('[1]Main v4'!D$2:D$3363,MATCH($A203,'[1]Main v4'!$A$2:$A$3363,0),0))</f>
        <v>Phenol + C2 or Methylanisole</v>
      </c>
      <c r="E203" s="1">
        <v>123.0801</v>
      </c>
      <c r="F203" s="1">
        <v>123.0801</v>
      </c>
      <c r="G203" s="1">
        <v>123.0792</v>
      </c>
      <c r="H203" s="1">
        <v>123.0793</v>
      </c>
      <c r="I203" s="1" t="s">
        <v>11</v>
      </c>
      <c r="J203" s="1">
        <f>INDEX('[1]Main v4'!K$2:K$3363,MATCH($A203,'[1]Main v4'!$A$2:$A$3363,0),0)</f>
        <v>77709448</v>
      </c>
      <c r="K203" s="1">
        <f>INDEX('[1]Main v4'!L$2:L$3363,MATCH($A203,'[1]Main v4'!$A$2:$A$3363,0),0)</f>
        <v>9353428</v>
      </c>
      <c r="L203" s="4">
        <f>INDEX('[1]Main v4'!M$2:M$3363,MATCH($A203,'[1]Main v4'!$A$2:$A$3363,0),0)</f>
        <v>8.3081248928200448</v>
      </c>
      <c r="M203" s="2">
        <f>IFERROR(INDEX('[2]r2 analysis primary smoke main'!$J$2:$J$2058,MATCH(H203,'[2]r2 analysis primary smoke main'!$A$2:$A$2058,0),0),"")</f>
        <v>0.98185515698922454</v>
      </c>
    </row>
    <row r="204" spans="1:13" ht="15.75" x14ac:dyDescent="0.25">
      <c r="A204" s="1">
        <f t="shared" si="8"/>
        <v>123.092</v>
      </c>
      <c r="B204" s="1">
        <f t="shared" si="9"/>
        <v>122.0847</v>
      </c>
      <c r="C204" s="1" t="str">
        <f>IF(INDEX('[1]Main v4'!C$2:C$3363,MATCH($A204,'[1]Main v4'!$A$2:$A$3363,0),0)=0,"",INDEX('[1]Main v4'!C$2:C$3363,MATCH($A204,'[1]Main v4'!$A$2:$A$3363,0),0))</f>
        <v>C7H10N2</v>
      </c>
      <c r="D204" s="1" t="str">
        <f>IF(INDEX('[1]Main v4'!D$2:D$3363,MATCH($A204,'[1]Main v4'!$A$2:$A$3363,0),0)=0,"",INDEX('[1]Main v4'!D$2:D$3363,MATCH($A204,'[1]Main v4'!$A$2:$A$3363,0),0))</f>
        <v>C3 Pyrazines</v>
      </c>
      <c r="E204" s="1">
        <v>123.0907</v>
      </c>
      <c r="F204" s="1">
        <v>123.0898</v>
      </c>
      <c r="G204" s="1">
        <v>123.0954</v>
      </c>
      <c r="H204" s="1">
        <v>123.0919</v>
      </c>
      <c r="I204" s="1"/>
      <c r="J204" s="1">
        <f>INDEX('[1]Main v4'!K$2:K$3363,MATCH($A204,'[1]Main v4'!$A$2:$A$3363,0),0)</f>
        <v>25268144</v>
      </c>
      <c r="K204" s="1">
        <f>INDEX('[1]Main v4'!L$2:L$3363,MATCH($A204,'[1]Main v4'!$A$2:$A$3363,0),0)</f>
        <v>9363615</v>
      </c>
      <c r="L204" s="4">
        <f>INDEX('[1]Main v4'!M$2:M$3363,MATCH($A204,'[1]Main v4'!$A$2:$A$3363,0),0)</f>
        <v>2.6985458073617936</v>
      </c>
      <c r="M204" s="2">
        <f>IFERROR(INDEX('[2]r2 analysis primary smoke main'!$J$2:$J$2058,MATCH(H204,'[2]r2 analysis primary smoke main'!$A$2:$A$2058,0),0),"")</f>
        <v>0.95343042021525348</v>
      </c>
    </row>
    <row r="205" spans="1:13" ht="15.75" x14ac:dyDescent="0.25">
      <c r="A205" s="1">
        <f t="shared" si="8"/>
        <v>123.1168</v>
      </c>
      <c r="B205" s="1">
        <f t="shared" si="9"/>
        <v>122.1095</v>
      </c>
      <c r="C205" s="1" t="str">
        <f>IF(INDEX('[1]Main v4'!C$2:C$3363,MATCH($A205,'[1]Main v4'!$A$2:$A$3363,0),0)=0,"",INDEX('[1]Main v4'!C$2:C$3363,MATCH($A205,'[1]Main v4'!$A$2:$A$3363,0),0))</f>
        <v>C9H14</v>
      </c>
      <c r="D205" s="1" t="str">
        <f>IF(INDEX('[1]Main v4'!D$2:D$3363,MATCH($A205,'[1]Main v4'!$A$2:$A$3363,0),0)=0,"",INDEX('[1]Main v4'!D$2:D$3363,MATCH($A205,'[1]Main v4'!$A$2:$A$3363,0),0))</f>
        <v/>
      </c>
      <c r="E205" s="1">
        <v>123.11750000000001</v>
      </c>
      <c r="F205" s="1">
        <v>123.1172</v>
      </c>
      <c r="G205" s="1">
        <v>123.11660000000001</v>
      </c>
      <c r="H205" s="1">
        <v>123.1157</v>
      </c>
      <c r="I205" s="1"/>
      <c r="J205" s="1">
        <f>INDEX('[1]Main v4'!K$2:K$3363,MATCH($A205,'[1]Main v4'!$A$2:$A$3363,0),0)</f>
        <v>30140832</v>
      </c>
      <c r="K205" s="1">
        <f>INDEX('[1]Main v4'!L$2:L$3363,MATCH($A205,'[1]Main v4'!$A$2:$A$3363,0),0)</f>
        <v>9363615</v>
      </c>
      <c r="L205" s="4">
        <f>INDEX('[1]Main v4'!M$2:M$3363,MATCH($A205,'[1]Main v4'!$A$2:$A$3363,0),0)</f>
        <v>3.218931149988546</v>
      </c>
      <c r="M205" s="2">
        <f>IFERROR(INDEX('[2]r2 analysis primary smoke main'!$J$2:$J$2058,MATCH(H205,'[2]r2 analysis primary smoke main'!$A$2:$A$2058,0),0),"")</f>
        <v>0.97734628770708198</v>
      </c>
    </row>
    <row r="206" spans="1:13" ht="15.75" x14ac:dyDescent="0.25">
      <c r="A206" s="1">
        <f t="shared" si="8"/>
        <v>124.0514</v>
      </c>
      <c r="B206" s="1">
        <f t="shared" si="9"/>
        <v>123.0441</v>
      </c>
      <c r="C206" s="1" t="str">
        <f>IF(INDEX('[1]Main v4'!C$2:C$3363,MATCH($A206,'[1]Main v4'!$A$2:$A$3363,0),0)=0,"",INDEX('[1]Main v4'!C$2:C$3363,MATCH($A206,'[1]Main v4'!$A$2:$A$3363,0),0))</f>
        <v/>
      </c>
      <c r="D206" s="1" t="str">
        <f>IF(INDEX('[1]Main v4'!D$2:D$3363,MATCH($A206,'[1]Main v4'!$A$2:$A$3363,0),0)=0,"",INDEX('[1]Main v4'!D$2:D$3363,MATCH($A206,'[1]Main v4'!$A$2:$A$3363,0),0))</f>
        <v/>
      </c>
      <c r="E206" s="1">
        <v>124.0526</v>
      </c>
      <c r="F206" s="1">
        <v>124.0528</v>
      </c>
      <c r="G206" s="1">
        <v>124.0498</v>
      </c>
      <c r="H206" s="1">
        <v>124.0502</v>
      </c>
      <c r="I206" s="1"/>
      <c r="J206" s="1">
        <f>INDEX('[1]Main v4'!K$2:K$3363,MATCH($A206,'[1]Main v4'!$A$2:$A$3363,0),0)</f>
        <v>4483759.5</v>
      </c>
      <c r="K206" s="1">
        <f>INDEX('[1]Main v4'!L$2:L$3363,MATCH($A206,'[1]Main v4'!$A$2:$A$3363,0),0)</f>
        <v>9353428</v>
      </c>
      <c r="L206" s="4">
        <f>INDEX('[1]Main v4'!M$2:M$3363,MATCH($A206,'[1]Main v4'!$A$2:$A$3363,0),0)</f>
        <v>0.47937071841468176</v>
      </c>
      <c r="M206" s="2">
        <f>IFERROR(INDEX('[2]r2 analysis primary smoke main'!$J$2:$J$2058,MATCH(H206,'[2]r2 analysis primary smoke main'!$A$2:$A$2058,0),0),"")</f>
        <v>0.96553817123372609</v>
      </c>
    </row>
    <row r="207" spans="1:13" ht="15.75" x14ac:dyDescent="0.25">
      <c r="A207" s="1">
        <f t="shared" si="8"/>
        <v>124.075</v>
      </c>
      <c r="B207" s="1">
        <f t="shared" si="9"/>
        <v>123.0677</v>
      </c>
      <c r="C207" s="1" t="str">
        <f>IF(INDEX('[1]Main v4'!C$2:C$3363,MATCH($A207,'[1]Main v4'!$A$2:$A$3363,0),0)=0,"",INDEX('[1]Main v4'!C$2:C$3363,MATCH($A207,'[1]Main v4'!$A$2:$A$3363,0),0))</f>
        <v>C7H9NO</v>
      </c>
      <c r="D207" s="1" t="str">
        <f>IF(INDEX('[1]Main v4'!D$2:D$3363,MATCH($A207,'[1]Main v4'!$A$2:$A$3363,0),0)=0,"",INDEX('[1]Main v4'!D$2:D$3363,MATCH($A207,'[1]Main v4'!$A$2:$A$3363,0),0))</f>
        <v/>
      </c>
      <c r="E207" s="1">
        <v>124.0757</v>
      </c>
      <c r="F207" s="1">
        <v>124.075</v>
      </c>
      <c r="G207" s="1">
        <v>124.07429999999999</v>
      </c>
      <c r="H207" s="1">
        <v>124.0749</v>
      </c>
      <c r="I207" s="1"/>
      <c r="J207" s="1">
        <f>INDEX('[1]Main v4'!K$2:K$3363,MATCH($A207,'[1]Main v4'!$A$2:$A$3363,0),0)</f>
        <v>20191060</v>
      </c>
      <c r="K207" s="1">
        <f>INDEX('[1]Main v4'!L$2:L$3363,MATCH($A207,'[1]Main v4'!$A$2:$A$3363,0),0)</f>
        <v>9340875</v>
      </c>
      <c r="L207" s="4">
        <f>INDEX('[1]Main v4'!M$2:M$3363,MATCH($A207,'[1]Main v4'!$A$2:$A$3363,0),0)</f>
        <v>2.1615812223158963</v>
      </c>
      <c r="M207" s="2">
        <f>IFERROR(INDEX('[2]r2 analysis primary smoke main'!$J$2:$J$2058,MATCH(H207,'[2]r2 analysis primary smoke main'!$A$2:$A$2058,0),0),"")</f>
        <v>0.942780570847913</v>
      </c>
    </row>
    <row r="208" spans="1:13" ht="15.75" x14ac:dyDescent="0.25">
      <c r="A208" s="1">
        <f t="shared" si="8"/>
        <v>124.0848</v>
      </c>
      <c r="B208" s="1">
        <f t="shared" si="9"/>
        <v>123.0775</v>
      </c>
      <c r="C208" s="1" t="str">
        <f>IF(INDEX('[1]Main v4'!C$2:C$3363,MATCH($A208,'[1]Main v4'!$A$2:$A$3363,0),0)=0,"",INDEX('[1]Main v4'!C$2:C$3363,MATCH($A208,'[1]Main v4'!$A$2:$A$3363,0),0))</f>
        <v/>
      </c>
      <c r="D208" s="1" t="str">
        <f>IF(INDEX('[1]Main v4'!D$2:D$3363,MATCH($A208,'[1]Main v4'!$A$2:$A$3363,0),0)=0,"",INDEX('[1]Main v4'!D$2:D$3363,MATCH($A208,'[1]Main v4'!$A$2:$A$3363,0),0))</f>
        <v/>
      </c>
      <c r="E208" s="1">
        <v>124.08540000000001</v>
      </c>
      <c r="F208" s="1">
        <v>124.0848</v>
      </c>
      <c r="G208" s="1">
        <v>124.0836</v>
      </c>
      <c r="H208" s="1">
        <v>124.08540000000001</v>
      </c>
      <c r="I208" s="1"/>
      <c r="J208" s="1">
        <f>INDEX('[1]Main v4'!K$2:K$3363,MATCH($A208,'[1]Main v4'!$A$2:$A$3363,0),0)</f>
        <v>9363615</v>
      </c>
      <c r="K208" s="1">
        <f>INDEX('[1]Main v4'!L$2:L$3363,MATCH($A208,'[1]Main v4'!$A$2:$A$3363,0),0)</f>
        <v>9340875</v>
      </c>
      <c r="L208" s="4">
        <f>INDEX('[1]Main v4'!M$2:M$3363,MATCH($A208,'[1]Main v4'!$A$2:$A$3363,0),0)</f>
        <v>1.0024344614396403</v>
      </c>
      <c r="M208" s="2">
        <f>IFERROR(INDEX('[2]r2 analysis primary smoke main'!$J$2:$J$2058,MATCH(H208,'[2]r2 analysis primary smoke main'!$A$2:$A$2058,0),0),"")</f>
        <v>0.96740992845165497</v>
      </c>
    </row>
    <row r="209" spans="1:13" ht="15.75" x14ac:dyDescent="0.25">
      <c r="A209" s="1">
        <f t="shared" si="8"/>
        <v>124.1097</v>
      </c>
      <c r="B209" s="1">
        <f t="shared" si="9"/>
        <v>123.1024</v>
      </c>
      <c r="C209" s="1" t="str">
        <f>IF(INDEX('[1]Main v4'!C$2:C$3363,MATCH($A209,'[1]Main v4'!$A$2:$A$3363,0),0)=0,"",INDEX('[1]Main v4'!C$2:C$3363,MATCH($A209,'[1]Main v4'!$A$2:$A$3363,0),0))</f>
        <v>C8H13N</v>
      </c>
      <c r="D209" s="1" t="str">
        <f>IF(INDEX('[1]Main v4'!D$2:D$3363,MATCH($A209,'[1]Main v4'!$A$2:$A$3363,0),0)=0,"",INDEX('[1]Main v4'!D$2:D$3363,MATCH($A209,'[1]Main v4'!$A$2:$A$3363,0),0))</f>
        <v/>
      </c>
      <c r="E209" s="1"/>
      <c r="F209" s="1"/>
      <c r="G209" s="1">
        <v>124.1097</v>
      </c>
      <c r="H209" s="1">
        <v>124.1096</v>
      </c>
      <c r="I209" s="1"/>
      <c r="J209" s="1">
        <f>INDEX('[1]Main v4'!K$2:K$3363,MATCH($A209,'[1]Main v4'!$A$2:$A$3363,0),0)</f>
        <v>7501054</v>
      </c>
      <c r="K209" s="1">
        <f>INDEX('[1]Main v4'!L$2:L$3363,MATCH($A209,'[1]Main v4'!$A$2:$A$3363,0),0)</f>
        <v>9353428</v>
      </c>
      <c r="L209" s="4">
        <f>INDEX('[1]Main v4'!M$2:M$3363,MATCH($A209,'[1]Main v4'!$A$2:$A$3363,0),0)</f>
        <v>0.80195774212406401</v>
      </c>
      <c r="M209" s="2">
        <f>IFERROR(INDEX('[2]r2 analysis primary smoke main'!$J$2:$J$2058,MATCH(H209,'[2]r2 analysis primary smoke main'!$A$2:$A$2058,0),0),"")</f>
        <v>0.97510787211980254</v>
      </c>
    </row>
    <row r="210" spans="1:13" ht="15.75" x14ac:dyDescent="0.25">
      <c r="A210" s="1">
        <f t="shared" si="8"/>
        <v>124.1185</v>
      </c>
      <c r="B210" s="1">
        <f t="shared" si="9"/>
        <v>123.1112</v>
      </c>
      <c r="C210" s="1" t="str">
        <f>IF(INDEX('[1]Main v4'!C$2:C$3363,MATCH($A210,'[1]Main v4'!$A$2:$A$3363,0),0)=0,"",INDEX('[1]Main v4'!C$2:C$3363,MATCH($A210,'[1]Main v4'!$A$2:$A$3363,0),0))</f>
        <v/>
      </c>
      <c r="D210" s="1" t="str">
        <f>IF(INDEX('[1]Main v4'!D$2:D$3363,MATCH($A210,'[1]Main v4'!$A$2:$A$3363,0),0)=0,"",INDEX('[1]Main v4'!D$2:D$3363,MATCH($A210,'[1]Main v4'!$A$2:$A$3363,0),0))</f>
        <v/>
      </c>
      <c r="E210" s="1">
        <v>124.1199</v>
      </c>
      <c r="F210" s="1"/>
      <c r="G210" s="1">
        <v>124.11669999999999</v>
      </c>
      <c r="H210" s="1">
        <v>124.119</v>
      </c>
      <c r="I210" s="1"/>
      <c r="J210" s="1">
        <f>INDEX('[1]Main v4'!K$2:K$3363,MATCH($A210,'[1]Main v4'!$A$2:$A$3363,0),0)</f>
        <v>4822941.5</v>
      </c>
      <c r="K210" s="1">
        <f>INDEX('[1]Main v4'!L$2:L$3363,MATCH($A210,'[1]Main v4'!$A$2:$A$3363,0),0)</f>
        <v>9353428</v>
      </c>
      <c r="L210" s="4">
        <f>INDEX('[1]Main v4'!M$2:M$3363,MATCH($A210,'[1]Main v4'!$A$2:$A$3363,0),0)</f>
        <v>0.51563357306005886</v>
      </c>
      <c r="M210" s="2">
        <f>IFERROR(INDEX('[2]r2 analysis primary smoke main'!$J$2:$J$2058,MATCH(H210,'[2]r2 analysis primary smoke main'!$A$2:$A$2058,0),0),"")</f>
        <v>0.96201617869196743</v>
      </c>
    </row>
    <row r="211" spans="1:13" ht="15.75" x14ac:dyDescent="0.25">
      <c r="A211" s="1">
        <f t="shared" si="8"/>
        <v>125.05889999999999</v>
      </c>
      <c r="B211" s="1">
        <f t="shared" si="9"/>
        <v>124.05159999999999</v>
      </c>
      <c r="C211" s="1" t="str">
        <f>IF(INDEX('[1]Main v4'!C$2:C$3363,MATCH($A211,'[1]Main v4'!$A$2:$A$3363,0),0)=0,"",INDEX('[1]Main v4'!C$2:C$3363,MATCH($A211,'[1]Main v4'!$A$2:$A$3363,0),0))</f>
        <v>C7H8O2</v>
      </c>
      <c r="D211" s="1" t="str">
        <f>IF(INDEX('[1]Main v4'!D$2:D$3363,MATCH($A211,'[1]Main v4'!$A$2:$A$3363,0),0)=0,"",INDEX('[1]Main v4'!D$2:D$3363,MATCH($A211,'[1]Main v4'!$A$2:$A$3363,0),0))</f>
        <v>Guaiacol</v>
      </c>
      <c r="E211" s="1">
        <v>125.05889999999999</v>
      </c>
      <c r="F211" s="1">
        <v>125.0591</v>
      </c>
      <c r="G211" s="1">
        <v>125.0592</v>
      </c>
      <c r="H211" s="1">
        <v>125.0585</v>
      </c>
      <c r="I211" s="1" t="s">
        <v>11</v>
      </c>
      <c r="J211" s="1">
        <f>INDEX('[1]Main v4'!K$2:K$3363,MATCH($A211,'[1]Main v4'!$A$2:$A$3363,0),0)</f>
        <v>69257432</v>
      </c>
      <c r="K211" s="1">
        <f>INDEX('[1]Main v4'!L$2:L$3363,MATCH($A211,'[1]Main v4'!$A$2:$A$3363,0),0)</f>
        <v>9353428</v>
      </c>
      <c r="L211" s="4">
        <f>INDEX('[1]Main v4'!M$2:M$3363,MATCH($A211,'[1]Main v4'!$A$2:$A$3363,0),0)</f>
        <v>7.4044972602558117</v>
      </c>
      <c r="M211" s="2">
        <f>IFERROR(INDEX('[2]r2 analysis primary smoke main'!$J$2:$J$2058,MATCH(H211,'[2]r2 analysis primary smoke main'!$A$2:$A$2058,0),0),"")</f>
        <v>0.95666040197477054</v>
      </c>
    </row>
    <row r="212" spans="1:13" ht="15.75" x14ac:dyDescent="0.25">
      <c r="A212" s="1">
        <f t="shared" si="8"/>
        <v>125.0958</v>
      </c>
      <c r="B212" s="1">
        <f t="shared" si="9"/>
        <v>124.0885</v>
      </c>
      <c r="C212" s="1" t="str">
        <f>IF(INDEX('[1]Main v4'!C$2:C$3363,MATCH($A212,'[1]Main v4'!$A$2:$A$3363,0),0)=0,"",INDEX('[1]Main v4'!C$2:C$3363,MATCH($A212,'[1]Main v4'!$A$2:$A$3363,0),0))</f>
        <v>C8H12O</v>
      </c>
      <c r="D212" s="1" t="str">
        <f>IF(INDEX('[1]Main v4'!D$2:D$3363,MATCH($A212,'[1]Main v4'!$A$2:$A$3363,0),0)=0,"",INDEX('[1]Main v4'!D$2:D$3363,MATCH($A212,'[1]Main v4'!$A$2:$A$3363,0),0))</f>
        <v/>
      </c>
      <c r="E212" s="1">
        <v>125.096</v>
      </c>
      <c r="F212" s="1">
        <v>125.0963</v>
      </c>
      <c r="G212" s="1">
        <v>125.09569999999999</v>
      </c>
      <c r="H212" s="1">
        <v>125.095</v>
      </c>
      <c r="I212" s="1"/>
      <c r="J212" s="1">
        <f>INDEX('[1]Main v4'!K$2:K$3363,MATCH($A212,'[1]Main v4'!$A$2:$A$3363,0),0)</f>
        <v>78157568</v>
      </c>
      <c r="K212" s="1">
        <f>INDEX('[1]Main v4'!L$2:L$3363,MATCH($A212,'[1]Main v4'!$A$2:$A$3363,0),0)</f>
        <v>9340875</v>
      </c>
      <c r="L212" s="4">
        <f>INDEX('[1]Main v4'!M$2:M$3363,MATCH($A212,'[1]Main v4'!$A$2:$A$3363,0),0)</f>
        <v>8.3672640946378145</v>
      </c>
      <c r="M212" s="2">
        <f>IFERROR(INDEX('[2]r2 analysis primary smoke main'!$J$2:$J$2058,MATCH(H212,'[2]r2 analysis primary smoke main'!$A$2:$A$2058,0),0),"")</f>
        <v>0.98330618909516954</v>
      </c>
    </row>
    <row r="213" spans="1:13" ht="15.75" x14ac:dyDescent="0.25">
      <c r="A213" s="1">
        <f t="shared" si="8"/>
        <v>125.1324</v>
      </c>
      <c r="B213" s="1">
        <f t="shared" si="9"/>
        <v>124.1251</v>
      </c>
      <c r="C213" s="1" t="str">
        <f>IF(INDEX('[1]Main v4'!C$2:C$3363,MATCH($A213,'[1]Main v4'!$A$2:$A$3363,0),0)=0,"",INDEX('[1]Main v4'!C$2:C$3363,MATCH($A213,'[1]Main v4'!$A$2:$A$3363,0),0))</f>
        <v>C9H16</v>
      </c>
      <c r="D213" s="1" t="str">
        <f>IF(INDEX('[1]Main v4'!D$2:D$3363,MATCH($A213,'[1]Main v4'!$A$2:$A$3363,0),0)=0,"",INDEX('[1]Main v4'!D$2:D$3363,MATCH($A213,'[1]Main v4'!$A$2:$A$3363,0),0))</f>
        <v/>
      </c>
      <c r="E213" s="1">
        <v>125.1332</v>
      </c>
      <c r="F213" s="1">
        <v>125.133</v>
      </c>
      <c r="G213" s="1">
        <v>125.1319</v>
      </c>
      <c r="H213" s="1">
        <v>125.1315</v>
      </c>
      <c r="I213" s="1"/>
      <c r="J213" s="1">
        <f>INDEX('[1]Main v4'!K$2:K$3363,MATCH($A213,'[1]Main v4'!$A$2:$A$3363,0),0)</f>
        <v>15243466</v>
      </c>
      <c r="K213" s="1">
        <f>INDEX('[1]Main v4'!L$2:L$3363,MATCH($A213,'[1]Main v4'!$A$2:$A$3363,0),0)</f>
        <v>9353428</v>
      </c>
      <c r="L213" s="4">
        <f>INDEX('[1]Main v4'!M$2:M$3363,MATCH($A213,'[1]Main v4'!$A$2:$A$3363,0),0)</f>
        <v>1.6297197134569272</v>
      </c>
      <c r="M213" s="2">
        <f>IFERROR(INDEX('[2]r2 analysis primary smoke main'!$J$2:$J$2058,MATCH(H213,'[2]r2 analysis primary smoke main'!$A$2:$A$2058,0),0),"")</f>
        <v>0.96190425107069744</v>
      </c>
    </row>
    <row r="214" spans="1:13" ht="15.75" x14ac:dyDescent="0.25">
      <c r="A214" s="1">
        <f t="shared" si="8"/>
        <v>126.0213</v>
      </c>
      <c r="B214" s="1">
        <f t="shared" si="9"/>
        <v>125.014</v>
      </c>
      <c r="C214" s="1" t="str">
        <f>IF(INDEX('[1]Main v4'!C$2:C$3363,MATCH($A214,'[1]Main v4'!$A$2:$A$3363,0),0)=0,"",INDEX('[1]Main v4'!C$2:C$3363,MATCH($A214,'[1]Main v4'!$A$2:$A$3363,0),0))</f>
        <v>C5H3NO3</v>
      </c>
      <c r="D214" s="1" t="str">
        <f>IF(INDEX('[1]Main v4'!D$2:D$3363,MATCH($A214,'[1]Main v4'!$A$2:$A$3363,0),0)=0,"",INDEX('[1]Main v4'!D$2:D$3363,MATCH($A214,'[1]Main v4'!$A$2:$A$3363,0),0))</f>
        <v/>
      </c>
      <c r="E214" s="1">
        <v>126.0205</v>
      </c>
      <c r="F214" s="1">
        <v>126.02</v>
      </c>
      <c r="G214" s="1"/>
      <c r="H214" s="1">
        <v>126.0234</v>
      </c>
      <c r="I214" s="1"/>
      <c r="J214" s="1">
        <f>INDEX('[1]Main v4'!K$2:K$3363,MATCH($A214,'[1]Main v4'!$A$2:$A$3363,0),0)</f>
        <v>3509747</v>
      </c>
      <c r="K214" s="1">
        <f>INDEX('[1]Main v4'!L$2:L$3363,MATCH($A214,'[1]Main v4'!$A$2:$A$3363,0),0)</f>
        <v>9353428</v>
      </c>
      <c r="L214" s="4">
        <f>INDEX('[1]Main v4'!M$2:M$3363,MATCH($A214,'[1]Main v4'!$A$2:$A$3363,0),0)</f>
        <v>0.37523643737889467</v>
      </c>
      <c r="M214" s="2">
        <f>IFERROR(INDEX('[2]r2 analysis primary smoke main'!$J$2:$J$2058,MATCH(H214,'[2]r2 analysis primary smoke main'!$A$2:$A$2058,0),0),"")</f>
        <v>0.95286279645106653</v>
      </c>
    </row>
    <row r="215" spans="1:13" ht="15.75" x14ac:dyDescent="0.25">
      <c r="A215" s="1">
        <f t="shared" si="8"/>
        <v>126.0536</v>
      </c>
      <c r="B215" s="1">
        <f t="shared" si="9"/>
        <v>125.0463</v>
      </c>
      <c r="C215" s="1" t="str">
        <f>IF(INDEX('[1]Main v4'!C$2:C$3363,MATCH($A215,'[1]Main v4'!$A$2:$A$3363,0),0)=0,"",INDEX('[1]Main v4'!C$2:C$3363,MATCH($A215,'[1]Main v4'!$A$2:$A$3363,0),0))</f>
        <v>C6H7NO2</v>
      </c>
      <c r="D215" s="1" t="str">
        <f>IF(INDEX('[1]Main v4'!D$2:D$3363,MATCH($A215,'[1]Main v4'!$A$2:$A$3363,0),0)=0,"",INDEX('[1]Main v4'!D$2:D$3363,MATCH($A215,'[1]Main v4'!$A$2:$A$3363,0),0))</f>
        <v/>
      </c>
      <c r="E215" s="1">
        <v>126.05589999999999</v>
      </c>
      <c r="F215" s="1">
        <v>126.0535</v>
      </c>
      <c r="G215" s="1">
        <v>126.0528</v>
      </c>
      <c r="H215" s="1">
        <v>126.0521</v>
      </c>
      <c r="I215" s="1"/>
      <c r="J215" s="1">
        <f>INDEX('[1]Main v4'!K$2:K$3363,MATCH($A215,'[1]Main v4'!$A$2:$A$3363,0),0)</f>
        <v>9353428</v>
      </c>
      <c r="K215" s="1">
        <f>INDEX('[1]Main v4'!L$2:L$3363,MATCH($A215,'[1]Main v4'!$A$2:$A$3363,0),0)</f>
        <v>9353428</v>
      </c>
      <c r="L215" s="4">
        <f>INDEX('[1]Main v4'!M$2:M$3363,MATCH($A215,'[1]Main v4'!$A$2:$A$3363,0),0)</f>
        <v>1</v>
      </c>
      <c r="M215" s="2">
        <f>IFERROR(INDEX('[2]r2 analysis primary smoke main'!$J$2:$J$2058,MATCH(H215,'[2]r2 analysis primary smoke main'!$A$2:$A$2058,0),0),"")</f>
        <v>0.95469809294510255</v>
      </c>
    </row>
    <row r="216" spans="1:13" ht="15.75" x14ac:dyDescent="0.25">
      <c r="A216" s="1">
        <f t="shared" si="8"/>
        <v>126.0622</v>
      </c>
      <c r="B216" s="1">
        <f t="shared" si="9"/>
        <v>125.0549</v>
      </c>
      <c r="C216" s="1" t="str">
        <f>IF(INDEX('[1]Main v4'!C$2:C$3363,MATCH($A216,'[1]Main v4'!$A$2:$A$3363,0),0)=0,"",INDEX('[1]Main v4'!C$2:C$3363,MATCH($A216,'[1]Main v4'!$A$2:$A$3363,0),0))</f>
        <v/>
      </c>
      <c r="D216" s="1" t="str">
        <f>IF(INDEX('[1]Main v4'!D$2:D$3363,MATCH($A216,'[1]Main v4'!$A$2:$A$3363,0),0)=0,"",INDEX('[1]Main v4'!D$2:D$3363,MATCH($A216,'[1]Main v4'!$A$2:$A$3363,0),0))</f>
        <v/>
      </c>
      <c r="E216" s="1"/>
      <c r="F216" s="1">
        <v>126.0633</v>
      </c>
      <c r="G216" s="1">
        <v>126.06100000000001</v>
      </c>
      <c r="H216" s="1">
        <v>126.0622</v>
      </c>
      <c r="I216" s="1"/>
      <c r="J216" s="1">
        <f>INDEX('[1]Main v4'!K$2:K$3363,MATCH($A216,'[1]Main v4'!$A$2:$A$3363,0),0)</f>
        <v>8469433</v>
      </c>
      <c r="K216" s="1">
        <f>INDEX('[1]Main v4'!L$2:L$3363,MATCH($A216,'[1]Main v4'!$A$2:$A$3363,0),0)</f>
        <v>9126160</v>
      </c>
      <c r="L216" s="4">
        <f>INDEX('[1]Main v4'!M$2:M$3363,MATCH($A216,'[1]Main v4'!$A$2:$A$3363,0),0)</f>
        <v>0.92803906571876893</v>
      </c>
      <c r="M216" s="2">
        <f>IFERROR(INDEX('[2]r2 analysis primary smoke main'!$J$2:$J$2058,MATCH(H216,'[2]r2 analysis primary smoke main'!$A$2:$A$2058,0),0),"")</f>
        <v>0.96318364054739847</v>
      </c>
    </row>
    <row r="217" spans="1:13" ht="15.75" x14ac:dyDescent="0.25">
      <c r="A217" s="1">
        <f t="shared" si="8"/>
        <v>126.0909</v>
      </c>
      <c r="B217" s="1">
        <f t="shared" si="9"/>
        <v>125.0836</v>
      </c>
      <c r="C217" s="1" t="str">
        <f>IF(INDEX('[1]Main v4'!C$2:C$3363,MATCH($A217,'[1]Main v4'!$A$2:$A$3363,0),0)=0,"",INDEX('[1]Main v4'!C$2:C$3363,MATCH($A217,'[1]Main v4'!$A$2:$A$3363,0),0))</f>
        <v>C7H11NO</v>
      </c>
      <c r="D217" s="1" t="str">
        <f>IF(INDEX('[1]Main v4'!D$2:D$3363,MATCH($A217,'[1]Main v4'!$A$2:$A$3363,0),0)=0,"",INDEX('[1]Main v4'!D$2:D$3363,MATCH($A217,'[1]Main v4'!$A$2:$A$3363,0),0))</f>
        <v/>
      </c>
      <c r="E217" s="1">
        <v>126.09229999999999</v>
      </c>
      <c r="F217" s="1">
        <v>126.0916</v>
      </c>
      <c r="G217" s="1">
        <v>126.09</v>
      </c>
      <c r="H217" s="1">
        <v>126.0898</v>
      </c>
      <c r="I217" s="1"/>
      <c r="J217" s="1">
        <f>INDEX('[1]Main v4'!K$2:K$3363,MATCH($A217,'[1]Main v4'!$A$2:$A$3363,0),0)</f>
        <v>11276573</v>
      </c>
      <c r="K217" s="1">
        <f>INDEX('[1]Main v4'!L$2:L$3363,MATCH($A217,'[1]Main v4'!$A$2:$A$3363,0),0)</f>
        <v>8469433</v>
      </c>
      <c r="L217" s="4">
        <f>INDEX('[1]Main v4'!M$2:M$3363,MATCH($A217,'[1]Main v4'!$A$2:$A$3363,0),0)</f>
        <v>1.3314436751551137</v>
      </c>
      <c r="M217" s="2">
        <f>IFERROR(INDEX('[2]r2 analysis primary smoke main'!$J$2:$J$2058,MATCH(H217,'[2]r2 analysis primary smoke main'!$A$2:$A$2058,0),0),"")</f>
        <v>0.94490956803718906</v>
      </c>
    </row>
    <row r="218" spans="1:13" ht="15.75" x14ac:dyDescent="0.25">
      <c r="A218" s="1">
        <f t="shared" si="8"/>
        <v>126.0997</v>
      </c>
      <c r="B218" s="1">
        <f t="shared" si="9"/>
        <v>125.0924</v>
      </c>
      <c r="C218" s="1" t="str">
        <f>IF(INDEX('[1]Main v4'!C$2:C$3363,MATCH($A218,'[1]Main v4'!$A$2:$A$3363,0),0)=0,"",INDEX('[1]Main v4'!C$2:C$3363,MATCH($A218,'[1]Main v4'!$A$2:$A$3363,0),0))</f>
        <v/>
      </c>
      <c r="D218" s="1" t="str">
        <f>IF(INDEX('[1]Main v4'!D$2:D$3363,MATCH($A218,'[1]Main v4'!$A$2:$A$3363,0),0)=0,"",INDEX('[1]Main v4'!D$2:D$3363,MATCH($A218,'[1]Main v4'!$A$2:$A$3363,0),0))</f>
        <v/>
      </c>
      <c r="E218" s="1"/>
      <c r="F218" s="1">
        <v>126.10129999999999</v>
      </c>
      <c r="G218" s="1">
        <v>126.099</v>
      </c>
      <c r="H218" s="1">
        <v>126.09869999999999</v>
      </c>
      <c r="I218" s="1"/>
      <c r="J218" s="1">
        <f>INDEX('[1]Main v4'!K$2:K$3363,MATCH($A218,'[1]Main v4'!$A$2:$A$3363,0),0)</f>
        <v>8430426</v>
      </c>
      <c r="K218" s="1">
        <f>INDEX('[1]Main v4'!L$2:L$3363,MATCH($A218,'[1]Main v4'!$A$2:$A$3363,0),0)</f>
        <v>8439137</v>
      </c>
      <c r="L218" s="4">
        <f>INDEX('[1]Main v4'!M$2:M$3363,MATCH($A218,'[1]Main v4'!$A$2:$A$3363,0),0)</f>
        <v>0.9989677854500999</v>
      </c>
      <c r="M218" s="2">
        <f>IFERROR(INDEX('[2]r2 analysis primary smoke main'!$J$2:$J$2058,MATCH(H218,'[2]r2 analysis primary smoke main'!$A$2:$A$2058,0),0),"")</f>
        <v>0.97306519104310896</v>
      </c>
    </row>
    <row r="219" spans="1:13" ht="15.75" x14ac:dyDescent="0.25">
      <c r="A219" s="1">
        <f t="shared" si="8"/>
        <v>126.12569999999999</v>
      </c>
      <c r="B219" s="1">
        <f t="shared" si="9"/>
        <v>125.11839999999999</v>
      </c>
      <c r="C219" s="1" t="str">
        <f>IF(INDEX('[1]Main v4'!C$2:C$3363,MATCH($A219,'[1]Main v4'!$A$2:$A$3363,0),0)=0,"",INDEX('[1]Main v4'!C$2:C$3363,MATCH($A219,'[1]Main v4'!$A$2:$A$3363,0),0))</f>
        <v>C8H15N</v>
      </c>
      <c r="D219" s="1" t="str">
        <f>IF(INDEX('[1]Main v4'!D$2:D$3363,MATCH($A219,'[1]Main v4'!$A$2:$A$3363,0),0)=0,"",INDEX('[1]Main v4'!D$2:D$3363,MATCH($A219,'[1]Main v4'!$A$2:$A$3363,0),0))</f>
        <v/>
      </c>
      <c r="E219" s="1"/>
      <c r="F219" s="1"/>
      <c r="G219" s="1">
        <v>126.1255</v>
      </c>
      <c r="H219" s="1">
        <v>126.1259</v>
      </c>
      <c r="I219" s="1" t="s">
        <v>11</v>
      </c>
      <c r="J219" s="1">
        <f>INDEX('[1]Main v4'!K$2:K$3363,MATCH($A219,'[1]Main v4'!$A$2:$A$3363,0),0)</f>
        <v>1439504.875</v>
      </c>
      <c r="K219" s="1">
        <f>INDEX('[1]Main v4'!L$2:L$3363,MATCH($A219,'[1]Main v4'!$A$2:$A$3363,0),0)</f>
        <v>8439137</v>
      </c>
      <c r="L219" s="4">
        <f>INDEX('[1]Main v4'!M$2:M$3363,MATCH($A219,'[1]Main v4'!$A$2:$A$3363,0),0)</f>
        <v>0.17057489112927068</v>
      </c>
      <c r="M219" s="2">
        <f>IFERROR(INDEX('[2]r2 analysis primary smoke main'!$J$2:$J$2058,MATCH(H219,'[2]r2 analysis primary smoke main'!$A$2:$A$2058,0),0),"")</f>
        <v>0.95811404769882658</v>
      </c>
    </row>
    <row r="220" spans="1:13" ht="15.75" x14ac:dyDescent="0.25">
      <c r="A220" s="1">
        <f t="shared" si="8"/>
        <v>126.1361</v>
      </c>
      <c r="B220" s="1">
        <f t="shared" si="9"/>
        <v>125.1288</v>
      </c>
      <c r="C220" s="1" t="str">
        <f>IF(INDEX('[1]Main v4'!C$2:C$3363,MATCH($A220,'[1]Main v4'!$A$2:$A$3363,0),0)=0,"",INDEX('[1]Main v4'!C$2:C$3363,MATCH($A220,'[1]Main v4'!$A$2:$A$3363,0),0))</f>
        <v/>
      </c>
      <c r="D220" s="1" t="str">
        <f>IF(INDEX('[1]Main v4'!D$2:D$3363,MATCH($A220,'[1]Main v4'!$A$2:$A$3363,0),0)=0,"",INDEX('[1]Main v4'!D$2:D$3363,MATCH($A220,'[1]Main v4'!$A$2:$A$3363,0),0))</f>
        <v/>
      </c>
      <c r="E220" s="1">
        <v>126.1369</v>
      </c>
      <c r="F220" s="1">
        <v>126.13639999999999</v>
      </c>
      <c r="G220" s="1">
        <v>126.1354</v>
      </c>
      <c r="H220" s="1">
        <v>126.13549999999999</v>
      </c>
      <c r="I220" s="1"/>
      <c r="J220" s="1">
        <f>INDEX('[1]Main v4'!K$2:K$3363,MATCH($A220,'[1]Main v4'!$A$2:$A$3363,0),0)</f>
        <v>1797115.875</v>
      </c>
      <c r="K220" s="1">
        <f>INDEX('[1]Main v4'!L$2:L$3363,MATCH($A220,'[1]Main v4'!$A$2:$A$3363,0),0)</f>
        <v>8469433</v>
      </c>
      <c r="L220" s="4">
        <f>INDEX('[1]Main v4'!M$2:M$3363,MATCH($A220,'[1]Main v4'!$A$2:$A$3363,0),0)</f>
        <v>0.21218845169446407</v>
      </c>
      <c r="M220" s="2">
        <f>IFERROR(INDEX('[2]r2 analysis primary smoke main'!$J$2:$J$2058,MATCH(H220,'[2]r2 analysis primary smoke main'!$A$2:$A$2058,0),0),"")</f>
        <v>0.93361065412154809</v>
      </c>
    </row>
    <row r="221" spans="1:13" ht="15.75" x14ac:dyDescent="0.25">
      <c r="A221" s="1">
        <f t="shared" si="8"/>
        <v>127.075</v>
      </c>
      <c r="B221" s="1">
        <f t="shared" si="9"/>
        <v>126.0677</v>
      </c>
      <c r="C221" s="1" t="str">
        <f>IF(INDEX('[1]Main v4'!C$2:C$3363,MATCH($A221,'[1]Main v4'!$A$2:$A$3363,0),0)=0,"",INDEX('[1]Main v4'!C$2:C$3363,MATCH($A221,'[1]Main v4'!$A$2:$A$3363,0),0))</f>
        <v>C7H10O2</v>
      </c>
      <c r="D221" s="1" t="str">
        <f>IF(INDEX('[1]Main v4'!D$2:D$3363,MATCH($A221,'[1]Main v4'!$A$2:$A$3363,0),0)=0,"",INDEX('[1]Main v4'!D$2:D$3363,MATCH($A221,'[1]Main v4'!$A$2:$A$3363,0),0))</f>
        <v/>
      </c>
      <c r="E221" s="1">
        <v>127.0758</v>
      </c>
      <c r="F221" s="1">
        <v>127.0754</v>
      </c>
      <c r="G221" s="1">
        <v>127.0746</v>
      </c>
      <c r="H221" s="1">
        <v>127.0742</v>
      </c>
      <c r="I221" s="1"/>
      <c r="J221" s="1">
        <f>INDEX('[1]Main v4'!K$2:K$3363,MATCH($A221,'[1]Main v4'!$A$2:$A$3363,0),0)</f>
        <v>48683684</v>
      </c>
      <c r="K221" s="1">
        <f>INDEX('[1]Main v4'!L$2:L$3363,MATCH($A221,'[1]Main v4'!$A$2:$A$3363,0),0)</f>
        <v>7999475.5</v>
      </c>
      <c r="L221" s="4">
        <f>INDEX('[1]Main v4'!M$2:M$3363,MATCH($A221,'[1]Main v4'!$A$2:$A$3363,0),0)</f>
        <v>6.085859504163742</v>
      </c>
      <c r="M221" s="2">
        <f>IFERROR(INDEX('[2]r2 analysis primary smoke main'!$J$2:$J$2058,MATCH(H221,'[2]r2 analysis primary smoke main'!$A$2:$A$2058,0),0),"")</f>
        <v>0.93739150226800749</v>
      </c>
    </row>
    <row r="222" spans="1:13" ht="15.75" x14ac:dyDescent="0.25">
      <c r="A222" s="1">
        <f t="shared" si="8"/>
        <v>127.1113</v>
      </c>
      <c r="B222" s="1">
        <f t="shared" si="9"/>
        <v>126.104</v>
      </c>
      <c r="C222" s="1" t="str">
        <f>IF(INDEX('[1]Main v4'!C$2:C$3363,MATCH($A222,'[1]Main v4'!$A$2:$A$3363,0),0)=0,"",INDEX('[1]Main v4'!C$2:C$3363,MATCH($A222,'[1]Main v4'!$A$2:$A$3363,0),0))</f>
        <v>C8H14O</v>
      </c>
      <c r="D222" s="1" t="str">
        <f>IF(INDEX('[1]Main v4'!D$2:D$3363,MATCH($A222,'[1]Main v4'!$A$2:$A$3363,0),0)=0,"",INDEX('[1]Main v4'!D$2:D$3363,MATCH($A222,'[1]Main v4'!$A$2:$A$3363,0),0))</f>
        <v>6-Methyl-5-hepten-2-one (6-MHO)</v>
      </c>
      <c r="E222" s="1">
        <v>127.11199999999999</v>
      </c>
      <c r="F222" s="1">
        <v>127.11199999999999</v>
      </c>
      <c r="G222" s="1">
        <v>127.1108</v>
      </c>
      <c r="H222" s="1">
        <v>127.1103</v>
      </c>
      <c r="I222" s="1"/>
      <c r="J222" s="1">
        <f>INDEX('[1]Main v4'!K$2:K$3363,MATCH($A222,'[1]Main v4'!$A$2:$A$3363,0),0)</f>
        <v>16327917</v>
      </c>
      <c r="K222" s="1">
        <f>INDEX('[1]Main v4'!L$2:L$3363,MATCH($A222,'[1]Main v4'!$A$2:$A$3363,0),0)</f>
        <v>7501054</v>
      </c>
      <c r="L222" s="4">
        <f>INDEX('[1]Main v4'!M$2:M$3363,MATCH($A222,'[1]Main v4'!$A$2:$A$3363,0),0)</f>
        <v>2.1767496941096542</v>
      </c>
      <c r="M222" s="2">
        <f>IFERROR(INDEX('[2]r2 analysis primary smoke main'!$J$2:$J$2058,MATCH(H222,'[2]r2 analysis primary smoke main'!$A$2:$A$2058,0),0),"")</f>
        <v>0.98058631356082149</v>
      </c>
    </row>
    <row r="223" spans="1:13" ht="15.75" x14ac:dyDescent="0.25">
      <c r="A223" s="1">
        <f t="shared" si="8"/>
        <v>127.148</v>
      </c>
      <c r="B223" s="1">
        <f t="shared" si="9"/>
        <v>126.1407</v>
      </c>
      <c r="C223" s="1" t="str">
        <f>IF(INDEX('[1]Main v4'!C$2:C$3363,MATCH($A223,'[1]Main v4'!$A$2:$A$3363,0),0)=0,"",INDEX('[1]Main v4'!C$2:C$3363,MATCH($A223,'[1]Main v4'!$A$2:$A$3363,0),0))</f>
        <v>C9H18</v>
      </c>
      <c r="D223" s="1" t="str">
        <f>IF(INDEX('[1]Main v4'!D$2:D$3363,MATCH($A223,'[1]Main v4'!$A$2:$A$3363,0),0)=0,"",INDEX('[1]Main v4'!D$2:D$3363,MATCH($A223,'[1]Main v4'!$A$2:$A$3363,0),0))</f>
        <v>Nonene</v>
      </c>
      <c r="E223" s="1">
        <v>127.1489</v>
      </c>
      <c r="F223" s="1">
        <v>127.1485</v>
      </c>
      <c r="G223" s="1">
        <v>127.1474</v>
      </c>
      <c r="H223" s="1">
        <v>127.14709999999999</v>
      </c>
      <c r="I223" s="1"/>
      <c r="J223" s="1">
        <f>INDEX('[1]Main v4'!K$2:K$3363,MATCH($A223,'[1]Main v4'!$A$2:$A$3363,0),0)</f>
        <v>9126160</v>
      </c>
      <c r="K223" s="1">
        <f>INDEX('[1]Main v4'!L$2:L$3363,MATCH($A223,'[1]Main v4'!$A$2:$A$3363,0),0)</f>
        <v>7999475.5</v>
      </c>
      <c r="L223" s="4">
        <f>INDEX('[1]Main v4'!M$2:M$3363,MATCH($A223,'[1]Main v4'!$A$2:$A$3363,0),0)</f>
        <v>1.1408447966369795</v>
      </c>
      <c r="M223" s="2">
        <f>IFERROR(INDEX('[2]r2 analysis primary smoke main'!$J$2:$J$2058,MATCH(H223,'[2]r2 analysis primary smoke main'!$A$2:$A$2058,0),0),"")</f>
        <v>0.935945973253824</v>
      </c>
    </row>
    <row r="224" spans="1:13" ht="15.75" x14ac:dyDescent="0.25">
      <c r="A224" s="1">
        <f t="shared" si="8"/>
        <v>128.0411</v>
      </c>
      <c r="B224" s="1">
        <f t="shared" si="9"/>
        <v>127.0338</v>
      </c>
      <c r="C224" s="1" t="str">
        <f>IF(INDEX('[1]Main v4'!C$2:C$3363,MATCH($A224,'[1]Main v4'!$A$2:$A$3363,0),0)=0,"",INDEX('[1]Main v4'!C$2:C$3363,MATCH($A224,'[1]Main v4'!$A$2:$A$3363,0),0))</f>
        <v/>
      </c>
      <c r="D224" s="1" t="str">
        <f>IF(INDEX('[1]Main v4'!D$2:D$3363,MATCH($A224,'[1]Main v4'!$A$2:$A$3363,0),0)=0,"",INDEX('[1]Main v4'!D$2:D$3363,MATCH($A224,'[1]Main v4'!$A$2:$A$3363,0),0))</f>
        <v/>
      </c>
      <c r="E224" s="1">
        <v>128.04079999999999</v>
      </c>
      <c r="F224" s="1"/>
      <c r="G224" s="1">
        <v>128.0412</v>
      </c>
      <c r="H224" s="1">
        <v>128.04140000000001</v>
      </c>
      <c r="I224" s="1"/>
      <c r="J224" s="1">
        <f>INDEX('[1]Main v4'!K$2:K$3363,MATCH($A224,'[1]Main v4'!$A$2:$A$3363,0),0)</f>
        <v>4133012</v>
      </c>
      <c r="K224" s="1">
        <f>INDEX('[1]Main v4'!L$2:L$3363,MATCH($A224,'[1]Main v4'!$A$2:$A$3363,0),0)</f>
        <v>7501054</v>
      </c>
      <c r="L224" s="4">
        <f>INDEX('[1]Main v4'!M$2:M$3363,MATCH($A224,'[1]Main v4'!$A$2:$A$3363,0),0)</f>
        <v>0.55099083408811611</v>
      </c>
      <c r="M224" s="2">
        <f>IFERROR(INDEX('[2]r2 analysis primary smoke main'!$J$2:$J$2058,MATCH(H224,'[2]r2 analysis primary smoke main'!$A$2:$A$2058,0),0),"")</f>
        <v>0.93155657780824896</v>
      </c>
    </row>
    <row r="225" spans="1:13" ht="15.75" x14ac:dyDescent="0.25">
      <c r="A225" s="1">
        <f t="shared" si="8"/>
        <v>128.05969999999999</v>
      </c>
      <c r="B225" s="1">
        <f t="shared" si="9"/>
        <v>127.05240000000001</v>
      </c>
      <c r="C225" s="1" t="str">
        <f>IF(INDEX('[1]Main v4'!C$2:C$3363,MATCH($A225,'[1]Main v4'!$A$2:$A$3363,0),0)=0,"",INDEX('[1]Main v4'!C$2:C$3363,MATCH($A225,'[1]Main v4'!$A$2:$A$3363,0),0))</f>
        <v>C10H8</v>
      </c>
      <c r="D225" s="1" t="str">
        <f>IF(INDEX('[1]Main v4'!D$2:D$3363,MATCH($A225,'[1]Main v4'!$A$2:$A$3363,0),0)=0,"",INDEX('[1]Main v4'!D$2:D$3363,MATCH($A225,'[1]Main v4'!$A$2:$A$3363,0),0))</f>
        <v>Naphthalene (no H+)</v>
      </c>
      <c r="E225" s="1">
        <v>128.06110000000001</v>
      </c>
      <c r="F225" s="1">
        <v>128.05770000000001</v>
      </c>
      <c r="G225" s="1">
        <v>128.0591</v>
      </c>
      <c r="H225" s="1">
        <v>128.06100000000001</v>
      </c>
      <c r="I225" s="1"/>
      <c r="J225" s="1">
        <f>INDEX('[1]Main v4'!K$2:K$3363,MATCH($A225,'[1]Main v4'!$A$2:$A$3363,0),0)</f>
        <v>17714262</v>
      </c>
      <c r="K225" s="1">
        <f>INDEX('[1]Main v4'!L$2:L$3363,MATCH($A225,'[1]Main v4'!$A$2:$A$3363,0),0)</f>
        <v>7343112</v>
      </c>
      <c r="L225" s="4">
        <f>INDEX('[1]Main v4'!M$2:M$3363,MATCH($A225,'[1]Main v4'!$A$2:$A$3363,0),0)</f>
        <v>2.41236440353899</v>
      </c>
      <c r="M225" s="2">
        <f>IFERROR(INDEX('[2]r2 analysis primary smoke main'!$J$2:$J$2058,MATCH(H225,'[2]r2 analysis primary smoke main'!$A$2:$A$2058,0),0),"")</f>
        <v>0.94298438217889946</v>
      </c>
    </row>
    <row r="226" spans="1:13" ht="15.75" x14ac:dyDescent="0.25">
      <c r="A226" s="1">
        <f t="shared" si="8"/>
        <v>128.0703</v>
      </c>
      <c r="B226" s="1">
        <f t="shared" si="9"/>
        <v>127.063</v>
      </c>
      <c r="C226" s="1" t="str">
        <f>IF(INDEX('[1]Main v4'!C$2:C$3363,MATCH($A226,'[1]Main v4'!$A$2:$A$3363,0),0)=0,"",INDEX('[1]Main v4'!C$2:C$3363,MATCH($A226,'[1]Main v4'!$A$2:$A$3363,0),0))</f>
        <v>C6H9NO2</v>
      </c>
      <c r="D226" s="1" t="str">
        <f>IF(INDEX('[1]Main v4'!D$2:D$3363,MATCH($A226,'[1]Main v4'!$A$2:$A$3363,0),0)=0,"",INDEX('[1]Main v4'!D$2:D$3363,MATCH($A226,'[1]Main v4'!$A$2:$A$3363,0),0))</f>
        <v/>
      </c>
      <c r="E226" s="1">
        <v>128.07140000000001</v>
      </c>
      <c r="F226" s="1">
        <v>128.06819999999999</v>
      </c>
      <c r="G226" s="1">
        <v>128.06800000000001</v>
      </c>
      <c r="H226" s="1">
        <v>128.0735</v>
      </c>
      <c r="I226" s="1"/>
      <c r="J226" s="1">
        <f>INDEX('[1]Main v4'!K$2:K$3363,MATCH($A226,'[1]Main v4'!$A$2:$A$3363,0),0)</f>
        <v>8439137</v>
      </c>
      <c r="K226" s="1">
        <f>INDEX('[1]Main v4'!L$2:L$3363,MATCH($A226,'[1]Main v4'!$A$2:$A$3363,0),0)</f>
        <v>4822941.5</v>
      </c>
      <c r="L226" s="4">
        <f>INDEX('[1]Main v4'!M$2:M$3363,MATCH($A226,'[1]Main v4'!$A$2:$A$3363,0),0)</f>
        <v>1.7497904546426699</v>
      </c>
      <c r="M226" s="2">
        <f>IFERROR(INDEX('[2]r2 analysis primary smoke main'!$J$2:$J$2058,MATCH(H226,'[2]r2 analysis primary smoke main'!$A$2:$A$2058,0),0),"")</f>
        <v>0.94749225343772403</v>
      </c>
    </row>
    <row r="227" spans="1:13" ht="15.75" x14ac:dyDescent="0.25">
      <c r="A227" s="1">
        <f t="shared" si="8"/>
        <v>128.10720000000001</v>
      </c>
      <c r="B227" s="1">
        <f t="shared" si="9"/>
        <v>127.09990000000001</v>
      </c>
      <c r="C227" s="1" t="str">
        <f>IF(INDEX('[1]Main v4'!C$2:C$3363,MATCH($A227,'[1]Main v4'!$A$2:$A$3363,0),0)=0,"",INDEX('[1]Main v4'!C$2:C$3363,MATCH($A227,'[1]Main v4'!$A$2:$A$3363,0),0))</f>
        <v>C7H13NO</v>
      </c>
      <c r="D227" s="1" t="str">
        <f>IF(INDEX('[1]Main v4'!D$2:D$3363,MATCH($A227,'[1]Main v4'!$A$2:$A$3363,0),0)=0,"",INDEX('[1]Main v4'!D$2:D$3363,MATCH($A227,'[1]Main v4'!$A$2:$A$3363,0),0))</f>
        <v/>
      </c>
      <c r="E227" s="1">
        <v>128.10830000000001</v>
      </c>
      <c r="F227" s="1">
        <v>128.10650000000001</v>
      </c>
      <c r="G227" s="1">
        <v>128.10720000000001</v>
      </c>
      <c r="H227" s="1">
        <v>128.10669999999999</v>
      </c>
      <c r="I227" s="1"/>
      <c r="J227" s="1">
        <f>INDEX('[1]Main v4'!K$2:K$3363,MATCH($A227,'[1]Main v4'!$A$2:$A$3363,0),0)</f>
        <v>9684039</v>
      </c>
      <c r="K227" s="1">
        <f>INDEX('[1]Main v4'!L$2:L$3363,MATCH($A227,'[1]Main v4'!$A$2:$A$3363,0),0)</f>
        <v>4680909.5</v>
      </c>
      <c r="L227" s="4">
        <f>INDEX('[1]Main v4'!M$2:M$3363,MATCH($A227,'[1]Main v4'!$A$2:$A$3363,0),0)</f>
        <v>2.0688370497229225</v>
      </c>
      <c r="M227" s="2">
        <f>IFERROR(INDEX('[2]r2 analysis primary smoke main'!$J$2:$J$2058,MATCH(H227,'[2]r2 analysis primary smoke main'!$A$2:$A$2058,0),0),"")</f>
        <v>0.94265007473671447</v>
      </c>
    </row>
    <row r="228" spans="1:13" ht="15.75" x14ac:dyDescent="0.25">
      <c r="A228" s="1">
        <f t="shared" si="8"/>
        <v>128.15129999999999</v>
      </c>
      <c r="B228" s="1">
        <f t="shared" si="9"/>
        <v>127.14400000000001</v>
      </c>
      <c r="C228" s="1" t="str">
        <f>IF(INDEX('[1]Main v4'!C$2:C$3363,MATCH($A228,'[1]Main v4'!$A$2:$A$3363,0),0)=0,"",INDEX('[1]Main v4'!C$2:C$3363,MATCH($A228,'[1]Main v4'!$A$2:$A$3363,0),0))</f>
        <v/>
      </c>
      <c r="D228" s="1" t="str">
        <f>IF(INDEX('[1]Main v4'!D$2:D$3363,MATCH($A228,'[1]Main v4'!$A$2:$A$3363,0),0)=0,"",INDEX('[1]Main v4'!D$2:D$3363,MATCH($A228,'[1]Main v4'!$A$2:$A$3363,0),0))</f>
        <v/>
      </c>
      <c r="E228" s="1">
        <v>128.1523</v>
      </c>
      <c r="F228" s="1">
        <v>128.15190000000001</v>
      </c>
      <c r="G228" s="1"/>
      <c r="H228" s="1">
        <v>128.1497</v>
      </c>
      <c r="I228" s="1"/>
      <c r="J228" s="1">
        <f>INDEX('[1]Main v4'!K$2:K$3363,MATCH($A228,'[1]Main v4'!$A$2:$A$3363,0),0)</f>
        <v>1145237</v>
      </c>
      <c r="K228" s="1">
        <f>INDEX('[1]Main v4'!L$2:L$3363,MATCH($A228,'[1]Main v4'!$A$2:$A$3363,0),0)</f>
        <v>4680909.5</v>
      </c>
      <c r="L228" s="4">
        <f>INDEX('[1]Main v4'!M$2:M$3363,MATCH($A228,'[1]Main v4'!$A$2:$A$3363,0),0)</f>
        <v>0.24466121380898306</v>
      </c>
      <c r="M228" s="2">
        <f>IFERROR(INDEX('[2]r2 analysis primary smoke main'!$J$2:$J$2058,MATCH(H228,'[2]r2 analysis primary smoke main'!$A$2:$A$2058,0),0),"")</f>
        <v>0.91289127789621605</v>
      </c>
    </row>
    <row r="229" spans="1:13" ht="15.75" x14ac:dyDescent="0.25">
      <c r="A229" s="1">
        <f t="shared" si="8"/>
        <v>129.05430000000001</v>
      </c>
      <c r="B229" s="1">
        <f t="shared" si="9"/>
        <v>128.047</v>
      </c>
      <c r="C229" s="1" t="str">
        <f>IF(INDEX('[1]Main v4'!C$2:C$3363,MATCH($A229,'[1]Main v4'!$A$2:$A$3363,0),0)=0,"",INDEX('[1]Main v4'!C$2:C$3363,MATCH($A229,'[1]Main v4'!$A$2:$A$3363,0),0))</f>
        <v>C6H8O3</v>
      </c>
      <c r="D229" s="1" t="str">
        <f>IF(INDEX('[1]Main v4'!D$2:D$3363,MATCH($A229,'[1]Main v4'!$A$2:$A$3363,0),0)=0,"",INDEX('[1]Main v4'!D$2:D$3363,MATCH($A229,'[1]Main v4'!$A$2:$A$3363,0),0))</f>
        <v/>
      </c>
      <c r="E229" s="1">
        <v>129.05500000000001</v>
      </c>
      <c r="F229" s="1">
        <v>129.05449999999999</v>
      </c>
      <c r="G229" s="1">
        <v>129.054</v>
      </c>
      <c r="H229" s="1">
        <v>129.05350000000001</v>
      </c>
      <c r="I229" s="1" t="s">
        <v>11</v>
      </c>
      <c r="J229" s="1">
        <f>INDEX('[1]Main v4'!K$2:K$3363,MATCH($A229,'[1]Main v4'!$A$2:$A$3363,0),0)</f>
        <v>33918444</v>
      </c>
      <c r="K229" s="1">
        <f>INDEX('[1]Main v4'!L$2:L$3363,MATCH($A229,'[1]Main v4'!$A$2:$A$3363,0),0)</f>
        <v>4674688</v>
      </c>
      <c r="L229" s="4">
        <f>INDEX('[1]Main v4'!M$2:M$3363,MATCH($A229,'[1]Main v4'!$A$2:$A$3363,0),0)</f>
        <v>7.2557663741409053</v>
      </c>
      <c r="M229" s="2">
        <f>IFERROR(INDEX('[2]r2 analysis primary smoke main'!$J$2:$J$2058,MATCH(H229,'[2]r2 analysis primary smoke main'!$A$2:$A$2058,0),0),"")</f>
        <v>0.90439457806951851</v>
      </c>
    </row>
    <row r="230" spans="1:13" ht="15.75" x14ac:dyDescent="0.25">
      <c r="A230" s="1">
        <f t="shared" si="8"/>
        <v>129.06829999999999</v>
      </c>
      <c r="B230" s="1">
        <f t="shared" si="9"/>
        <v>128.06100000000001</v>
      </c>
      <c r="C230" s="1" t="str">
        <f>IF(INDEX('[1]Main v4'!C$2:C$3363,MATCH($A230,'[1]Main v4'!$A$2:$A$3363,0),0)=0,"",INDEX('[1]Main v4'!C$2:C$3363,MATCH($A230,'[1]Main v4'!$A$2:$A$3363,0),0))</f>
        <v>C10H8</v>
      </c>
      <c r="D230" s="1" t="str">
        <f>IF(INDEX('[1]Main v4'!D$2:D$3363,MATCH($A230,'[1]Main v4'!$A$2:$A$3363,0),0)=0,"",INDEX('[1]Main v4'!D$2:D$3363,MATCH($A230,'[1]Main v4'!$A$2:$A$3363,0),0))</f>
        <v>Naphthalene</v>
      </c>
      <c r="E230" s="1">
        <v>129.06790000000001</v>
      </c>
      <c r="F230" s="1">
        <v>129.0677</v>
      </c>
      <c r="G230" s="1">
        <v>129.06870000000001</v>
      </c>
      <c r="H230" s="1">
        <v>129.06870000000001</v>
      </c>
      <c r="I230" s="1" t="s">
        <v>11</v>
      </c>
      <c r="J230" s="1">
        <f>INDEX('[1]Main v4'!K$2:K$3363,MATCH($A230,'[1]Main v4'!$A$2:$A$3363,0),0)</f>
        <v>33690120</v>
      </c>
      <c r="K230" s="1">
        <f>INDEX('[1]Main v4'!L$2:L$3363,MATCH($A230,'[1]Main v4'!$A$2:$A$3363,0),0)</f>
        <v>4674688</v>
      </c>
      <c r="L230" s="4">
        <f>INDEX('[1]Main v4'!M$2:M$3363,MATCH($A230,'[1]Main v4'!$A$2:$A$3363,0),0)</f>
        <v>7.2069237561950654</v>
      </c>
      <c r="M230" s="2">
        <f>IFERROR(INDEX('[2]r2 analysis primary smoke main'!$J$2:$J$2058,MATCH(H230,'[2]r2 analysis primary smoke main'!$A$2:$A$2058,0),0),"")</f>
        <v>0.92624815698937946</v>
      </c>
    </row>
    <row r="231" spans="1:13" ht="15.75" x14ac:dyDescent="0.25">
      <c r="A231" s="1">
        <f t="shared" si="8"/>
        <v>129.09</v>
      </c>
      <c r="B231" s="1">
        <f t="shared" si="9"/>
        <v>128.08269999999999</v>
      </c>
      <c r="C231" s="1" t="str">
        <f>IF(INDEX('[1]Main v4'!C$2:C$3363,MATCH($A231,'[1]Main v4'!$A$2:$A$3363,0),0)=0,"",INDEX('[1]Main v4'!C$2:C$3363,MATCH($A231,'[1]Main v4'!$A$2:$A$3363,0),0))</f>
        <v>C7H12O2</v>
      </c>
      <c r="D231" s="1" t="str">
        <f>IF(INDEX('[1]Main v4'!D$2:D$3363,MATCH($A231,'[1]Main v4'!$A$2:$A$3363,0),0)=0,"",INDEX('[1]Main v4'!D$2:D$3363,MATCH($A231,'[1]Main v4'!$A$2:$A$3363,0),0))</f>
        <v/>
      </c>
      <c r="E231" s="1">
        <v>129.09129999999999</v>
      </c>
      <c r="F231" s="1">
        <v>129.0909</v>
      </c>
      <c r="G231" s="1">
        <v>129.08879999999999</v>
      </c>
      <c r="H231" s="1">
        <v>129.0889</v>
      </c>
      <c r="I231" s="1"/>
      <c r="J231" s="1">
        <f>INDEX('[1]Main v4'!K$2:K$3363,MATCH($A231,'[1]Main v4'!$A$2:$A$3363,0),0)</f>
        <v>10224221</v>
      </c>
      <c r="K231" s="1">
        <f>INDEX('[1]Main v4'!L$2:L$3363,MATCH($A231,'[1]Main v4'!$A$2:$A$3363,0),0)</f>
        <v>4674688</v>
      </c>
      <c r="L231" s="4">
        <f>INDEX('[1]Main v4'!M$2:M$3363,MATCH($A231,'[1]Main v4'!$A$2:$A$3363,0),0)</f>
        <v>2.1871451100052024</v>
      </c>
      <c r="M231" s="2">
        <f>IFERROR(INDEX('[2]r2 analysis primary smoke main'!$J$2:$J$2058,MATCH(H231,'[2]r2 analysis primary smoke main'!$A$2:$A$2058,0),0),"")</f>
        <v>0.95949221465427703</v>
      </c>
    </row>
    <row r="232" spans="1:13" ht="15.75" x14ac:dyDescent="0.25">
      <c r="A232" s="1">
        <f t="shared" si="8"/>
        <v>129.1044</v>
      </c>
      <c r="B232" s="1">
        <f t="shared" si="9"/>
        <v>128.09710000000001</v>
      </c>
      <c r="C232" s="1" t="str">
        <f>IF(INDEX('[1]Main v4'!C$2:C$3363,MATCH($A232,'[1]Main v4'!$A$2:$A$3363,0),0)=0,"",INDEX('[1]Main v4'!C$2:C$3363,MATCH($A232,'[1]Main v4'!$A$2:$A$3363,0),0))</f>
        <v>C6H12N2O</v>
      </c>
      <c r="D232" s="1" t="str">
        <f>IF(INDEX('[1]Main v4'!D$2:D$3363,MATCH($A232,'[1]Main v4'!$A$2:$A$3363,0),0)=0,"",INDEX('[1]Main v4'!D$2:D$3363,MATCH($A232,'[1]Main v4'!$A$2:$A$3363,0),0))</f>
        <v/>
      </c>
      <c r="E232" s="1">
        <v>129.10679999999999</v>
      </c>
      <c r="F232" s="1">
        <v>129.10300000000001</v>
      </c>
      <c r="G232" s="1">
        <v>129.10319999999999</v>
      </c>
      <c r="H232" s="1">
        <v>129.10470000000001</v>
      </c>
      <c r="I232" s="1"/>
      <c r="J232" s="1">
        <f>INDEX('[1]Main v4'!K$2:K$3363,MATCH($A232,'[1]Main v4'!$A$2:$A$3363,0),0)</f>
        <v>1427844.625</v>
      </c>
      <c r="K232" s="1">
        <f>INDEX('[1]Main v4'!L$2:L$3363,MATCH($A232,'[1]Main v4'!$A$2:$A$3363,0),0)</f>
        <v>5320010</v>
      </c>
      <c r="L232" s="4">
        <f>INDEX('[1]Main v4'!M$2:M$3363,MATCH($A232,'[1]Main v4'!$A$2:$A$3363,0),0)</f>
        <v>0.26839134230950695</v>
      </c>
      <c r="M232" s="2">
        <f>IFERROR(INDEX('[2]r2 analysis primary smoke main'!$J$2:$J$2058,MATCH(H232,'[2]r2 analysis primary smoke main'!$A$2:$A$2058,0),0),"")</f>
        <v>0.94857854862102098</v>
      </c>
    </row>
    <row r="233" spans="1:13" ht="15.75" x14ac:dyDescent="0.25">
      <c r="A233" s="1">
        <f t="shared" si="8"/>
        <v>130.08359999999999</v>
      </c>
      <c r="B233" s="1">
        <f t="shared" si="9"/>
        <v>129.0763</v>
      </c>
      <c r="C233" s="1" t="str">
        <f>IF(INDEX('[1]Main v4'!C$2:C$3363,MATCH($A233,'[1]Main v4'!$A$2:$A$3363,0),0)=0,"",INDEX('[1]Main v4'!C$2:C$3363,MATCH($A233,'[1]Main v4'!$A$2:$A$3363,0),0))</f>
        <v>C6H11NO2</v>
      </c>
      <c r="D233" s="1" t="str">
        <f>IF(INDEX('[1]Main v4'!D$2:D$3363,MATCH($A233,'[1]Main v4'!$A$2:$A$3363,0),0)=0,"",INDEX('[1]Main v4'!D$2:D$3363,MATCH($A233,'[1]Main v4'!$A$2:$A$3363,0),0))</f>
        <v/>
      </c>
      <c r="E233" s="1">
        <v>130.08320000000001</v>
      </c>
      <c r="F233" s="1">
        <v>130.0822</v>
      </c>
      <c r="G233" s="1">
        <v>130.08510000000001</v>
      </c>
      <c r="H233" s="1">
        <v>130.0838</v>
      </c>
      <c r="I233" s="1"/>
      <c r="J233" s="1">
        <f>INDEX('[1]Main v4'!K$2:K$3363,MATCH($A233,'[1]Main v4'!$A$2:$A$3363,0),0)</f>
        <v>2156280</v>
      </c>
      <c r="K233" s="1">
        <f>INDEX('[1]Main v4'!L$2:L$3363,MATCH($A233,'[1]Main v4'!$A$2:$A$3363,0),0)</f>
        <v>5320010</v>
      </c>
      <c r="L233" s="4">
        <f>INDEX('[1]Main v4'!M$2:M$3363,MATCH($A233,'[1]Main v4'!$A$2:$A$3363,0),0)</f>
        <v>0.40531502760333155</v>
      </c>
      <c r="M233" s="2">
        <f>IFERROR(INDEX('[2]r2 analysis primary smoke main'!$J$2:$J$2058,MATCH(H233,'[2]r2 analysis primary smoke main'!$A$2:$A$2058,0),0),"")</f>
        <v>0.93839893866272095</v>
      </c>
    </row>
    <row r="234" spans="1:13" ht="15.75" x14ac:dyDescent="0.25">
      <c r="A234" s="1">
        <f t="shared" ref="A234:A297" si="10">VALUE(FIXED(AVERAGE(E234:H234),4))</f>
        <v>130.0932</v>
      </c>
      <c r="B234" s="1">
        <f t="shared" ref="B234:B297" si="11">VALUE(FIXED(A234-1.007276,4))</f>
        <v>129.08590000000001</v>
      </c>
      <c r="C234" s="1" t="str">
        <f>IF(INDEX('[1]Main v4'!C$2:C$3363,MATCH($A234,'[1]Main v4'!$A$2:$A$3363,0),0)=0,"",INDEX('[1]Main v4'!C$2:C$3363,MATCH($A234,'[1]Main v4'!$A$2:$A$3363,0),0))</f>
        <v/>
      </c>
      <c r="D234" s="1" t="str">
        <f>IF(INDEX('[1]Main v4'!D$2:D$3363,MATCH($A234,'[1]Main v4'!$A$2:$A$3363,0),0)=0,"",INDEX('[1]Main v4'!D$2:D$3363,MATCH($A234,'[1]Main v4'!$A$2:$A$3363,0),0))</f>
        <v/>
      </c>
      <c r="E234" s="1">
        <v>130.0934</v>
      </c>
      <c r="F234" s="1"/>
      <c r="G234" s="1">
        <v>130.09479999999999</v>
      </c>
      <c r="H234" s="1">
        <v>130.0915</v>
      </c>
      <c r="I234" s="1"/>
      <c r="J234" s="1">
        <f>INDEX('[1]Main v4'!K$2:K$3363,MATCH($A234,'[1]Main v4'!$A$2:$A$3363,0),0)</f>
        <v>1511275.5</v>
      </c>
      <c r="K234" s="1">
        <f>INDEX('[1]Main v4'!L$2:L$3363,MATCH($A234,'[1]Main v4'!$A$2:$A$3363,0),0)</f>
        <v>5320010</v>
      </c>
      <c r="L234" s="4">
        <f>INDEX('[1]Main v4'!M$2:M$3363,MATCH($A234,'[1]Main v4'!$A$2:$A$3363,0),0)</f>
        <v>0.28407380813193961</v>
      </c>
      <c r="M234" s="2">
        <f>IFERROR(INDEX('[2]r2 analysis primary smoke main'!$J$2:$J$2058,MATCH(H234,'[2]r2 analysis primary smoke main'!$A$2:$A$2058,0),0),"")</f>
        <v>0.92095933889784853</v>
      </c>
    </row>
    <row r="235" spans="1:13" ht="15.75" x14ac:dyDescent="0.25">
      <c r="A235" s="1">
        <f t="shared" si="10"/>
        <v>130.1234</v>
      </c>
      <c r="B235" s="1">
        <f t="shared" si="11"/>
        <v>129.11609999999999</v>
      </c>
      <c r="C235" s="1" t="str">
        <f>IF(INDEX('[1]Main v4'!C$2:C$3363,MATCH($A235,'[1]Main v4'!$A$2:$A$3363,0),0)=0,"",INDEX('[1]Main v4'!C$2:C$3363,MATCH($A235,'[1]Main v4'!$A$2:$A$3363,0),0))</f>
        <v>C7H15NO</v>
      </c>
      <c r="D235" s="1" t="str">
        <f>IF(INDEX('[1]Main v4'!D$2:D$3363,MATCH($A235,'[1]Main v4'!$A$2:$A$3363,0),0)=0,"",INDEX('[1]Main v4'!D$2:D$3363,MATCH($A235,'[1]Main v4'!$A$2:$A$3363,0),0))</f>
        <v/>
      </c>
      <c r="E235" s="1">
        <v>130.12370000000001</v>
      </c>
      <c r="F235" s="1">
        <v>130.12389999999999</v>
      </c>
      <c r="G235" s="1">
        <v>130.12299999999999</v>
      </c>
      <c r="H235" s="1">
        <v>130.12280000000001</v>
      </c>
      <c r="I235" s="1"/>
      <c r="J235" s="1">
        <f>INDEX('[1]Main v4'!K$2:K$3363,MATCH($A235,'[1]Main v4'!$A$2:$A$3363,0),0)</f>
        <v>3042239.25</v>
      </c>
      <c r="K235" s="1">
        <f>INDEX('[1]Main v4'!L$2:L$3363,MATCH($A235,'[1]Main v4'!$A$2:$A$3363,0),0)</f>
        <v>5804670</v>
      </c>
      <c r="L235" s="4">
        <f>INDEX('[1]Main v4'!M$2:M$3363,MATCH($A235,'[1]Main v4'!$A$2:$A$3363,0),0)</f>
        <v>0.52410201613528418</v>
      </c>
      <c r="M235" s="2">
        <f>IFERROR(INDEX('[2]r2 analysis primary smoke main'!$J$2:$J$2058,MATCH(H235,'[2]r2 analysis primary smoke main'!$A$2:$A$2058,0),0),"")</f>
        <v>0.96304759487605041</v>
      </c>
    </row>
    <row r="236" spans="1:13" ht="15.75" x14ac:dyDescent="0.25">
      <c r="A236" s="1">
        <f t="shared" si="10"/>
        <v>131.06950000000001</v>
      </c>
      <c r="B236" s="1">
        <f t="shared" si="11"/>
        <v>130.06219999999999</v>
      </c>
      <c r="C236" s="1" t="str">
        <f>IF(INDEX('[1]Main v4'!C$2:C$3363,MATCH($A236,'[1]Main v4'!$A$2:$A$3363,0),0)=0,"",INDEX('[1]Main v4'!C$2:C$3363,MATCH($A236,'[1]Main v4'!$A$2:$A$3363,0),0))</f>
        <v>C6H10O3</v>
      </c>
      <c r="D236" s="1" t="str">
        <f>IF(INDEX('[1]Main v4'!D$2:D$3363,MATCH($A236,'[1]Main v4'!$A$2:$A$3363,0),0)=0,"",INDEX('[1]Main v4'!D$2:D$3363,MATCH($A236,'[1]Main v4'!$A$2:$A$3363,0),0))</f>
        <v/>
      </c>
      <c r="E236" s="1">
        <v>131.07079999999999</v>
      </c>
      <c r="F236" s="1">
        <v>131.06979999999999</v>
      </c>
      <c r="G236" s="1">
        <v>131.06870000000001</v>
      </c>
      <c r="H236" s="1">
        <v>131.0686</v>
      </c>
      <c r="I236" s="1"/>
      <c r="J236" s="1">
        <f>INDEX('[1]Main v4'!K$2:K$3363,MATCH($A236,'[1]Main v4'!$A$2:$A$3363,0),0)</f>
        <v>33133188</v>
      </c>
      <c r="K236" s="1">
        <f>INDEX('[1]Main v4'!L$2:L$3363,MATCH($A236,'[1]Main v4'!$A$2:$A$3363,0),0)</f>
        <v>5320010</v>
      </c>
      <c r="L236" s="4">
        <f>INDEX('[1]Main v4'!M$2:M$3363,MATCH($A236,'[1]Main v4'!$A$2:$A$3363,0),0)</f>
        <v>6.2280311503173866</v>
      </c>
      <c r="M236" s="2">
        <f>IFERROR(INDEX('[2]r2 analysis primary smoke main'!$J$2:$J$2058,MATCH(H236,'[2]r2 analysis primary smoke main'!$A$2:$A$2058,0),0),"")</f>
        <v>0.977296588518764</v>
      </c>
    </row>
    <row r="237" spans="1:13" ht="15.75" x14ac:dyDescent="0.25">
      <c r="A237" s="1">
        <f t="shared" si="10"/>
        <v>131.08430000000001</v>
      </c>
      <c r="B237" s="1">
        <f t="shared" si="11"/>
        <v>130.077</v>
      </c>
      <c r="C237" s="1" t="str">
        <f>IF(INDEX('[1]Main v4'!C$2:C$3363,MATCH($A237,'[1]Main v4'!$A$2:$A$3363,0),0)=0,"",INDEX('[1]Main v4'!C$2:C$3363,MATCH($A237,'[1]Main v4'!$A$2:$A$3363,0),0))</f>
        <v>C10H10</v>
      </c>
      <c r="D237" s="1" t="str">
        <f>IF(INDEX('[1]Main v4'!D$2:D$3363,MATCH($A237,'[1]Main v4'!$A$2:$A$3363,0),0)=0,"",INDEX('[1]Main v4'!D$2:D$3363,MATCH($A237,'[1]Main v4'!$A$2:$A$3363,0),0))</f>
        <v/>
      </c>
      <c r="E237" s="1">
        <v>131.08449999999999</v>
      </c>
      <c r="F237" s="1">
        <v>131.084</v>
      </c>
      <c r="G237" s="1">
        <v>131.08439999999999</v>
      </c>
      <c r="H237" s="1">
        <v>131.08430000000001</v>
      </c>
      <c r="I237" s="1" t="s">
        <v>11</v>
      </c>
      <c r="J237" s="1">
        <f>INDEX('[1]Main v4'!K$2:K$3363,MATCH($A237,'[1]Main v4'!$A$2:$A$3363,0),0)</f>
        <v>25515520</v>
      </c>
      <c r="K237" s="1">
        <f>INDEX('[1]Main v4'!L$2:L$3363,MATCH($A237,'[1]Main v4'!$A$2:$A$3363,0),0)</f>
        <v>5320010</v>
      </c>
      <c r="L237" s="4">
        <f>INDEX('[1]Main v4'!M$2:M$3363,MATCH($A237,'[1]Main v4'!$A$2:$A$3363,0),0)</f>
        <v>4.7961413606365397</v>
      </c>
      <c r="M237" s="2">
        <f>IFERROR(INDEX('[2]r2 analysis primary smoke main'!$J$2:$J$2058,MATCH(H237,'[2]r2 analysis primary smoke main'!$A$2:$A$2058,0),0),"")</f>
        <v>0.97745510488381093</v>
      </c>
    </row>
    <row r="238" spans="1:13" ht="15.75" x14ac:dyDescent="0.25">
      <c r="A238" s="1">
        <f t="shared" si="10"/>
        <v>131.1044</v>
      </c>
      <c r="B238" s="1">
        <f t="shared" si="11"/>
        <v>130.09710000000001</v>
      </c>
      <c r="C238" s="1" t="str">
        <f>IF(INDEX('[1]Main v4'!C$2:C$3363,MATCH($A238,'[1]Main v4'!$A$2:$A$3363,0),0)=0,"",INDEX('[1]Main v4'!C$2:C$3363,MATCH($A238,'[1]Main v4'!$A$2:$A$3363,0),0))</f>
        <v>C7H14O2</v>
      </c>
      <c r="D238" s="1" t="str">
        <f>IF(INDEX('[1]Main v4'!D$2:D$3363,MATCH($A238,'[1]Main v4'!$A$2:$A$3363,0),0)=0,"",INDEX('[1]Main v4'!D$2:D$3363,MATCH($A238,'[1]Main v4'!$A$2:$A$3363,0),0))</f>
        <v/>
      </c>
      <c r="E238" s="1">
        <v>131.1061</v>
      </c>
      <c r="F238" s="1">
        <v>131.10659999999999</v>
      </c>
      <c r="G238" s="1">
        <v>131.1026</v>
      </c>
      <c r="H238" s="1">
        <v>131.10210000000001</v>
      </c>
      <c r="I238" s="1"/>
      <c r="J238" s="1">
        <f>INDEX('[1]Main v4'!K$2:K$3363,MATCH($A238,'[1]Main v4'!$A$2:$A$3363,0),0)</f>
        <v>3125029.25</v>
      </c>
      <c r="K238" s="1">
        <f>INDEX('[1]Main v4'!L$2:L$3363,MATCH($A238,'[1]Main v4'!$A$2:$A$3363,0),0)</f>
        <v>5320010</v>
      </c>
      <c r="L238" s="4">
        <f>INDEX('[1]Main v4'!M$2:M$3363,MATCH($A238,'[1]Main v4'!$A$2:$A$3363,0),0)</f>
        <v>0.58741040900299057</v>
      </c>
      <c r="M238" s="2">
        <f>IFERROR(INDEX('[2]r2 analysis primary smoke main'!$J$2:$J$2058,MATCH(H238,'[2]r2 analysis primary smoke main'!$A$2:$A$2058,0),0),"")</f>
        <v>0.94928476821224206</v>
      </c>
    </row>
    <row r="239" spans="1:13" ht="15.75" x14ac:dyDescent="0.25">
      <c r="A239" s="1">
        <f t="shared" si="10"/>
        <v>131.12090000000001</v>
      </c>
      <c r="B239" s="1">
        <f t="shared" si="11"/>
        <v>130.11359999999999</v>
      </c>
      <c r="C239" s="1" t="str">
        <f>IF(INDEX('[1]Main v4'!C$2:C$3363,MATCH($A239,'[1]Main v4'!$A$2:$A$3363,0),0)=0,"",INDEX('[1]Main v4'!C$2:C$3363,MATCH($A239,'[1]Main v4'!$A$2:$A$3363,0),0))</f>
        <v>C6H14N2O</v>
      </c>
      <c r="D239" s="1" t="str">
        <f>IF(INDEX('[1]Main v4'!D$2:D$3363,MATCH($A239,'[1]Main v4'!$A$2:$A$3363,0),0)=0,"",INDEX('[1]Main v4'!D$2:D$3363,MATCH($A239,'[1]Main v4'!$A$2:$A$3363,0),0))</f>
        <v/>
      </c>
      <c r="E239" s="1">
        <v>131.12209999999999</v>
      </c>
      <c r="F239" s="1"/>
      <c r="G239" s="1">
        <v>131.1172</v>
      </c>
      <c r="H239" s="1">
        <v>131.1234</v>
      </c>
      <c r="I239" s="1"/>
      <c r="J239" s="1">
        <f>INDEX('[1]Main v4'!K$2:K$3363,MATCH($A239,'[1]Main v4'!$A$2:$A$3363,0),0)</f>
        <v>548726.5625</v>
      </c>
      <c r="K239" s="1">
        <f>INDEX('[1]Main v4'!L$2:L$3363,MATCH($A239,'[1]Main v4'!$A$2:$A$3363,0),0)</f>
        <v>5804670</v>
      </c>
      <c r="L239" s="4">
        <f>INDEX('[1]Main v4'!M$2:M$3363,MATCH($A239,'[1]Main v4'!$A$2:$A$3363,0),0)</f>
        <v>9.4531913528245359E-2</v>
      </c>
      <c r="M239" s="2">
        <f>IFERROR(INDEX('[2]r2 analysis primary smoke main'!$J$2:$J$2058,MATCH(H239,'[2]r2 analysis primary smoke main'!$A$2:$A$2058,0),0),"")</f>
        <v>0.96310272094722205</v>
      </c>
    </row>
    <row r="240" spans="1:13" ht="15.75" x14ac:dyDescent="0.25">
      <c r="A240" s="1">
        <f t="shared" si="10"/>
        <v>132.08099999999999</v>
      </c>
      <c r="B240" s="1">
        <f t="shared" si="11"/>
        <v>131.0737</v>
      </c>
      <c r="C240" s="1" t="str">
        <f>IF(INDEX('[1]Main v4'!C$2:C$3363,MATCH($A240,'[1]Main v4'!$A$2:$A$3363,0),0)=0,"",INDEX('[1]Main v4'!C$2:C$3363,MATCH($A240,'[1]Main v4'!$A$2:$A$3363,0),0))</f>
        <v>C9H9N</v>
      </c>
      <c r="D240" s="1" t="str">
        <f>IF(INDEX('[1]Main v4'!D$2:D$3363,MATCH($A240,'[1]Main v4'!$A$2:$A$3363,0),0)=0,"",INDEX('[1]Main v4'!D$2:D$3363,MATCH($A240,'[1]Main v4'!$A$2:$A$3363,0),0))</f>
        <v>Skatole (3-methylindole)</v>
      </c>
      <c r="E240" s="1">
        <v>132.08170000000001</v>
      </c>
      <c r="F240" s="1">
        <v>132.0812</v>
      </c>
      <c r="G240" s="1">
        <v>132.0804</v>
      </c>
      <c r="H240" s="1">
        <v>132.0805</v>
      </c>
      <c r="I240" s="1" t="s">
        <v>11</v>
      </c>
      <c r="J240" s="1">
        <f>INDEX('[1]Main v4'!K$2:K$3363,MATCH($A240,'[1]Main v4'!$A$2:$A$3363,0),0)</f>
        <v>71155608</v>
      </c>
      <c r="K240" s="1">
        <f>INDEX('[1]Main v4'!L$2:L$3363,MATCH($A240,'[1]Main v4'!$A$2:$A$3363,0),0)</f>
        <v>6779712.5</v>
      </c>
      <c r="L240" s="4">
        <f>INDEX('[1]Main v4'!M$2:M$3363,MATCH($A240,'[1]Main v4'!$A$2:$A$3363,0),0)</f>
        <v>10.495372480765225</v>
      </c>
      <c r="M240" s="2">
        <f>IFERROR(INDEX('[2]r2 analysis primary smoke main'!$J$2:$J$2058,MATCH(H240,'[2]r2 analysis primary smoke main'!$A$2:$A$2058,0),0),"")</f>
        <v>0.90028841480633803</v>
      </c>
    </row>
    <row r="241" spans="1:13" ht="15.75" x14ac:dyDescent="0.25">
      <c r="A241" s="1">
        <f t="shared" si="10"/>
        <v>133.06440000000001</v>
      </c>
      <c r="B241" s="1">
        <f t="shared" si="11"/>
        <v>132.05709999999999</v>
      </c>
      <c r="C241" s="1" t="str">
        <f>IF(INDEX('[1]Main v4'!C$2:C$3363,MATCH($A241,'[1]Main v4'!$A$2:$A$3363,0),0)=0,"",INDEX('[1]Main v4'!C$2:C$3363,MATCH($A241,'[1]Main v4'!$A$2:$A$3363,0),0))</f>
        <v>C9H8O</v>
      </c>
      <c r="D241" s="1" t="str">
        <f>IF(INDEX('[1]Main v4'!D$2:D$3363,MATCH($A241,'[1]Main v4'!$A$2:$A$3363,0),0)=0,"",INDEX('[1]Main v4'!D$2:D$3363,MATCH($A241,'[1]Main v4'!$A$2:$A$3363,0),0))</f>
        <v>Methylbenzofuran</v>
      </c>
      <c r="E241" s="1"/>
      <c r="F241" s="1"/>
      <c r="G241" s="1">
        <v>133.06440000000001</v>
      </c>
      <c r="H241" s="1">
        <v>133.06440000000001</v>
      </c>
      <c r="I241" s="1" t="s">
        <v>11</v>
      </c>
      <c r="J241" s="1">
        <f>INDEX('[1]Main v4'!K$2:K$3363,MATCH($A241,'[1]Main v4'!$A$2:$A$3363,0),0)</f>
        <v>26576138</v>
      </c>
      <c r="K241" s="1">
        <f>INDEX('[1]Main v4'!L$2:L$3363,MATCH($A241,'[1]Main v4'!$A$2:$A$3363,0),0)</f>
        <v>8979114</v>
      </c>
      <c r="L241" s="4">
        <f>INDEX('[1]Main v4'!M$2:M$3363,MATCH($A241,'[1]Main v4'!$A$2:$A$3363,0),0)</f>
        <v>2.9597728684589595</v>
      </c>
      <c r="M241" s="2">
        <f>IFERROR(INDEX('[2]r2 analysis primary smoke main'!$J$2:$J$2058,MATCH(H241,'[2]r2 analysis primary smoke main'!$A$2:$A$2058,0),0),"")</f>
        <v>0.94852185077032458</v>
      </c>
    </row>
    <row r="242" spans="1:13" ht="15.75" x14ac:dyDescent="0.25">
      <c r="A242" s="1">
        <f t="shared" si="10"/>
        <v>133.10079999999999</v>
      </c>
      <c r="B242" s="1">
        <f t="shared" si="11"/>
        <v>132.09350000000001</v>
      </c>
      <c r="C242" s="1" t="str">
        <f>IF(INDEX('[1]Main v4'!C$2:C$3363,MATCH($A242,'[1]Main v4'!$A$2:$A$3363,0),0)=0,"",INDEX('[1]Main v4'!C$2:C$3363,MATCH($A242,'[1]Main v4'!$A$2:$A$3363,0),0))</f>
        <v>C10H12</v>
      </c>
      <c r="D242" s="1" t="str">
        <f>IF(INDEX('[1]Main v4'!D$2:D$3363,MATCH($A242,'[1]Main v4'!$A$2:$A$3363,0),0)=0,"",INDEX('[1]Main v4'!D$2:D$3363,MATCH($A242,'[1]Main v4'!$A$2:$A$3363,0),0))</f>
        <v>Styrene + C2, Methylindanes</v>
      </c>
      <c r="E242" s="1">
        <v>133.10120000000001</v>
      </c>
      <c r="F242" s="1">
        <v>133.1011</v>
      </c>
      <c r="G242" s="1">
        <v>133.10079999999999</v>
      </c>
      <c r="H242" s="1">
        <v>133.1002</v>
      </c>
      <c r="I242" s="1" t="s">
        <v>11</v>
      </c>
      <c r="J242" s="1">
        <f>INDEX('[1]Main v4'!K$2:K$3363,MATCH($A242,'[1]Main v4'!$A$2:$A$3363,0),0)</f>
        <v>34400040</v>
      </c>
      <c r="K242" s="1">
        <f>INDEX('[1]Main v4'!L$2:L$3363,MATCH($A242,'[1]Main v4'!$A$2:$A$3363,0),0)</f>
        <v>7999475.5</v>
      </c>
      <c r="L242" s="4">
        <f>INDEX('[1]Main v4'!M$2:M$3363,MATCH($A242,'[1]Main v4'!$A$2:$A$3363,0),0)</f>
        <v>4.300286937562344</v>
      </c>
      <c r="M242" s="2">
        <f>IFERROR(INDEX('[2]r2 analysis primary smoke main'!$J$2:$J$2058,MATCH(H242,'[2]r2 analysis primary smoke main'!$A$2:$A$2058,0),0),"")</f>
        <v>0.96260503839676659</v>
      </c>
    </row>
    <row r="243" spans="1:13" ht="15.75" x14ac:dyDescent="0.25">
      <c r="A243" s="1">
        <f t="shared" si="10"/>
        <v>134.10560000000001</v>
      </c>
      <c r="B243" s="1">
        <f t="shared" si="11"/>
        <v>133.09829999999999</v>
      </c>
      <c r="C243" s="1" t="str">
        <f>IF(INDEX('[1]Main v4'!C$2:C$3363,MATCH($A243,'[1]Main v4'!$A$2:$A$3363,0),0)=0,"",INDEX('[1]Main v4'!C$2:C$3363,MATCH($A243,'[1]Main v4'!$A$2:$A$3363,0),0))</f>
        <v/>
      </c>
      <c r="D243" s="1" t="str">
        <f>IF(INDEX('[1]Main v4'!D$2:D$3363,MATCH($A243,'[1]Main v4'!$A$2:$A$3363,0),0)=0,"",INDEX('[1]Main v4'!D$2:D$3363,MATCH($A243,'[1]Main v4'!$A$2:$A$3363,0),0))</f>
        <v/>
      </c>
      <c r="E243" s="1">
        <v>134.10640000000001</v>
      </c>
      <c r="F243" s="1">
        <v>134.10640000000001</v>
      </c>
      <c r="G243" s="1">
        <v>134.10509999999999</v>
      </c>
      <c r="H243" s="1">
        <v>134.1044</v>
      </c>
      <c r="I243" s="1"/>
      <c r="J243" s="1">
        <f>INDEX('[1]Main v4'!K$2:K$3363,MATCH($A243,'[1]Main v4'!$A$2:$A$3363,0),0)</f>
        <v>8634165</v>
      </c>
      <c r="K243" s="1">
        <f>INDEX('[1]Main v4'!L$2:L$3363,MATCH($A243,'[1]Main v4'!$A$2:$A$3363,0),0)</f>
        <v>7438877</v>
      </c>
      <c r="L243" s="4">
        <f>INDEX('[1]Main v4'!M$2:M$3363,MATCH($A243,'[1]Main v4'!$A$2:$A$3363,0),0)</f>
        <v>1.1606812426122921</v>
      </c>
      <c r="M243" s="2">
        <f>IFERROR(INDEX('[2]r2 analysis primary smoke main'!$J$2:$J$2058,MATCH(H243,'[2]r2 analysis primary smoke main'!$A$2:$A$2058,0),0),"")</f>
        <v>0.91777851334237392</v>
      </c>
    </row>
    <row r="244" spans="1:13" ht="15.75" x14ac:dyDescent="0.25">
      <c r="A244" s="1">
        <f t="shared" si="10"/>
        <v>135.02250000000001</v>
      </c>
      <c r="B244" s="1">
        <f t="shared" si="11"/>
        <v>134.01519999999999</v>
      </c>
      <c r="C244" s="1" t="str">
        <f>IF(INDEX('[1]Main v4'!C$2:C$3363,MATCH($A244,'[1]Main v4'!$A$2:$A$3363,0),0)=0,"",INDEX('[1]Main v4'!C$2:C$3363,MATCH($A244,'[1]Main v4'!$A$2:$A$3363,0),0))</f>
        <v>C11H2</v>
      </c>
      <c r="D244" s="1" t="str">
        <f>IF(INDEX('[1]Main v4'!D$2:D$3363,MATCH($A244,'[1]Main v4'!$A$2:$A$3363,0),0)=0,"",INDEX('[1]Main v4'!D$2:D$3363,MATCH($A244,'[1]Main v4'!$A$2:$A$3363,0),0))</f>
        <v/>
      </c>
      <c r="E244" s="1"/>
      <c r="F244" s="1">
        <v>135.0198</v>
      </c>
      <c r="G244" s="1"/>
      <c r="H244" s="1">
        <v>135.02510000000001</v>
      </c>
      <c r="I244" s="1"/>
      <c r="J244" s="1">
        <f>INDEX('[1]Main v4'!K$2:K$3363,MATCH($A244,'[1]Main v4'!$A$2:$A$3363,0),0)</f>
        <v>969397.1875</v>
      </c>
      <c r="K244" s="1">
        <f>INDEX('[1]Main v4'!L$2:L$3363,MATCH($A244,'[1]Main v4'!$A$2:$A$3363,0),0)</f>
        <v>8634165</v>
      </c>
      <c r="L244" s="4">
        <f>INDEX('[1]Main v4'!M$2:M$3363,MATCH($A244,'[1]Main v4'!$A$2:$A$3363,0),0)</f>
        <v>0.11227457287415749</v>
      </c>
      <c r="M244" s="2">
        <f>IFERROR(INDEX('[2]r2 analysis primary smoke main'!$J$2:$J$2058,MATCH(H244,'[2]r2 analysis primary smoke main'!$A$2:$A$2058,0),0),"")</f>
        <v>0.95484622086874549</v>
      </c>
    </row>
    <row r="245" spans="1:13" ht="15.75" x14ac:dyDescent="0.25">
      <c r="A245" s="1">
        <f t="shared" si="10"/>
        <v>135.04689999999999</v>
      </c>
      <c r="B245" s="1">
        <f t="shared" si="11"/>
        <v>134.03960000000001</v>
      </c>
      <c r="C245" s="1" t="str">
        <f>IF(INDEX('[1]Main v4'!C$2:C$3363,MATCH($A245,'[1]Main v4'!$A$2:$A$3363,0),0)=0,"",INDEX('[1]Main v4'!C$2:C$3363,MATCH($A245,'[1]Main v4'!$A$2:$A$3363,0),0))</f>
        <v>C8H6O2</v>
      </c>
      <c r="D245" s="1" t="str">
        <f>IF(INDEX('[1]Main v4'!D$2:D$3363,MATCH($A245,'[1]Main v4'!$A$2:$A$3363,0),0)=0,"",INDEX('[1]Main v4'!D$2:D$3363,MATCH($A245,'[1]Main v4'!$A$2:$A$3363,0),0))</f>
        <v/>
      </c>
      <c r="E245" s="1">
        <v>135.04470000000001</v>
      </c>
      <c r="F245" s="1"/>
      <c r="G245" s="1">
        <v>135.04900000000001</v>
      </c>
      <c r="H245" s="1">
        <v>135.0471</v>
      </c>
      <c r="I245" s="1"/>
      <c r="J245" s="1">
        <f>INDEX('[1]Main v4'!K$2:K$3363,MATCH($A245,'[1]Main v4'!$A$2:$A$3363,0),0)</f>
        <v>2524516.5</v>
      </c>
      <c r="K245" s="1">
        <f>INDEX('[1]Main v4'!L$2:L$3363,MATCH($A245,'[1]Main v4'!$A$2:$A$3363,0),0)</f>
        <v>8634165</v>
      </c>
      <c r="L245" s="4">
        <f>INDEX('[1]Main v4'!M$2:M$3363,MATCH($A245,'[1]Main v4'!$A$2:$A$3363,0),0)</f>
        <v>0.29238687238430122</v>
      </c>
      <c r="M245" s="2">
        <f>IFERROR(INDEX('[2]r2 analysis primary smoke main'!$J$2:$J$2058,MATCH(H245,'[2]r2 analysis primary smoke main'!$A$2:$A$2058,0),0),"")</f>
        <v>0.94226029363206953</v>
      </c>
    </row>
    <row r="246" spans="1:13" ht="15.75" x14ac:dyDescent="0.25">
      <c r="A246" s="1">
        <f t="shared" si="10"/>
        <v>135.08029999999999</v>
      </c>
      <c r="B246" s="1">
        <f t="shared" si="11"/>
        <v>134.07300000000001</v>
      </c>
      <c r="C246" s="1" t="str">
        <f>IF(INDEX('[1]Main v4'!C$2:C$3363,MATCH($A246,'[1]Main v4'!$A$2:$A$3363,0),0)=0,"",INDEX('[1]Main v4'!C$2:C$3363,MATCH($A246,'[1]Main v4'!$A$2:$A$3363,0),0))</f>
        <v>C9H10O</v>
      </c>
      <c r="D246" s="1" t="str">
        <f>IF(INDEX('[1]Main v4'!D$2:D$3363,MATCH($A246,'[1]Main v4'!$A$2:$A$3363,0),0)=0,"",INDEX('[1]Main v4'!D$2:D$3363,MATCH($A246,'[1]Main v4'!$A$2:$A$3363,0),0))</f>
        <v>Methylacetophenone</v>
      </c>
      <c r="E246" s="1">
        <v>135.08029999999999</v>
      </c>
      <c r="F246" s="1">
        <v>135.0812</v>
      </c>
      <c r="G246" s="1">
        <v>135.07990000000001</v>
      </c>
      <c r="H246" s="1">
        <v>135.0797</v>
      </c>
      <c r="I246" s="1" t="s">
        <v>11</v>
      </c>
      <c r="J246" s="1">
        <f>INDEX('[1]Main v4'!K$2:K$3363,MATCH($A246,'[1]Main v4'!$A$2:$A$3363,0),0)</f>
        <v>45422156</v>
      </c>
      <c r="K246" s="1">
        <f>INDEX('[1]Main v4'!L$2:L$3363,MATCH($A246,'[1]Main v4'!$A$2:$A$3363,0),0)</f>
        <v>8634165</v>
      </c>
      <c r="L246" s="4">
        <f>INDEX('[1]Main v4'!M$2:M$3363,MATCH($A246,'[1]Main v4'!$A$2:$A$3363,0),0)</f>
        <v>5.2607468122279339</v>
      </c>
      <c r="M246" s="2">
        <f>IFERROR(INDEX('[2]r2 analysis primary smoke main'!$J$2:$J$2058,MATCH(H246,'[2]r2 analysis primary smoke main'!$A$2:$A$2058,0),0),"")</f>
        <v>0.97662378735535404</v>
      </c>
    </row>
    <row r="247" spans="1:13" ht="15.75" x14ac:dyDescent="0.25">
      <c r="A247" s="1">
        <f t="shared" si="10"/>
        <v>135.11660000000001</v>
      </c>
      <c r="B247" s="1">
        <f t="shared" si="11"/>
        <v>134.10929999999999</v>
      </c>
      <c r="C247" s="1" t="str">
        <f>IF(INDEX('[1]Main v4'!C$2:C$3363,MATCH($A247,'[1]Main v4'!$A$2:$A$3363,0),0)=0,"",INDEX('[1]Main v4'!C$2:C$3363,MATCH($A247,'[1]Main v4'!$A$2:$A$3363,0),0))</f>
        <v>C10H14</v>
      </c>
      <c r="D247" s="1" t="str">
        <f>IF(INDEX('[1]Main v4'!D$2:D$3363,MATCH($A247,'[1]Main v4'!$A$2:$A$3363,0),0)=0,"",INDEX('[1]Main v4'!D$2:D$3363,MATCH($A247,'[1]Main v4'!$A$2:$A$3363,0),0))</f>
        <v>C10 Aromatics</v>
      </c>
      <c r="E247" s="1">
        <v>135.11680000000001</v>
      </c>
      <c r="F247" s="1">
        <v>135.11699999999999</v>
      </c>
      <c r="G247" s="1">
        <v>135.11660000000001</v>
      </c>
      <c r="H247" s="1">
        <v>135.11590000000001</v>
      </c>
      <c r="I247" s="1" t="s">
        <v>11</v>
      </c>
      <c r="J247" s="1">
        <f>INDEX('[1]Main v4'!K$2:K$3363,MATCH($A247,'[1]Main v4'!$A$2:$A$3363,0),0)</f>
        <v>47121980</v>
      </c>
      <c r="K247" s="1">
        <f>INDEX('[1]Main v4'!L$2:L$3363,MATCH($A247,'[1]Main v4'!$A$2:$A$3363,0),0)</f>
        <v>9085948</v>
      </c>
      <c r="L247" s="4">
        <f>INDEX('[1]Main v4'!M$2:M$3363,MATCH($A247,'[1]Main v4'!$A$2:$A$3363,0),0)</f>
        <v>5.1862480392799961</v>
      </c>
      <c r="M247" s="2">
        <f>IFERROR(INDEX('[2]r2 analysis primary smoke main'!$J$2:$J$2058,MATCH(H247,'[2]r2 analysis primary smoke main'!$A$2:$A$2058,0),0),"")</f>
        <v>0.98028829077357749</v>
      </c>
    </row>
    <row r="248" spans="1:13" ht="15.75" x14ac:dyDescent="0.25">
      <c r="A248" s="1">
        <f t="shared" si="10"/>
        <v>136.04949999999999</v>
      </c>
      <c r="B248" s="1">
        <f t="shared" si="11"/>
        <v>135.04220000000001</v>
      </c>
      <c r="C248" s="1" t="str">
        <f>IF(INDEX('[1]Main v4'!C$2:C$3363,MATCH($A248,'[1]Main v4'!$A$2:$A$3363,0),0)=0,"",INDEX('[1]Main v4'!C$2:C$3363,MATCH($A248,'[1]Main v4'!$A$2:$A$3363,0),0))</f>
        <v/>
      </c>
      <c r="D248" s="1" t="str">
        <f>IF(INDEX('[1]Main v4'!D$2:D$3363,MATCH($A248,'[1]Main v4'!$A$2:$A$3363,0),0)=0,"",INDEX('[1]Main v4'!D$2:D$3363,MATCH($A248,'[1]Main v4'!$A$2:$A$3363,0),0))</f>
        <v/>
      </c>
      <c r="E248" s="1">
        <v>136.05019999999999</v>
      </c>
      <c r="F248" s="1">
        <v>136.05279999999999</v>
      </c>
      <c r="G248" s="1">
        <v>136.04689999999999</v>
      </c>
      <c r="H248" s="1">
        <v>136.04810000000001</v>
      </c>
      <c r="I248" s="1"/>
      <c r="J248" s="1">
        <f>INDEX('[1]Main v4'!K$2:K$3363,MATCH($A248,'[1]Main v4'!$A$2:$A$3363,0),0)</f>
        <v>1251565.625</v>
      </c>
      <c r="K248" s="1">
        <f>INDEX('[1]Main v4'!L$2:L$3363,MATCH($A248,'[1]Main v4'!$A$2:$A$3363,0),0)</f>
        <v>7438877</v>
      </c>
      <c r="L248" s="4">
        <f>INDEX('[1]Main v4'!M$2:M$3363,MATCH($A248,'[1]Main v4'!$A$2:$A$3363,0),0)</f>
        <v>0.16824658143964472</v>
      </c>
      <c r="M248" s="2">
        <f>IFERROR(INDEX('[2]r2 analysis primary smoke main'!$J$2:$J$2058,MATCH(H248,'[2]r2 analysis primary smoke main'!$A$2:$A$2058,0),0),"")</f>
        <v>0.9086764160165105</v>
      </c>
    </row>
    <row r="249" spans="1:13" ht="15.75" x14ac:dyDescent="0.25">
      <c r="A249" s="1">
        <f t="shared" si="10"/>
        <v>136.0752</v>
      </c>
      <c r="B249" s="1">
        <f t="shared" si="11"/>
        <v>135.06790000000001</v>
      </c>
      <c r="C249" s="1" t="str">
        <f>IF(INDEX('[1]Main v4'!C$2:C$3363,MATCH($A249,'[1]Main v4'!$A$2:$A$3363,0),0)=0,"",INDEX('[1]Main v4'!C$2:C$3363,MATCH($A249,'[1]Main v4'!$A$2:$A$3363,0),0))</f>
        <v>C8H9NO</v>
      </c>
      <c r="D249" s="1" t="str">
        <f>IF(INDEX('[1]Main v4'!D$2:D$3363,MATCH($A249,'[1]Main v4'!$A$2:$A$3363,0),0)=0,"",INDEX('[1]Main v4'!D$2:D$3363,MATCH($A249,'[1]Main v4'!$A$2:$A$3363,0),0))</f>
        <v/>
      </c>
      <c r="E249" s="1">
        <v>136.07419999999999</v>
      </c>
      <c r="F249" s="1">
        <v>136.07509999999999</v>
      </c>
      <c r="G249" s="1">
        <v>136.07740000000001</v>
      </c>
      <c r="H249" s="1">
        <v>136.07409999999999</v>
      </c>
      <c r="I249" s="1"/>
      <c r="J249" s="1">
        <f>INDEX('[1]Main v4'!K$2:K$3363,MATCH($A249,'[1]Main v4'!$A$2:$A$3363,0),0)</f>
        <v>15736211</v>
      </c>
      <c r="K249" s="1">
        <f>INDEX('[1]Main v4'!L$2:L$3363,MATCH($A249,'[1]Main v4'!$A$2:$A$3363,0),0)</f>
        <v>6779712.5</v>
      </c>
      <c r="L249" s="4">
        <f>INDEX('[1]Main v4'!M$2:M$3363,MATCH($A249,'[1]Main v4'!$A$2:$A$3363,0),0)</f>
        <v>2.3210734968481335</v>
      </c>
      <c r="M249" s="2">
        <f>IFERROR(INDEX('[2]r2 analysis primary smoke main'!$J$2:$J$2058,MATCH(H249,'[2]r2 analysis primary smoke main'!$A$2:$A$2058,0),0),"")</f>
        <v>0.96926313212222748</v>
      </c>
    </row>
    <row r="250" spans="1:13" ht="15.75" x14ac:dyDescent="0.25">
      <c r="A250" s="1">
        <f t="shared" si="10"/>
        <v>136.08529999999999</v>
      </c>
      <c r="B250" s="1">
        <f t="shared" si="11"/>
        <v>135.078</v>
      </c>
      <c r="C250" s="1" t="str">
        <f>IF(INDEX('[1]Main v4'!C$2:C$3363,MATCH($A250,'[1]Main v4'!$A$2:$A$3363,0),0)=0,"",INDEX('[1]Main v4'!C$2:C$3363,MATCH($A250,'[1]Main v4'!$A$2:$A$3363,0),0))</f>
        <v/>
      </c>
      <c r="D250" s="1" t="str">
        <f>IF(INDEX('[1]Main v4'!D$2:D$3363,MATCH($A250,'[1]Main v4'!$A$2:$A$3363,0),0)=0,"",INDEX('[1]Main v4'!D$2:D$3363,MATCH($A250,'[1]Main v4'!$A$2:$A$3363,0),0))</f>
        <v/>
      </c>
      <c r="E250" s="1">
        <v>136.08449999999999</v>
      </c>
      <c r="F250" s="1">
        <v>136.0865</v>
      </c>
      <c r="G250" s="1"/>
      <c r="H250" s="1">
        <v>136.0849</v>
      </c>
      <c r="I250" s="1"/>
      <c r="J250" s="1">
        <f>INDEX('[1]Main v4'!K$2:K$3363,MATCH($A250,'[1]Main v4'!$A$2:$A$3363,0),0)</f>
        <v>6779712.5</v>
      </c>
      <c r="K250" s="1">
        <f>INDEX('[1]Main v4'!L$2:L$3363,MATCH($A250,'[1]Main v4'!$A$2:$A$3363,0),0)</f>
        <v>6779712.5</v>
      </c>
      <c r="L250" s="4">
        <f>INDEX('[1]Main v4'!M$2:M$3363,MATCH($A250,'[1]Main v4'!$A$2:$A$3363,0),0)</f>
        <v>1</v>
      </c>
      <c r="M250" s="2">
        <f>IFERROR(INDEX('[2]r2 analysis primary smoke main'!$J$2:$J$2058,MATCH(H250,'[2]r2 analysis primary smoke main'!$A$2:$A$2058,0),0),"")</f>
        <v>0.93830257802156203</v>
      </c>
    </row>
    <row r="251" spans="1:13" ht="15.75" x14ac:dyDescent="0.25">
      <c r="A251" s="1">
        <f t="shared" si="10"/>
        <v>136.11259999999999</v>
      </c>
      <c r="B251" s="1">
        <f t="shared" si="11"/>
        <v>135.1053</v>
      </c>
      <c r="C251" s="1" t="str">
        <f>IF(INDEX('[1]Main v4'!C$2:C$3363,MATCH($A251,'[1]Main v4'!$A$2:$A$3363,0),0)=0,"",INDEX('[1]Main v4'!C$2:C$3363,MATCH($A251,'[1]Main v4'!$A$2:$A$3363,0),0))</f>
        <v>C9H13N</v>
      </c>
      <c r="D251" s="1" t="str">
        <f>IF(INDEX('[1]Main v4'!D$2:D$3363,MATCH($A251,'[1]Main v4'!$A$2:$A$3363,0),0)=0,"",INDEX('[1]Main v4'!D$2:D$3363,MATCH($A251,'[1]Main v4'!$A$2:$A$3363,0),0))</f>
        <v/>
      </c>
      <c r="E251" s="1">
        <v>136.1138</v>
      </c>
      <c r="F251" s="1">
        <v>136.11170000000001</v>
      </c>
      <c r="G251" s="1">
        <v>136.11439999999999</v>
      </c>
      <c r="H251" s="1">
        <v>136.1103</v>
      </c>
      <c r="I251" s="1"/>
      <c r="J251" s="1">
        <f>INDEX('[1]Main v4'!K$2:K$3363,MATCH($A251,'[1]Main v4'!$A$2:$A$3363,0),0)</f>
        <v>39946028</v>
      </c>
      <c r="K251" s="1">
        <f>INDEX('[1]Main v4'!L$2:L$3363,MATCH($A251,'[1]Main v4'!$A$2:$A$3363,0),0)</f>
        <v>7438877</v>
      </c>
      <c r="L251" s="4">
        <f>INDEX('[1]Main v4'!M$2:M$3363,MATCH($A251,'[1]Main v4'!$A$2:$A$3363,0),0)</f>
        <v>5.3699003223201567</v>
      </c>
      <c r="M251" s="2">
        <f>IFERROR(INDEX('[2]r2 analysis primary smoke main'!$J$2:$J$2058,MATCH(H251,'[2]r2 analysis primary smoke main'!$A$2:$A$2058,0),0),"")</f>
        <v>0.90496383111840695</v>
      </c>
    </row>
    <row r="252" spans="1:13" ht="15.75" x14ac:dyDescent="0.25">
      <c r="A252" s="1">
        <f t="shared" si="10"/>
        <v>136.12100000000001</v>
      </c>
      <c r="B252" s="1">
        <f t="shared" si="11"/>
        <v>135.11369999999999</v>
      </c>
      <c r="C252" s="1" t="str">
        <f>IF(INDEX('[1]Main v4'!C$2:C$3363,MATCH($A252,'[1]Main v4'!$A$2:$A$3363,0),0)=0,"",INDEX('[1]Main v4'!C$2:C$3363,MATCH($A252,'[1]Main v4'!$A$2:$A$3363,0),0))</f>
        <v/>
      </c>
      <c r="D252" s="1" t="str">
        <f>IF(INDEX('[1]Main v4'!D$2:D$3363,MATCH($A252,'[1]Main v4'!$A$2:$A$3363,0),0)=0,"",INDEX('[1]Main v4'!D$2:D$3363,MATCH($A252,'[1]Main v4'!$A$2:$A$3363,0),0))</f>
        <v/>
      </c>
      <c r="E252" s="1"/>
      <c r="F252" s="1">
        <v>136.12270000000001</v>
      </c>
      <c r="G252" s="1"/>
      <c r="H252" s="1">
        <v>136.11930000000001</v>
      </c>
      <c r="I252" s="1"/>
      <c r="J252" s="1">
        <f>INDEX('[1]Main v4'!K$2:K$3363,MATCH($A252,'[1]Main v4'!$A$2:$A$3363,0),0)</f>
        <v>11737020</v>
      </c>
      <c r="K252" s="1">
        <f>INDEX('[1]Main v4'!L$2:L$3363,MATCH($A252,'[1]Main v4'!$A$2:$A$3363,0),0)</f>
        <v>8634165</v>
      </c>
      <c r="L252" s="4">
        <f>INDEX('[1]Main v4'!M$2:M$3363,MATCH($A252,'[1]Main v4'!$A$2:$A$3363,0),0)</f>
        <v>1.3593694352609662</v>
      </c>
      <c r="M252" s="2">
        <f>IFERROR(INDEX('[2]r2 analysis primary smoke main'!$J$2:$J$2058,MATCH(H252,'[2]r2 analysis primary smoke main'!$A$2:$A$2058,0),0),"")</f>
        <v>0.94305301495069349</v>
      </c>
    </row>
    <row r="253" spans="1:13" ht="15.75" x14ac:dyDescent="0.25">
      <c r="A253" s="1">
        <f t="shared" si="10"/>
        <v>137.0591</v>
      </c>
      <c r="B253" s="1">
        <f t="shared" si="11"/>
        <v>136.05179999999999</v>
      </c>
      <c r="C253" s="1" t="str">
        <f>IF(INDEX('[1]Main v4'!C$2:C$3363,MATCH($A253,'[1]Main v4'!$A$2:$A$3363,0),0)=0,"",INDEX('[1]Main v4'!C$2:C$3363,MATCH($A253,'[1]Main v4'!$A$2:$A$3363,0),0))</f>
        <v>C8H8O2</v>
      </c>
      <c r="D253" s="1" t="str">
        <f>IF(INDEX('[1]Main v4'!D$2:D$3363,MATCH($A253,'[1]Main v4'!$A$2:$A$3363,0),0)=0,"",INDEX('[1]Main v4'!D$2:D$3363,MATCH($A253,'[1]Main v4'!$A$2:$A$3363,0),0))</f>
        <v/>
      </c>
      <c r="E253" s="1">
        <v>137.06020000000001</v>
      </c>
      <c r="F253" s="1">
        <v>137.05950000000001</v>
      </c>
      <c r="G253" s="1">
        <v>137.05850000000001</v>
      </c>
      <c r="H253" s="1">
        <v>137.05799999999999</v>
      </c>
      <c r="I253" s="1" t="s">
        <v>11</v>
      </c>
      <c r="J253" s="1">
        <f>INDEX('[1]Main v4'!K$2:K$3363,MATCH($A253,'[1]Main v4'!$A$2:$A$3363,0),0)</f>
        <v>16730701</v>
      </c>
      <c r="K253" s="1">
        <f>INDEX('[1]Main v4'!L$2:L$3363,MATCH($A253,'[1]Main v4'!$A$2:$A$3363,0),0)</f>
        <v>8634165</v>
      </c>
      <c r="L253" s="4">
        <f>INDEX('[1]Main v4'!M$2:M$3363,MATCH($A253,'[1]Main v4'!$A$2:$A$3363,0),0)</f>
        <v>1.9377323690246828</v>
      </c>
      <c r="M253" s="2">
        <f>IFERROR(INDEX('[2]r2 analysis primary smoke main'!$J$2:$J$2058,MATCH(H253,'[2]r2 analysis primary smoke main'!$A$2:$A$2058,0),0),"")</f>
        <v>0.96548411701724501</v>
      </c>
    </row>
    <row r="254" spans="1:13" ht="15.75" x14ac:dyDescent="0.25">
      <c r="A254" s="1">
        <f t="shared" si="10"/>
        <v>137.0711</v>
      </c>
      <c r="B254" s="1">
        <f t="shared" si="11"/>
        <v>136.06379999999999</v>
      </c>
      <c r="C254" s="1" t="str">
        <f>IF(INDEX('[1]Main v4'!C$2:C$3363,MATCH($A254,'[1]Main v4'!$A$2:$A$3363,0),0)=0,"",INDEX('[1]Main v4'!C$2:C$3363,MATCH($A254,'[1]Main v4'!$A$2:$A$3363,0),0))</f>
        <v>C7H8N2O</v>
      </c>
      <c r="D254" s="1" t="str">
        <f>IF(INDEX('[1]Main v4'!D$2:D$3363,MATCH($A254,'[1]Main v4'!$A$2:$A$3363,0),0)=0,"",INDEX('[1]Main v4'!D$2:D$3363,MATCH($A254,'[1]Main v4'!$A$2:$A$3363,0),0))</f>
        <v/>
      </c>
      <c r="E254" s="1">
        <v>137.07249999999999</v>
      </c>
      <c r="F254" s="1">
        <v>137.07140000000001</v>
      </c>
      <c r="G254" s="1">
        <v>137.07069999999999</v>
      </c>
      <c r="H254" s="1">
        <v>137.06970000000001</v>
      </c>
      <c r="I254" s="1"/>
      <c r="J254" s="1">
        <f>INDEX('[1]Main v4'!K$2:K$3363,MATCH($A254,'[1]Main v4'!$A$2:$A$3363,0),0)</f>
        <v>10558595</v>
      </c>
      <c r="K254" s="1">
        <f>INDEX('[1]Main v4'!L$2:L$3363,MATCH($A254,'[1]Main v4'!$A$2:$A$3363,0),0)</f>
        <v>7438877</v>
      </c>
      <c r="L254" s="4">
        <f>INDEX('[1]Main v4'!M$2:M$3363,MATCH($A254,'[1]Main v4'!$A$2:$A$3363,0),0)</f>
        <v>1.4193802370976156</v>
      </c>
      <c r="M254" s="2">
        <f>IFERROR(INDEX('[2]r2 analysis primary smoke main'!$J$2:$J$2058,MATCH(H254,'[2]r2 analysis primary smoke main'!$A$2:$A$2058,0),0),"")</f>
        <v>0.95068970222413895</v>
      </c>
    </row>
    <row r="255" spans="1:13" ht="15.75" x14ac:dyDescent="0.25">
      <c r="A255" s="1">
        <f t="shared" si="10"/>
        <v>137.09569999999999</v>
      </c>
      <c r="B255" s="1">
        <f t="shared" si="11"/>
        <v>136.08840000000001</v>
      </c>
      <c r="C255" s="1" t="str">
        <f>IF(INDEX('[1]Main v4'!C$2:C$3363,MATCH($A255,'[1]Main v4'!$A$2:$A$3363,0),0)=0,"",INDEX('[1]Main v4'!C$2:C$3363,MATCH($A255,'[1]Main v4'!$A$2:$A$3363,0),0))</f>
        <v>C9H12O</v>
      </c>
      <c r="D255" s="1" t="str">
        <f>IF(INDEX('[1]Main v4'!D$2:D$3363,MATCH($A255,'[1]Main v4'!$A$2:$A$3363,0),0)=0,"",INDEX('[1]Main v4'!D$2:D$3363,MATCH($A255,'[1]Main v4'!$A$2:$A$3363,0),0))</f>
        <v/>
      </c>
      <c r="E255" s="1">
        <v>137.0967</v>
      </c>
      <c r="F255" s="1">
        <v>137.0959</v>
      </c>
      <c r="G255" s="1">
        <v>137.0951</v>
      </c>
      <c r="H255" s="1">
        <v>137.095</v>
      </c>
      <c r="I255" s="1"/>
      <c r="J255" s="1">
        <f>INDEX('[1]Main v4'!K$2:K$3363,MATCH($A255,'[1]Main v4'!$A$2:$A$3363,0),0)</f>
        <v>51132328</v>
      </c>
      <c r="K255" s="1">
        <f>INDEX('[1]Main v4'!L$2:L$3363,MATCH($A255,'[1]Main v4'!$A$2:$A$3363,0),0)</f>
        <v>7828365.5</v>
      </c>
      <c r="L255" s="4">
        <f>INDEX('[1]Main v4'!M$2:M$3363,MATCH($A255,'[1]Main v4'!$A$2:$A$3363,0),0)</f>
        <v>6.5316735658292906</v>
      </c>
      <c r="M255" s="2">
        <f>IFERROR(INDEX('[2]r2 analysis primary smoke main'!$J$2:$J$2058,MATCH(H255,'[2]r2 analysis primary smoke main'!$A$2:$A$2058,0),0),"")</f>
        <v>0.98370791663731993</v>
      </c>
    </row>
    <row r="256" spans="1:13" ht="15.75" x14ac:dyDescent="0.25">
      <c r="A256" s="1">
        <f t="shared" si="10"/>
        <v>137.1326</v>
      </c>
      <c r="B256" s="1">
        <f t="shared" si="11"/>
        <v>136.12530000000001</v>
      </c>
      <c r="C256" s="1" t="str">
        <f>IF(INDEX('[1]Main v4'!C$2:C$3363,MATCH($A256,'[1]Main v4'!$A$2:$A$3363,0),0)=0,"",INDEX('[1]Main v4'!C$2:C$3363,MATCH($A256,'[1]Main v4'!$A$2:$A$3363,0),0))</f>
        <v>C10H16</v>
      </c>
      <c r="D256" s="1" t="str">
        <f>IF(INDEX('[1]Main v4'!D$2:D$3363,MATCH($A256,'[1]Main v4'!$A$2:$A$3363,0),0)=0,"",INDEX('[1]Main v4'!D$2:D$3363,MATCH($A256,'[1]Main v4'!$A$2:$A$3363,0),0))</f>
        <v>Monoterpenes</v>
      </c>
      <c r="E256" s="1">
        <v>137.13339999999999</v>
      </c>
      <c r="F256" s="1">
        <v>137.13290000000001</v>
      </c>
      <c r="G256" s="1">
        <v>137.1327</v>
      </c>
      <c r="H256" s="1">
        <v>137.13149999999999</v>
      </c>
      <c r="I256" s="1" t="s">
        <v>11</v>
      </c>
      <c r="J256" s="1">
        <f>INDEX('[1]Main v4'!K$2:K$3363,MATCH($A256,'[1]Main v4'!$A$2:$A$3363,0),0)</f>
        <v>49989740</v>
      </c>
      <c r="K256" s="1">
        <f>INDEX('[1]Main v4'!L$2:L$3363,MATCH($A256,'[1]Main v4'!$A$2:$A$3363,0),0)</f>
        <v>8634165</v>
      </c>
      <c r="L256" s="4">
        <f>INDEX('[1]Main v4'!M$2:M$3363,MATCH($A256,'[1]Main v4'!$A$2:$A$3363,0),0)</f>
        <v>5.7897596351239526</v>
      </c>
      <c r="M256" s="2">
        <f>IFERROR(INDEX('[2]r2 analysis primary smoke main'!$J$2:$J$2058,MATCH(H256,'[2]r2 analysis primary smoke main'!$A$2:$A$2058,0),0),"")</f>
        <v>0.98015479130972194</v>
      </c>
    </row>
    <row r="257" spans="1:13" ht="15.75" x14ac:dyDescent="0.25">
      <c r="A257" s="1">
        <f t="shared" si="10"/>
        <v>138.0658</v>
      </c>
      <c r="B257" s="1">
        <f t="shared" si="11"/>
        <v>137.05850000000001</v>
      </c>
      <c r="C257" s="1" t="str">
        <f>IF(INDEX('[1]Main v4'!C$2:C$3363,MATCH($A257,'[1]Main v4'!$A$2:$A$3363,0),0)=0,"",INDEX('[1]Main v4'!C$2:C$3363,MATCH($A257,'[1]Main v4'!$A$2:$A$3363,0),0))</f>
        <v/>
      </c>
      <c r="D257" s="1" t="str">
        <f>IF(INDEX('[1]Main v4'!D$2:D$3363,MATCH($A257,'[1]Main v4'!$A$2:$A$3363,0),0)=0,"",INDEX('[1]Main v4'!D$2:D$3363,MATCH($A257,'[1]Main v4'!$A$2:$A$3363,0),0))</f>
        <v/>
      </c>
      <c r="E257" s="1">
        <v>138.0686</v>
      </c>
      <c r="F257" s="1"/>
      <c r="G257" s="1">
        <v>138.06450000000001</v>
      </c>
      <c r="H257" s="1">
        <v>138.0642</v>
      </c>
      <c r="I257" s="1"/>
      <c r="J257" s="1">
        <f>INDEX('[1]Main v4'!K$2:K$3363,MATCH($A257,'[1]Main v4'!$A$2:$A$3363,0),0)</f>
        <v>3309921</v>
      </c>
      <c r="K257" s="1">
        <f>INDEX('[1]Main v4'!L$2:L$3363,MATCH($A257,'[1]Main v4'!$A$2:$A$3363,0),0)</f>
        <v>7438877</v>
      </c>
      <c r="L257" s="4">
        <f>INDEX('[1]Main v4'!M$2:M$3363,MATCH($A257,'[1]Main v4'!$A$2:$A$3363,0),0)</f>
        <v>0.44494901582591029</v>
      </c>
      <c r="M257" s="2">
        <f>IFERROR(INDEX('[2]r2 analysis primary smoke main'!$J$2:$J$2058,MATCH(H257,'[2]r2 analysis primary smoke main'!$A$2:$A$2058,0),0),"")</f>
        <v>0.9593451259114355</v>
      </c>
    </row>
    <row r="258" spans="1:13" ht="15.75" x14ac:dyDescent="0.25">
      <c r="A258" s="1">
        <f t="shared" si="10"/>
        <v>138.09299999999999</v>
      </c>
      <c r="B258" s="1">
        <f t="shared" si="11"/>
        <v>137.0857</v>
      </c>
      <c r="C258" s="1" t="str">
        <f>IF(INDEX('[1]Main v4'!C$2:C$3363,MATCH($A258,'[1]Main v4'!$A$2:$A$3363,0),0)=0,"",INDEX('[1]Main v4'!C$2:C$3363,MATCH($A258,'[1]Main v4'!$A$2:$A$3363,0),0))</f>
        <v>C8H11NO</v>
      </c>
      <c r="D258" s="1" t="str">
        <f>IF(INDEX('[1]Main v4'!D$2:D$3363,MATCH($A258,'[1]Main v4'!$A$2:$A$3363,0),0)=0,"",INDEX('[1]Main v4'!D$2:D$3363,MATCH($A258,'[1]Main v4'!$A$2:$A$3363,0),0))</f>
        <v/>
      </c>
      <c r="E258" s="1">
        <v>138.09200000000001</v>
      </c>
      <c r="F258" s="1">
        <v>138.0958</v>
      </c>
      <c r="G258" s="1">
        <v>138.0943</v>
      </c>
      <c r="H258" s="1">
        <v>138.08969999999999</v>
      </c>
      <c r="I258" s="1"/>
      <c r="J258" s="1">
        <f>INDEX('[1]Main v4'!K$2:K$3363,MATCH($A258,'[1]Main v4'!$A$2:$A$3363,0),0)</f>
        <v>10473865</v>
      </c>
      <c r="K258" s="1">
        <f>INDEX('[1]Main v4'!L$2:L$3363,MATCH($A258,'[1]Main v4'!$A$2:$A$3363,0),0)</f>
        <v>7438877</v>
      </c>
      <c r="L258" s="4">
        <f>INDEX('[1]Main v4'!M$2:M$3363,MATCH($A258,'[1]Main v4'!$A$2:$A$3363,0),0)</f>
        <v>1.407990076996837</v>
      </c>
      <c r="M258" s="2">
        <f>IFERROR(INDEX('[2]r2 analysis primary smoke main'!$J$2:$J$2058,MATCH(H258,'[2]r2 analysis primary smoke main'!$A$2:$A$2058,0),0),"")</f>
        <v>0.93416136792604298</v>
      </c>
    </row>
    <row r="259" spans="1:13" ht="15.75" x14ac:dyDescent="0.25">
      <c r="A259" s="1">
        <f t="shared" si="10"/>
        <v>138.1028</v>
      </c>
      <c r="B259" s="1">
        <f t="shared" si="11"/>
        <v>137.09549999999999</v>
      </c>
      <c r="C259" s="1" t="str">
        <f>IF(INDEX('[1]Main v4'!C$2:C$3363,MATCH($A259,'[1]Main v4'!$A$2:$A$3363,0),0)=0,"",INDEX('[1]Main v4'!C$2:C$3363,MATCH($A259,'[1]Main v4'!$A$2:$A$3363,0),0))</f>
        <v/>
      </c>
      <c r="D259" s="1" t="str">
        <f>IF(INDEX('[1]Main v4'!D$2:D$3363,MATCH($A259,'[1]Main v4'!$A$2:$A$3363,0),0)=0,"",INDEX('[1]Main v4'!D$2:D$3363,MATCH($A259,'[1]Main v4'!$A$2:$A$3363,0),0))</f>
        <v/>
      </c>
      <c r="E259" s="1">
        <v>138.1037</v>
      </c>
      <c r="F259" s="1">
        <v>138.10489999999999</v>
      </c>
      <c r="G259" s="1"/>
      <c r="H259" s="1">
        <v>138.09979999999999</v>
      </c>
      <c r="I259" s="1"/>
      <c r="J259" s="1">
        <f>INDEX('[1]Main v4'!K$2:K$3363,MATCH($A259,'[1]Main v4'!$A$2:$A$3363,0),0)</f>
        <v>7438877</v>
      </c>
      <c r="K259" s="1">
        <f>INDEX('[1]Main v4'!L$2:L$3363,MATCH($A259,'[1]Main v4'!$A$2:$A$3363,0),0)</f>
        <v>6905537</v>
      </c>
      <c r="L259" s="4">
        <f>INDEX('[1]Main v4'!M$2:M$3363,MATCH($A259,'[1]Main v4'!$A$2:$A$3363,0),0)</f>
        <v>1.0772336749480889</v>
      </c>
      <c r="M259" s="2">
        <f>IFERROR(INDEX('[2]r2 analysis primary smoke main'!$J$2:$J$2058,MATCH(H259,'[2]r2 analysis primary smoke main'!$A$2:$A$2058,0),0),"")</f>
        <v>0.97393352033039848</v>
      </c>
    </row>
    <row r="260" spans="1:13" ht="15.75" x14ac:dyDescent="0.25">
      <c r="A260" s="1">
        <f t="shared" si="10"/>
        <v>138.13489999999999</v>
      </c>
      <c r="B260" s="1">
        <f t="shared" si="11"/>
        <v>137.1276</v>
      </c>
      <c r="C260" s="1" t="str">
        <f>IF(INDEX('[1]Main v4'!C$2:C$3363,MATCH($A260,'[1]Main v4'!$A$2:$A$3363,0),0)=0,"",INDEX('[1]Main v4'!C$2:C$3363,MATCH($A260,'[1]Main v4'!$A$2:$A$3363,0),0))</f>
        <v>C10H16 (1x 13C)</v>
      </c>
      <c r="D260" s="1" t="str">
        <f>IF(INDEX('[1]Main v4'!D$2:D$3363,MATCH($A260,'[1]Main v4'!$A$2:$A$3363,0),0)=0,"",INDEX('[1]Main v4'!D$2:D$3363,MATCH($A260,'[1]Main v4'!$A$2:$A$3363,0),0))</f>
        <v>Monoterpenes isotope</v>
      </c>
      <c r="E260" s="1">
        <v>138.13560000000001</v>
      </c>
      <c r="F260" s="1">
        <v>138.1378</v>
      </c>
      <c r="G260" s="1">
        <v>138.13399999999999</v>
      </c>
      <c r="H260" s="1">
        <v>138.13229999999999</v>
      </c>
      <c r="I260" s="1"/>
      <c r="J260" s="1">
        <f>INDEX('[1]Main v4'!K$2:K$3363,MATCH($A260,'[1]Main v4'!$A$2:$A$3363,0),0)</f>
        <v>9580938</v>
      </c>
      <c r="K260" s="1">
        <f>INDEX('[1]Main v4'!L$2:L$3363,MATCH($A260,'[1]Main v4'!$A$2:$A$3363,0),0)</f>
        <v>6779712.5</v>
      </c>
      <c r="L260" s="4">
        <f>INDEX('[1]Main v4'!M$2:M$3363,MATCH($A260,'[1]Main v4'!$A$2:$A$3363,0),0)</f>
        <v>1.4131776236824201</v>
      </c>
      <c r="M260" s="2">
        <f>IFERROR(INDEX('[2]r2 analysis primary smoke main'!$J$2:$J$2058,MATCH(H260,'[2]r2 analysis primary smoke main'!$A$2:$A$2058,0),0),"")</f>
        <v>0.98812241433701309</v>
      </c>
    </row>
    <row r="261" spans="1:13" ht="15.75" x14ac:dyDescent="0.25">
      <c r="A261" s="1">
        <f t="shared" si="10"/>
        <v>139.07470000000001</v>
      </c>
      <c r="B261" s="1">
        <f t="shared" si="11"/>
        <v>138.06739999999999</v>
      </c>
      <c r="C261" s="1" t="str">
        <f>IF(INDEX('[1]Main v4'!C$2:C$3363,MATCH($A261,'[1]Main v4'!$A$2:$A$3363,0),0)=0,"",INDEX('[1]Main v4'!C$2:C$3363,MATCH($A261,'[1]Main v4'!$A$2:$A$3363,0),0))</f>
        <v>C8H10O2</v>
      </c>
      <c r="D261" s="1" t="str">
        <f>IF(INDEX('[1]Main v4'!D$2:D$3363,MATCH($A261,'[1]Main v4'!$A$2:$A$3363,0),0)=0,"",INDEX('[1]Main v4'!D$2:D$3363,MATCH($A261,'[1]Main v4'!$A$2:$A$3363,0),0))</f>
        <v>Methylguaiacol</v>
      </c>
      <c r="E261" s="1">
        <v>139.07599999999999</v>
      </c>
      <c r="F261" s="1">
        <v>139.0745</v>
      </c>
      <c r="G261" s="1">
        <v>139.0745</v>
      </c>
      <c r="H261" s="1">
        <v>139.0737</v>
      </c>
      <c r="I261" s="1" t="s">
        <v>11</v>
      </c>
      <c r="J261" s="1">
        <f>INDEX('[1]Main v4'!K$2:K$3363,MATCH($A261,'[1]Main v4'!$A$2:$A$3363,0),0)</f>
        <v>34754036</v>
      </c>
      <c r="K261" s="1">
        <f>INDEX('[1]Main v4'!L$2:L$3363,MATCH($A261,'[1]Main v4'!$A$2:$A$3363,0),0)</f>
        <v>6477405</v>
      </c>
      <c r="L261" s="4">
        <f>INDEX('[1]Main v4'!M$2:M$3363,MATCH($A261,'[1]Main v4'!$A$2:$A$3363,0),0)</f>
        <v>5.365425814813185</v>
      </c>
      <c r="M261" s="2">
        <f>IFERROR(INDEX('[2]r2 analysis primary smoke main'!$J$2:$J$2058,MATCH(H261,'[2]r2 analysis primary smoke main'!$A$2:$A$2058,0),0),"")</f>
        <v>0.96392610418220304</v>
      </c>
    </row>
    <row r="262" spans="1:13" ht="15.75" x14ac:dyDescent="0.25">
      <c r="A262" s="1">
        <f t="shared" si="10"/>
        <v>139.1105</v>
      </c>
      <c r="B262" s="1">
        <f t="shared" si="11"/>
        <v>138.10319999999999</v>
      </c>
      <c r="C262" s="1" t="str">
        <f>IF(INDEX('[1]Main v4'!C$2:C$3363,MATCH($A262,'[1]Main v4'!$A$2:$A$3363,0),0)=0,"",INDEX('[1]Main v4'!C$2:C$3363,MATCH($A262,'[1]Main v4'!$A$2:$A$3363,0),0))</f>
        <v>C9H14O</v>
      </c>
      <c r="D262" s="1" t="str">
        <f>IF(INDEX('[1]Main v4'!D$2:D$3363,MATCH($A262,'[1]Main v4'!$A$2:$A$3363,0),0)=0,"",INDEX('[1]Main v4'!D$2:D$3363,MATCH($A262,'[1]Main v4'!$A$2:$A$3363,0),0))</f>
        <v/>
      </c>
      <c r="E262" s="1">
        <v>139.10830000000001</v>
      </c>
      <c r="F262" s="1">
        <v>139.11199999999999</v>
      </c>
      <c r="G262" s="1">
        <v>139.11109999999999</v>
      </c>
      <c r="H262" s="1">
        <v>139.1104</v>
      </c>
      <c r="I262" s="1"/>
      <c r="J262" s="1">
        <f>INDEX('[1]Main v4'!K$2:K$3363,MATCH($A262,'[1]Main v4'!$A$2:$A$3363,0),0)</f>
        <v>52340756</v>
      </c>
      <c r="K262" s="1">
        <f>INDEX('[1]Main v4'!L$2:L$3363,MATCH($A262,'[1]Main v4'!$A$2:$A$3363,0),0)</f>
        <v>6296651.5</v>
      </c>
      <c r="L262" s="4">
        <f>INDEX('[1]Main v4'!M$2:M$3363,MATCH($A262,'[1]Main v4'!$A$2:$A$3363,0),0)</f>
        <v>8.3124746541872288</v>
      </c>
      <c r="M262" s="2">
        <f>IFERROR(INDEX('[2]r2 analysis primary smoke main'!$J$2:$J$2058,MATCH(H262,'[2]r2 analysis primary smoke main'!$A$2:$A$2058,0),0),"")</f>
        <v>0.98134205321385803</v>
      </c>
    </row>
    <row r="263" spans="1:13" ht="15.75" x14ac:dyDescent="0.25">
      <c r="A263" s="1">
        <f t="shared" si="10"/>
        <v>139.14789999999999</v>
      </c>
      <c r="B263" s="1">
        <f t="shared" si="11"/>
        <v>138.14060000000001</v>
      </c>
      <c r="C263" s="1" t="str">
        <f>IF(INDEX('[1]Main v4'!C$2:C$3363,MATCH($A263,'[1]Main v4'!$A$2:$A$3363,0),0)=0,"",INDEX('[1]Main v4'!C$2:C$3363,MATCH($A263,'[1]Main v4'!$A$2:$A$3363,0),0))</f>
        <v>C10H18</v>
      </c>
      <c r="D263" s="1" t="str">
        <f>IF(INDEX('[1]Main v4'!D$2:D$3363,MATCH($A263,'[1]Main v4'!$A$2:$A$3363,0),0)=0,"",INDEX('[1]Main v4'!D$2:D$3363,MATCH($A263,'[1]Main v4'!$A$2:$A$3363,0),0))</f>
        <v>Monoterpenoids</v>
      </c>
      <c r="E263" s="1">
        <v>139.14879999999999</v>
      </c>
      <c r="F263" s="1">
        <v>139.14869999999999</v>
      </c>
      <c r="G263" s="1">
        <v>139.1474</v>
      </c>
      <c r="H263" s="1">
        <v>139.14670000000001</v>
      </c>
      <c r="I263" s="1"/>
      <c r="J263" s="1">
        <f>INDEX('[1]Main v4'!K$2:K$3363,MATCH($A263,'[1]Main v4'!$A$2:$A$3363,0),0)</f>
        <v>6477405</v>
      </c>
      <c r="K263" s="1">
        <f>INDEX('[1]Main v4'!L$2:L$3363,MATCH($A263,'[1]Main v4'!$A$2:$A$3363,0),0)</f>
        <v>6343317.5</v>
      </c>
      <c r="L263" s="4">
        <f>INDEX('[1]Main v4'!M$2:M$3363,MATCH($A263,'[1]Main v4'!$A$2:$A$3363,0),0)</f>
        <v>1.0211383869718014</v>
      </c>
      <c r="M263" s="2">
        <f>IFERROR(INDEX('[2]r2 analysis primary smoke main'!$J$2:$J$2058,MATCH(H263,'[2]r2 analysis primary smoke main'!$A$2:$A$2058,0),0),"")</f>
        <v>0.96850842227919709</v>
      </c>
    </row>
    <row r="264" spans="1:13" ht="15.75" x14ac:dyDescent="0.25">
      <c r="A264" s="1">
        <f t="shared" si="10"/>
        <v>140.04499999999999</v>
      </c>
      <c r="B264" s="1">
        <f t="shared" si="11"/>
        <v>139.0377</v>
      </c>
      <c r="C264" s="1" t="str">
        <f>IF(INDEX('[1]Main v4'!C$2:C$3363,MATCH($A264,'[1]Main v4'!$A$2:$A$3363,0),0)=0,"",INDEX('[1]Main v4'!C$2:C$3363,MATCH($A264,'[1]Main v4'!$A$2:$A$3363,0),0))</f>
        <v>C10H5N</v>
      </c>
      <c r="D264" s="1" t="str">
        <f>IF(INDEX('[1]Main v4'!D$2:D$3363,MATCH($A264,'[1]Main v4'!$A$2:$A$3363,0),0)=0,"",INDEX('[1]Main v4'!D$2:D$3363,MATCH($A264,'[1]Main v4'!$A$2:$A$3363,0),0))</f>
        <v/>
      </c>
      <c r="E264" s="1">
        <v>140.04589999999999</v>
      </c>
      <c r="F264" s="1">
        <v>140.04230000000001</v>
      </c>
      <c r="G264" s="1">
        <v>140.04830000000001</v>
      </c>
      <c r="H264" s="1">
        <v>140.04339999999999</v>
      </c>
      <c r="I264" s="1"/>
      <c r="J264" s="1">
        <f>INDEX('[1]Main v4'!K$2:K$3363,MATCH($A264,'[1]Main v4'!$A$2:$A$3363,0),0)</f>
        <v>1702076.875</v>
      </c>
      <c r="K264" s="1">
        <f>INDEX('[1]Main v4'!L$2:L$3363,MATCH($A264,'[1]Main v4'!$A$2:$A$3363,0),0)</f>
        <v>6477405</v>
      </c>
      <c r="L264" s="4">
        <f>INDEX('[1]Main v4'!M$2:M$3363,MATCH($A264,'[1]Main v4'!$A$2:$A$3363,0),0)</f>
        <v>0.26277141463286607</v>
      </c>
      <c r="M264" s="2">
        <f>IFERROR(INDEX('[2]r2 analysis primary smoke main'!$J$2:$J$2058,MATCH(H264,'[2]r2 analysis primary smoke main'!$A$2:$A$2058,0),0),"")</f>
        <v>0.92119941669378846</v>
      </c>
    </row>
    <row r="265" spans="1:13" ht="15.75" x14ac:dyDescent="0.25">
      <c r="A265" s="1">
        <f t="shared" si="10"/>
        <v>140.072</v>
      </c>
      <c r="B265" s="1">
        <f t="shared" si="11"/>
        <v>139.06469999999999</v>
      </c>
      <c r="C265" s="1" t="str">
        <f>IF(INDEX('[1]Main v4'!C$2:C$3363,MATCH($A265,'[1]Main v4'!$A$2:$A$3363,0),0)=0,"",INDEX('[1]Main v4'!C$2:C$3363,MATCH($A265,'[1]Main v4'!$A$2:$A$3363,0),0))</f>
        <v>C7H9NO2</v>
      </c>
      <c r="D265" s="1" t="str">
        <f>IF(INDEX('[1]Main v4'!D$2:D$3363,MATCH($A265,'[1]Main v4'!$A$2:$A$3363,0),0)=0,"",INDEX('[1]Main v4'!D$2:D$3363,MATCH($A265,'[1]Main v4'!$A$2:$A$3363,0),0))</f>
        <v/>
      </c>
      <c r="E265" s="1">
        <v>140.07149999999999</v>
      </c>
      <c r="F265" s="1">
        <v>140.07140000000001</v>
      </c>
      <c r="G265" s="1">
        <v>140.07239999999999</v>
      </c>
      <c r="H265" s="1">
        <v>140.0728</v>
      </c>
      <c r="I265" s="1"/>
      <c r="J265" s="1">
        <f>INDEX('[1]Main v4'!K$2:K$3363,MATCH($A265,'[1]Main v4'!$A$2:$A$3363,0),0)</f>
        <v>12503331</v>
      </c>
      <c r="K265" s="1">
        <f>INDEX('[1]Main v4'!L$2:L$3363,MATCH($A265,'[1]Main v4'!$A$2:$A$3363,0),0)</f>
        <v>6343317.5</v>
      </c>
      <c r="L265" s="4">
        <f>INDEX('[1]Main v4'!M$2:M$3363,MATCH($A265,'[1]Main v4'!$A$2:$A$3363,0),0)</f>
        <v>1.9711028180443435</v>
      </c>
      <c r="M265" s="2">
        <f>IFERROR(INDEX('[2]r2 analysis primary smoke main'!$J$2:$J$2058,MATCH(H265,'[2]r2 analysis primary smoke main'!$A$2:$A$2058,0),0),"")</f>
        <v>0.97010232556841292</v>
      </c>
    </row>
    <row r="266" spans="1:13" ht="15.75" x14ac:dyDescent="0.25">
      <c r="A266" s="1">
        <f t="shared" si="10"/>
        <v>140.10749999999999</v>
      </c>
      <c r="B266" s="1">
        <f t="shared" si="11"/>
        <v>139.1002</v>
      </c>
      <c r="C266" s="1" t="str">
        <f>IF(INDEX('[1]Main v4'!C$2:C$3363,MATCH($A266,'[1]Main v4'!$A$2:$A$3363,0),0)=0,"",INDEX('[1]Main v4'!C$2:C$3363,MATCH($A266,'[1]Main v4'!$A$2:$A$3363,0),0))</f>
        <v>C8H13NO</v>
      </c>
      <c r="D266" s="1" t="str">
        <f>IF(INDEX('[1]Main v4'!D$2:D$3363,MATCH($A266,'[1]Main v4'!$A$2:$A$3363,0),0)=0,"",INDEX('[1]Main v4'!D$2:D$3363,MATCH($A266,'[1]Main v4'!$A$2:$A$3363,0),0))</f>
        <v/>
      </c>
      <c r="E266" s="1">
        <v>140.10810000000001</v>
      </c>
      <c r="F266" s="1"/>
      <c r="G266" s="1">
        <v>140.1046</v>
      </c>
      <c r="H266" s="1">
        <v>140.10980000000001</v>
      </c>
      <c r="I266" s="1"/>
      <c r="J266" s="1">
        <f>INDEX('[1]Main v4'!K$2:K$3363,MATCH($A266,'[1]Main v4'!$A$2:$A$3363,0),0)</f>
        <v>9316638</v>
      </c>
      <c r="K266" s="1">
        <f>INDEX('[1]Main v4'!L$2:L$3363,MATCH($A266,'[1]Main v4'!$A$2:$A$3363,0),0)</f>
        <v>6296651.5</v>
      </c>
      <c r="L266" s="4">
        <f>INDEX('[1]Main v4'!M$2:M$3363,MATCH($A266,'[1]Main v4'!$A$2:$A$3363,0),0)</f>
        <v>1.4796178572055321</v>
      </c>
      <c r="M266" s="2">
        <f>IFERROR(INDEX('[2]r2 analysis primary smoke main'!$J$2:$J$2058,MATCH(H266,'[2]r2 analysis primary smoke main'!$A$2:$A$2058,0),0),"")</f>
        <v>0.95149104200761603</v>
      </c>
    </row>
    <row r="267" spans="1:13" ht="15.75" x14ac:dyDescent="0.25">
      <c r="A267" s="1">
        <f t="shared" si="10"/>
        <v>140.1507</v>
      </c>
      <c r="B267" s="1">
        <f t="shared" si="11"/>
        <v>139.14340000000001</v>
      </c>
      <c r="C267" s="1" t="str">
        <f>IF(INDEX('[1]Main v4'!C$2:C$3363,MATCH($A267,'[1]Main v4'!$A$2:$A$3363,0),0)=0,"",INDEX('[1]Main v4'!C$2:C$3363,MATCH($A267,'[1]Main v4'!$A$2:$A$3363,0),0))</f>
        <v/>
      </c>
      <c r="D267" s="1" t="str">
        <f>IF(INDEX('[1]Main v4'!D$2:D$3363,MATCH($A267,'[1]Main v4'!$A$2:$A$3363,0),0)=0,"",INDEX('[1]Main v4'!D$2:D$3363,MATCH($A267,'[1]Main v4'!$A$2:$A$3363,0),0))</f>
        <v/>
      </c>
      <c r="E267" s="1">
        <v>140.15170000000001</v>
      </c>
      <c r="F267" s="1">
        <v>140.15219999999999</v>
      </c>
      <c r="G267" s="1">
        <v>140.15129999999999</v>
      </c>
      <c r="H267" s="1">
        <v>140.1474</v>
      </c>
      <c r="I267" s="1"/>
      <c r="J267" s="1">
        <f>INDEX('[1]Main v4'!K$2:K$3363,MATCH($A267,'[1]Main v4'!$A$2:$A$3363,0),0)</f>
        <v>1614302.625</v>
      </c>
      <c r="K267" s="1">
        <f>INDEX('[1]Main v4'!L$2:L$3363,MATCH($A267,'[1]Main v4'!$A$2:$A$3363,0),0)</f>
        <v>6010868</v>
      </c>
      <c r="L267" s="4">
        <f>INDEX('[1]Main v4'!M$2:M$3363,MATCH($A267,'[1]Main v4'!$A$2:$A$3363,0),0)</f>
        <v>0.26856397861340492</v>
      </c>
      <c r="M267" s="2">
        <f>IFERROR(INDEX('[2]r2 analysis primary smoke main'!$J$2:$J$2058,MATCH(H267,'[2]r2 analysis primary smoke main'!$A$2:$A$2058,0),0),"")</f>
        <v>0.97868588428091141</v>
      </c>
    </row>
    <row r="268" spans="1:13" ht="15.75" x14ac:dyDescent="0.25">
      <c r="A268" s="1">
        <f t="shared" si="10"/>
        <v>141.05410000000001</v>
      </c>
      <c r="B268" s="1">
        <f t="shared" si="11"/>
        <v>140.04679999999999</v>
      </c>
      <c r="C268" s="1" t="str">
        <f>IF(INDEX('[1]Main v4'!C$2:C$3363,MATCH($A268,'[1]Main v4'!$A$2:$A$3363,0),0)=0,"",INDEX('[1]Main v4'!C$2:C$3363,MATCH($A268,'[1]Main v4'!$A$2:$A$3363,0),0))</f>
        <v>C7H8O3</v>
      </c>
      <c r="D268" s="1" t="str">
        <f>IF(INDEX('[1]Main v4'!D$2:D$3363,MATCH($A268,'[1]Main v4'!$A$2:$A$3363,0),0)=0,"",INDEX('[1]Main v4'!D$2:D$3363,MATCH($A268,'[1]Main v4'!$A$2:$A$3363,0),0))</f>
        <v/>
      </c>
      <c r="E268" s="1">
        <v>141.05539999999999</v>
      </c>
      <c r="F268" s="1">
        <v>141.05459999999999</v>
      </c>
      <c r="G268" s="1">
        <v>141.05350000000001</v>
      </c>
      <c r="H268" s="1">
        <v>141.05289999999999</v>
      </c>
      <c r="I268" s="1"/>
      <c r="J268" s="1">
        <f>INDEX('[1]Main v4'!K$2:K$3363,MATCH($A268,'[1]Main v4'!$A$2:$A$3363,0),0)</f>
        <v>7828365.5</v>
      </c>
      <c r="K268" s="1">
        <f>INDEX('[1]Main v4'!L$2:L$3363,MATCH($A268,'[1]Main v4'!$A$2:$A$3363,0),0)</f>
        <v>6010868</v>
      </c>
      <c r="L268" s="4">
        <f>INDEX('[1]Main v4'!M$2:M$3363,MATCH($A268,'[1]Main v4'!$A$2:$A$3363,0),0)</f>
        <v>1.3023685597487751</v>
      </c>
      <c r="M268" s="2">
        <f>IFERROR(INDEX('[2]r2 analysis primary smoke main'!$J$2:$J$2058,MATCH(H268,'[2]r2 analysis primary smoke main'!$A$2:$A$2058,0),0),"")</f>
        <v>0.92594908390171304</v>
      </c>
    </row>
    <row r="269" spans="1:13" ht="15.75" x14ac:dyDescent="0.25">
      <c r="A269" s="1">
        <f t="shared" si="10"/>
        <v>141.06970000000001</v>
      </c>
      <c r="B269" s="1">
        <f t="shared" si="11"/>
        <v>140.0624</v>
      </c>
      <c r="C269" s="1" t="str">
        <f>IF(INDEX('[1]Main v4'!C$2:C$3363,MATCH($A269,'[1]Main v4'!$A$2:$A$3363,0),0)=0,"",INDEX('[1]Main v4'!C$2:C$3363,MATCH($A269,'[1]Main v4'!$A$2:$A$3363,0),0))</f>
        <v>C11H8</v>
      </c>
      <c r="D269" s="1" t="str">
        <f>IF(INDEX('[1]Main v4'!D$2:D$3363,MATCH($A269,'[1]Main v4'!$A$2:$A$3363,0),0)=0,"",INDEX('[1]Main v4'!D$2:D$3363,MATCH($A269,'[1]Main v4'!$A$2:$A$3363,0),0))</f>
        <v/>
      </c>
      <c r="E269" s="1">
        <v>141.07060000000001</v>
      </c>
      <c r="F269" s="1">
        <v>141.071</v>
      </c>
      <c r="G269" s="1">
        <v>141.06880000000001</v>
      </c>
      <c r="H269" s="1">
        <v>141.0685</v>
      </c>
      <c r="I269" s="1"/>
      <c r="J269" s="1">
        <f>INDEX('[1]Main v4'!K$2:K$3363,MATCH($A269,'[1]Main v4'!$A$2:$A$3363,0),0)</f>
        <v>7648388</v>
      </c>
      <c r="K269" s="1">
        <f>INDEX('[1]Main v4'!L$2:L$3363,MATCH($A269,'[1]Main v4'!$A$2:$A$3363,0),0)</f>
        <v>5937449.5</v>
      </c>
      <c r="L269" s="4">
        <f>INDEX('[1]Main v4'!M$2:M$3363,MATCH($A269,'[1]Main v4'!$A$2:$A$3363,0),0)</f>
        <v>1.2881605140388983</v>
      </c>
      <c r="M269" s="2">
        <f>IFERROR(INDEX('[2]r2 analysis primary smoke main'!$J$2:$J$2058,MATCH(H269,'[2]r2 analysis primary smoke main'!$A$2:$A$2058,0),0),"")</f>
        <v>0.92537803684544651</v>
      </c>
    </row>
    <row r="270" spans="1:13" ht="15.75" x14ac:dyDescent="0.25">
      <c r="A270" s="1">
        <f t="shared" si="10"/>
        <v>141.0907</v>
      </c>
      <c r="B270" s="1">
        <f t="shared" si="11"/>
        <v>140.08340000000001</v>
      </c>
      <c r="C270" s="1" t="str">
        <f>IF(INDEX('[1]Main v4'!C$2:C$3363,MATCH($A270,'[1]Main v4'!$A$2:$A$3363,0),0)=0,"",INDEX('[1]Main v4'!C$2:C$3363,MATCH($A270,'[1]Main v4'!$A$2:$A$3363,0),0))</f>
        <v>C8H12O2</v>
      </c>
      <c r="D270" s="1" t="str">
        <f>IF(INDEX('[1]Main v4'!D$2:D$3363,MATCH($A270,'[1]Main v4'!$A$2:$A$3363,0),0)=0,"",INDEX('[1]Main v4'!D$2:D$3363,MATCH($A270,'[1]Main v4'!$A$2:$A$3363,0),0))</f>
        <v/>
      </c>
      <c r="E270" s="1">
        <v>141.09190000000001</v>
      </c>
      <c r="F270" s="1">
        <v>141.09139999999999</v>
      </c>
      <c r="G270" s="1">
        <v>141.09010000000001</v>
      </c>
      <c r="H270" s="1">
        <v>141.08949999999999</v>
      </c>
      <c r="I270" s="1"/>
      <c r="J270" s="1">
        <f>INDEX('[1]Main v4'!K$2:K$3363,MATCH($A270,'[1]Main v4'!$A$2:$A$3363,0),0)</f>
        <v>22688506</v>
      </c>
      <c r="K270" s="1">
        <f>INDEX('[1]Main v4'!L$2:L$3363,MATCH($A270,'[1]Main v4'!$A$2:$A$3363,0),0)</f>
        <v>5937449.5</v>
      </c>
      <c r="L270" s="4">
        <f>INDEX('[1]Main v4'!M$2:M$3363,MATCH($A270,'[1]Main v4'!$A$2:$A$3363,0),0)</f>
        <v>3.8212545639335542</v>
      </c>
      <c r="M270" s="2">
        <f>IFERROR(INDEX('[2]r2 analysis primary smoke main'!$J$2:$J$2058,MATCH(H270,'[2]r2 analysis primary smoke main'!$A$2:$A$2058,0),0),"")</f>
        <v>0.95559164601866098</v>
      </c>
    </row>
    <row r="271" spans="1:13" ht="15.75" x14ac:dyDescent="0.25">
      <c r="A271" s="1">
        <f t="shared" si="10"/>
        <v>141.10429999999999</v>
      </c>
      <c r="B271" s="1">
        <f t="shared" si="11"/>
        <v>140.09700000000001</v>
      </c>
      <c r="C271" s="1" t="str">
        <f>IF(INDEX('[1]Main v4'!C$2:C$3363,MATCH($A271,'[1]Main v4'!$A$2:$A$3363,0),0)=0,"",INDEX('[1]Main v4'!C$2:C$3363,MATCH($A271,'[1]Main v4'!$A$2:$A$3363,0),0))</f>
        <v>C7H12N2O</v>
      </c>
      <c r="D271" s="1" t="str">
        <f>IF(INDEX('[1]Main v4'!D$2:D$3363,MATCH($A271,'[1]Main v4'!$A$2:$A$3363,0),0)=0,"",INDEX('[1]Main v4'!D$2:D$3363,MATCH($A271,'[1]Main v4'!$A$2:$A$3363,0),0))</f>
        <v/>
      </c>
      <c r="E271" s="1"/>
      <c r="F271" s="1"/>
      <c r="G271" s="1">
        <v>141.10499999999999</v>
      </c>
      <c r="H271" s="1">
        <v>141.1035</v>
      </c>
      <c r="I271" s="1"/>
      <c r="J271" s="1">
        <f>INDEX('[1]Main v4'!K$2:K$3363,MATCH($A271,'[1]Main v4'!$A$2:$A$3363,0),0)</f>
        <v>3293516</v>
      </c>
      <c r="K271" s="1">
        <f>INDEX('[1]Main v4'!L$2:L$3363,MATCH($A271,'[1]Main v4'!$A$2:$A$3363,0),0)</f>
        <v>5937449.5</v>
      </c>
      <c r="L271" s="4">
        <f>INDEX('[1]Main v4'!M$2:M$3363,MATCH($A271,'[1]Main v4'!$A$2:$A$3363,0),0)</f>
        <v>0.55470214946670282</v>
      </c>
      <c r="M271" s="2">
        <f>IFERROR(INDEX('[2]r2 analysis primary smoke main'!$J$2:$J$2058,MATCH(H271,'[2]r2 analysis primary smoke main'!$A$2:$A$2058,0),0),"")</f>
        <v>0.90908609664037754</v>
      </c>
    </row>
    <row r="272" spans="1:13" ht="15.75" x14ac:dyDescent="0.25">
      <c r="A272" s="1">
        <f t="shared" si="10"/>
        <v>141.1268</v>
      </c>
      <c r="B272" s="1">
        <f t="shared" si="11"/>
        <v>140.11949999999999</v>
      </c>
      <c r="C272" s="1" t="str">
        <f>IF(INDEX('[1]Main v4'!C$2:C$3363,MATCH($A272,'[1]Main v4'!$A$2:$A$3363,0),0)=0,"",INDEX('[1]Main v4'!C$2:C$3363,MATCH($A272,'[1]Main v4'!$A$2:$A$3363,0),0))</f>
        <v>C9H16O</v>
      </c>
      <c r="D272" s="1" t="str">
        <f>IF(INDEX('[1]Main v4'!D$2:D$3363,MATCH($A272,'[1]Main v4'!$A$2:$A$3363,0),0)=0,"",INDEX('[1]Main v4'!D$2:D$3363,MATCH($A272,'[1]Main v4'!$A$2:$A$3363,0),0))</f>
        <v/>
      </c>
      <c r="E272" s="1">
        <v>141.12610000000001</v>
      </c>
      <c r="F272" s="1">
        <v>141.1277</v>
      </c>
      <c r="G272" s="1">
        <v>141.12700000000001</v>
      </c>
      <c r="H272" s="1">
        <v>141.12629999999999</v>
      </c>
      <c r="I272" s="1"/>
      <c r="J272" s="1">
        <f>INDEX('[1]Main v4'!K$2:K$3363,MATCH($A272,'[1]Main v4'!$A$2:$A$3363,0),0)</f>
        <v>7565370</v>
      </c>
      <c r="K272" s="1">
        <f>INDEX('[1]Main v4'!L$2:L$3363,MATCH($A272,'[1]Main v4'!$A$2:$A$3363,0),0)</f>
        <v>6010868</v>
      </c>
      <c r="L272" s="4">
        <f>INDEX('[1]Main v4'!M$2:M$3363,MATCH($A272,'[1]Main v4'!$A$2:$A$3363,0),0)</f>
        <v>1.2586152282831697</v>
      </c>
      <c r="M272" s="2">
        <f>IFERROR(INDEX('[2]r2 analysis primary smoke main'!$J$2:$J$2058,MATCH(H272,'[2]r2 analysis primary smoke main'!$A$2:$A$2058,0),0),"")</f>
        <v>0.97990189317622001</v>
      </c>
    </row>
    <row r="273" spans="1:13" ht="15.75" x14ac:dyDescent="0.25">
      <c r="A273" s="1">
        <f t="shared" si="10"/>
        <v>141.16370000000001</v>
      </c>
      <c r="B273" s="1">
        <f t="shared" si="11"/>
        <v>140.15639999999999</v>
      </c>
      <c r="C273" s="1" t="str">
        <f>IF(INDEX('[1]Main v4'!C$2:C$3363,MATCH($A273,'[1]Main v4'!$A$2:$A$3363,0),0)=0,"",INDEX('[1]Main v4'!C$2:C$3363,MATCH($A273,'[1]Main v4'!$A$2:$A$3363,0),0))</f>
        <v>C10H20</v>
      </c>
      <c r="D273" s="1" t="str">
        <f>IF(INDEX('[1]Main v4'!D$2:D$3363,MATCH($A273,'[1]Main v4'!$A$2:$A$3363,0),0)=0,"",INDEX('[1]Main v4'!D$2:D$3363,MATCH($A273,'[1]Main v4'!$A$2:$A$3363,0),0))</f>
        <v>Decene</v>
      </c>
      <c r="E273" s="1">
        <v>141.16480000000001</v>
      </c>
      <c r="F273" s="1">
        <v>141.1643</v>
      </c>
      <c r="G273" s="1">
        <v>141.1628</v>
      </c>
      <c r="H273" s="1">
        <v>141.1627</v>
      </c>
      <c r="I273" s="1"/>
      <c r="J273" s="1">
        <f>INDEX('[1]Main v4'!K$2:K$3363,MATCH($A273,'[1]Main v4'!$A$2:$A$3363,0),0)</f>
        <v>6905537</v>
      </c>
      <c r="K273" s="1">
        <f>INDEX('[1]Main v4'!L$2:L$3363,MATCH($A273,'[1]Main v4'!$A$2:$A$3363,0),0)</f>
        <v>6296651.5</v>
      </c>
      <c r="L273" s="4">
        <f>INDEX('[1]Main v4'!M$2:M$3363,MATCH($A273,'[1]Main v4'!$A$2:$A$3363,0),0)</f>
        <v>1.0966998888218604</v>
      </c>
      <c r="M273" s="2">
        <f>IFERROR(INDEX('[2]r2 analysis primary smoke main'!$J$2:$J$2058,MATCH(H273,'[2]r2 analysis primary smoke main'!$A$2:$A$2058,0),0),"")</f>
        <v>0.9256663949595465</v>
      </c>
    </row>
    <row r="274" spans="1:13" ht="15.75" x14ac:dyDescent="0.25">
      <c r="A274" s="1">
        <f t="shared" si="10"/>
        <v>142.06280000000001</v>
      </c>
      <c r="B274" s="1">
        <f t="shared" si="11"/>
        <v>141.05549999999999</v>
      </c>
      <c r="C274" s="1" t="str">
        <f>IF(INDEX('[1]Main v4'!C$2:C$3363,MATCH($A274,'[1]Main v4'!$A$2:$A$3363,0),0)=0,"",INDEX('[1]Main v4'!C$2:C$3363,MATCH($A274,'[1]Main v4'!$A$2:$A$3363,0),0))</f>
        <v>C10H7N</v>
      </c>
      <c r="D274" s="1" t="str">
        <f>IF(INDEX('[1]Main v4'!D$2:D$3363,MATCH($A274,'[1]Main v4'!$A$2:$A$3363,0),0)=0,"",INDEX('[1]Main v4'!D$2:D$3363,MATCH($A274,'[1]Main v4'!$A$2:$A$3363,0),0))</f>
        <v/>
      </c>
      <c r="E274" s="1"/>
      <c r="F274" s="1">
        <v>142.06530000000001</v>
      </c>
      <c r="G274" s="1">
        <v>142.06129999999999</v>
      </c>
      <c r="H274" s="1">
        <v>142.0617</v>
      </c>
      <c r="I274" s="1"/>
      <c r="J274" s="1">
        <f>INDEX('[1]Main v4'!K$2:K$3363,MATCH($A274,'[1]Main v4'!$A$2:$A$3363,0),0)</f>
        <v>2361792.5</v>
      </c>
      <c r="K274" s="1">
        <f>INDEX('[1]Main v4'!L$2:L$3363,MATCH($A274,'[1]Main v4'!$A$2:$A$3363,0),0)</f>
        <v>6296651.5</v>
      </c>
      <c r="L274" s="4">
        <f>INDEX('[1]Main v4'!M$2:M$3363,MATCH($A274,'[1]Main v4'!$A$2:$A$3363,0),0)</f>
        <v>0.37508706016205595</v>
      </c>
      <c r="M274" s="2">
        <f>IFERROR(INDEX('[2]r2 analysis primary smoke main'!$J$2:$J$2058,MATCH(H274,'[2]r2 analysis primary smoke main'!$A$2:$A$2058,0),0),"")</f>
        <v>0.95533055289451396</v>
      </c>
    </row>
    <row r="275" spans="1:13" ht="15.75" x14ac:dyDescent="0.25">
      <c r="A275" s="1">
        <f t="shared" si="10"/>
        <v>142.08580000000001</v>
      </c>
      <c r="B275" s="1">
        <f t="shared" si="11"/>
        <v>141.07849999999999</v>
      </c>
      <c r="C275" s="1" t="str">
        <f>IF(INDEX('[1]Main v4'!C$2:C$3363,MATCH($A275,'[1]Main v4'!$A$2:$A$3363,0),0)=0,"",INDEX('[1]Main v4'!C$2:C$3363,MATCH($A275,'[1]Main v4'!$A$2:$A$3363,0),0))</f>
        <v>C7H11NO2</v>
      </c>
      <c r="D275" s="1" t="str">
        <f>IF(INDEX('[1]Main v4'!D$2:D$3363,MATCH($A275,'[1]Main v4'!$A$2:$A$3363,0),0)=0,"",INDEX('[1]Main v4'!D$2:D$3363,MATCH($A275,'[1]Main v4'!$A$2:$A$3363,0),0))</f>
        <v/>
      </c>
      <c r="E275" s="1">
        <v>142.0874</v>
      </c>
      <c r="F275" s="1">
        <v>142.0856</v>
      </c>
      <c r="G275" s="1"/>
      <c r="H275" s="1">
        <v>142.08430000000001</v>
      </c>
      <c r="I275" s="1"/>
      <c r="J275" s="1">
        <f>INDEX('[1]Main v4'!K$2:K$3363,MATCH($A275,'[1]Main v4'!$A$2:$A$3363,0),0)</f>
        <v>6010868</v>
      </c>
      <c r="K275" s="1">
        <f>INDEX('[1]Main v4'!L$2:L$3363,MATCH($A275,'[1]Main v4'!$A$2:$A$3363,0),0)</f>
        <v>5937449.5</v>
      </c>
      <c r="L275" s="4">
        <f>INDEX('[1]Main v4'!M$2:M$3363,MATCH($A275,'[1]Main v4'!$A$2:$A$3363,0),0)</f>
        <v>1.012365326222985</v>
      </c>
      <c r="M275" s="2">
        <f>IFERROR(INDEX('[2]r2 analysis primary smoke main'!$J$2:$J$2058,MATCH(H275,'[2]r2 analysis primary smoke main'!$A$2:$A$2058,0),0),"")</f>
        <v>0.95584262695745603</v>
      </c>
    </row>
    <row r="276" spans="1:13" ht="15.75" x14ac:dyDescent="0.25">
      <c r="A276" s="1">
        <f t="shared" si="10"/>
        <v>142.09299999999999</v>
      </c>
      <c r="B276" s="1">
        <f t="shared" si="11"/>
        <v>141.0857</v>
      </c>
      <c r="C276" s="1" t="str">
        <f>IF(INDEX('[1]Main v4'!C$2:C$3363,MATCH($A276,'[1]Main v4'!$A$2:$A$3363,0),0)=0,"",INDEX('[1]Main v4'!C$2:C$3363,MATCH($A276,'[1]Main v4'!$A$2:$A$3363,0),0))</f>
        <v/>
      </c>
      <c r="D276" s="1" t="str">
        <f>IF(INDEX('[1]Main v4'!D$2:D$3363,MATCH($A276,'[1]Main v4'!$A$2:$A$3363,0),0)=0,"",INDEX('[1]Main v4'!D$2:D$3363,MATCH($A276,'[1]Main v4'!$A$2:$A$3363,0),0))</f>
        <v/>
      </c>
      <c r="E276" s="1"/>
      <c r="F276" s="1">
        <v>142.09559999999999</v>
      </c>
      <c r="G276" s="1">
        <v>142.08850000000001</v>
      </c>
      <c r="H276" s="1">
        <v>142.09479999999999</v>
      </c>
      <c r="I276" s="1"/>
      <c r="J276" s="1">
        <f>INDEX('[1]Main v4'!K$2:K$3363,MATCH($A276,'[1]Main v4'!$A$2:$A$3363,0),0)</f>
        <v>2697309.75</v>
      </c>
      <c r="K276" s="1">
        <f>INDEX('[1]Main v4'!L$2:L$3363,MATCH($A276,'[1]Main v4'!$A$2:$A$3363,0),0)</f>
        <v>5937449.5</v>
      </c>
      <c r="L276" s="4">
        <f>INDEX('[1]Main v4'!M$2:M$3363,MATCH($A276,'[1]Main v4'!$A$2:$A$3363,0),0)</f>
        <v>0.45428761120410371</v>
      </c>
      <c r="M276" s="2">
        <f>IFERROR(INDEX('[2]r2 analysis primary smoke main'!$J$2:$J$2058,MATCH(H276,'[2]r2 analysis primary smoke main'!$A$2:$A$2058,0),0),"")</f>
        <v>0.95641953549607694</v>
      </c>
    </row>
    <row r="277" spans="1:13" ht="15.75" x14ac:dyDescent="0.25">
      <c r="A277" s="1">
        <f t="shared" si="10"/>
        <v>142.12299999999999</v>
      </c>
      <c r="B277" s="1">
        <f t="shared" si="11"/>
        <v>141.1157</v>
      </c>
      <c r="C277" s="1" t="str">
        <f>IF(INDEX('[1]Main v4'!C$2:C$3363,MATCH($A277,'[1]Main v4'!$A$2:$A$3363,0),0)=0,"",INDEX('[1]Main v4'!C$2:C$3363,MATCH($A277,'[1]Main v4'!$A$2:$A$3363,0),0))</f>
        <v>C8H15NO</v>
      </c>
      <c r="D277" s="1" t="str">
        <f>IF(INDEX('[1]Main v4'!D$2:D$3363,MATCH($A277,'[1]Main v4'!$A$2:$A$3363,0),0)=0,"",INDEX('[1]Main v4'!D$2:D$3363,MATCH($A277,'[1]Main v4'!$A$2:$A$3363,0),0))</f>
        <v/>
      </c>
      <c r="E277" s="1">
        <v>142.12379999999999</v>
      </c>
      <c r="F277" s="1"/>
      <c r="G277" s="1">
        <v>142.1225</v>
      </c>
      <c r="H277" s="1">
        <v>142.12270000000001</v>
      </c>
      <c r="I277" s="1"/>
      <c r="J277" s="1">
        <f>INDEX('[1]Main v4'!K$2:K$3363,MATCH($A277,'[1]Main v4'!$A$2:$A$3363,0),0)</f>
        <v>4698922</v>
      </c>
      <c r="K277" s="1">
        <f>INDEX('[1]Main v4'!L$2:L$3363,MATCH($A277,'[1]Main v4'!$A$2:$A$3363,0),0)</f>
        <v>5071029.5</v>
      </c>
      <c r="L277" s="4">
        <f>INDEX('[1]Main v4'!M$2:M$3363,MATCH($A277,'[1]Main v4'!$A$2:$A$3363,0),0)</f>
        <v>0.92662091593038454</v>
      </c>
      <c r="M277" s="2">
        <f>IFERROR(INDEX('[2]r2 analysis primary smoke main'!$J$2:$J$2058,MATCH(H277,'[2]r2 analysis primary smoke main'!$A$2:$A$2058,0),0),"")</f>
        <v>0.96193266761196194</v>
      </c>
    </row>
    <row r="278" spans="1:13" ht="15.75" x14ac:dyDescent="0.25">
      <c r="A278" s="1">
        <f t="shared" si="10"/>
        <v>142.1671</v>
      </c>
      <c r="B278" s="1">
        <f t="shared" si="11"/>
        <v>141.15979999999999</v>
      </c>
      <c r="C278" s="1" t="str">
        <f>IF(INDEX('[1]Main v4'!C$2:C$3363,MATCH($A278,'[1]Main v4'!$A$2:$A$3363,0),0)=0,"",INDEX('[1]Main v4'!C$2:C$3363,MATCH($A278,'[1]Main v4'!$A$2:$A$3363,0),0))</f>
        <v/>
      </c>
      <c r="D278" s="1" t="str">
        <f>IF(INDEX('[1]Main v4'!D$2:D$3363,MATCH($A278,'[1]Main v4'!$A$2:$A$3363,0),0)=0,"",INDEX('[1]Main v4'!D$2:D$3363,MATCH($A278,'[1]Main v4'!$A$2:$A$3363,0),0))</f>
        <v/>
      </c>
      <c r="E278" s="1">
        <v>142.1688</v>
      </c>
      <c r="F278" s="1">
        <v>142.16749999999999</v>
      </c>
      <c r="G278" s="1"/>
      <c r="H278" s="1">
        <v>142.16499999999999</v>
      </c>
      <c r="I278" s="1"/>
      <c r="J278" s="1">
        <f>INDEX('[1]Main v4'!K$2:K$3363,MATCH($A278,'[1]Main v4'!$A$2:$A$3363,0),0)</f>
        <v>969088.6875</v>
      </c>
      <c r="K278" s="1">
        <f>INDEX('[1]Main v4'!L$2:L$3363,MATCH($A278,'[1]Main v4'!$A$2:$A$3363,0),0)</f>
        <v>5071029.5</v>
      </c>
      <c r="L278" s="4">
        <f>INDEX('[1]Main v4'!M$2:M$3363,MATCH($A278,'[1]Main v4'!$A$2:$A$3363,0),0)</f>
        <v>0.19110294812917181</v>
      </c>
      <c r="M278" s="2">
        <f>IFERROR(INDEX('[2]r2 analysis primary smoke main'!$J$2:$J$2058,MATCH(H278,'[2]r2 analysis primary smoke main'!$A$2:$A$2058,0),0),"")</f>
        <v>0.91948862627738159</v>
      </c>
    </row>
    <row r="279" spans="1:13" ht="15.75" x14ac:dyDescent="0.25">
      <c r="A279" s="1">
        <f t="shared" si="10"/>
        <v>143.06899999999999</v>
      </c>
      <c r="B279" s="1">
        <f t="shared" si="11"/>
        <v>142.0617</v>
      </c>
      <c r="C279" s="1" t="str">
        <f>IF(INDEX('[1]Main v4'!C$2:C$3363,MATCH($A279,'[1]Main v4'!$A$2:$A$3363,0),0)=0,"",INDEX('[1]Main v4'!C$2:C$3363,MATCH($A279,'[1]Main v4'!$A$2:$A$3363,0),0))</f>
        <v>C7H10O3</v>
      </c>
      <c r="D279" s="1" t="str">
        <f>IF(INDEX('[1]Main v4'!D$2:D$3363,MATCH($A279,'[1]Main v4'!$A$2:$A$3363,0),0)=0,"",INDEX('[1]Main v4'!D$2:D$3363,MATCH($A279,'[1]Main v4'!$A$2:$A$3363,0),0))</f>
        <v/>
      </c>
      <c r="E279" s="1">
        <v>143.07050000000001</v>
      </c>
      <c r="F279" s="1">
        <v>143.06989999999999</v>
      </c>
      <c r="G279" s="1">
        <v>143.0684</v>
      </c>
      <c r="H279" s="1">
        <v>143.06729999999999</v>
      </c>
      <c r="I279" s="1"/>
      <c r="J279" s="1">
        <f>INDEX('[1]Main v4'!K$2:K$3363,MATCH($A279,'[1]Main v4'!$A$2:$A$3363,0),0)</f>
        <v>8384832.5</v>
      </c>
      <c r="K279" s="1">
        <f>INDEX('[1]Main v4'!L$2:L$3363,MATCH($A279,'[1]Main v4'!$A$2:$A$3363,0),0)</f>
        <v>5071029.5</v>
      </c>
      <c r="L279" s="4">
        <f>INDEX('[1]Main v4'!M$2:M$3363,MATCH($A279,'[1]Main v4'!$A$2:$A$3363,0),0)</f>
        <v>1.6534773658879327</v>
      </c>
      <c r="M279" s="2">
        <f>IFERROR(INDEX('[2]r2 analysis primary smoke main'!$J$2:$J$2058,MATCH(H279,'[2]r2 analysis primary smoke main'!$A$2:$A$2058,0),0),"")</f>
        <v>0.93946312215461647</v>
      </c>
    </row>
    <row r="280" spans="1:13" ht="15.75" x14ac:dyDescent="0.25">
      <c r="A280" s="1">
        <f t="shared" si="10"/>
        <v>143.0847</v>
      </c>
      <c r="B280" s="1">
        <f t="shared" si="11"/>
        <v>142.07740000000001</v>
      </c>
      <c r="C280" s="1" t="str">
        <f>IF(INDEX('[1]Main v4'!C$2:C$3363,MATCH($A280,'[1]Main v4'!$A$2:$A$3363,0),0)=0,"",INDEX('[1]Main v4'!C$2:C$3363,MATCH($A280,'[1]Main v4'!$A$2:$A$3363,0),0))</f>
        <v>C11H10</v>
      </c>
      <c r="D280" s="1" t="str">
        <f>IF(INDEX('[1]Main v4'!D$2:D$3363,MATCH($A280,'[1]Main v4'!$A$2:$A$3363,0),0)=0,"",INDEX('[1]Main v4'!D$2:D$3363,MATCH($A280,'[1]Main v4'!$A$2:$A$3363,0),0))</f>
        <v>Methylnaphthalenes</v>
      </c>
      <c r="E280" s="1">
        <v>143.08500000000001</v>
      </c>
      <c r="F280" s="1">
        <v>143.08459999999999</v>
      </c>
      <c r="G280" s="1">
        <v>143.08459999999999</v>
      </c>
      <c r="H280" s="1">
        <v>143.08439999999999</v>
      </c>
      <c r="I280" s="1" t="s">
        <v>11</v>
      </c>
      <c r="J280" s="1">
        <f>INDEX('[1]Main v4'!K$2:K$3363,MATCH($A280,'[1]Main v4'!$A$2:$A$3363,0),0)</f>
        <v>71777624</v>
      </c>
      <c r="K280" s="1">
        <f>INDEX('[1]Main v4'!L$2:L$3363,MATCH($A280,'[1]Main v4'!$A$2:$A$3363,0),0)</f>
        <v>5071029.5</v>
      </c>
      <c r="L280" s="4">
        <f>INDEX('[1]Main v4'!M$2:M$3363,MATCH($A280,'[1]Main v4'!$A$2:$A$3363,0),0)</f>
        <v>14.154448125375724</v>
      </c>
      <c r="M280" s="2">
        <f>IFERROR(INDEX('[2]r2 analysis primary smoke main'!$J$2:$J$2058,MATCH(H280,'[2]r2 analysis primary smoke main'!$A$2:$A$2058,0),0),"")</f>
        <v>0.91703372286601748</v>
      </c>
    </row>
    <row r="281" spans="1:13" ht="15.75" x14ac:dyDescent="0.25">
      <c r="A281" s="1">
        <f t="shared" si="10"/>
        <v>143.10489999999999</v>
      </c>
      <c r="B281" s="1">
        <f t="shared" si="11"/>
        <v>142.0976</v>
      </c>
      <c r="C281" s="1" t="str">
        <f>IF(INDEX('[1]Main v4'!C$2:C$3363,MATCH($A281,'[1]Main v4'!$A$2:$A$3363,0),0)=0,"",INDEX('[1]Main v4'!C$2:C$3363,MATCH($A281,'[1]Main v4'!$A$2:$A$3363,0),0))</f>
        <v>C8H14O2</v>
      </c>
      <c r="D281" s="1" t="str">
        <f>IF(INDEX('[1]Main v4'!D$2:D$3363,MATCH($A281,'[1]Main v4'!$A$2:$A$3363,0),0)=0,"",INDEX('[1]Main v4'!D$2:D$3363,MATCH($A281,'[1]Main v4'!$A$2:$A$3363,0),0))</f>
        <v/>
      </c>
      <c r="E281" s="1">
        <v>143.107</v>
      </c>
      <c r="F281" s="1">
        <v>143.10650000000001</v>
      </c>
      <c r="G281" s="1">
        <v>143.10319999999999</v>
      </c>
      <c r="H281" s="1">
        <v>143.1027</v>
      </c>
      <c r="I281" s="1"/>
      <c r="J281" s="1">
        <f>INDEX('[1]Main v4'!K$2:K$3363,MATCH($A281,'[1]Main v4'!$A$2:$A$3363,0),0)</f>
        <v>9564315</v>
      </c>
      <c r="K281" s="1">
        <f>INDEX('[1]Main v4'!L$2:L$3363,MATCH($A281,'[1]Main v4'!$A$2:$A$3363,0),0)</f>
        <v>4794872</v>
      </c>
      <c r="L281" s="4">
        <f>INDEX('[1]Main v4'!M$2:M$3363,MATCH($A281,'[1]Main v4'!$A$2:$A$3363,0),0)</f>
        <v>1.9946966258953316</v>
      </c>
      <c r="M281" s="2">
        <f>IFERROR(INDEX('[2]r2 analysis primary smoke main'!$J$2:$J$2058,MATCH(H281,'[2]r2 analysis primary smoke main'!$A$2:$A$2058,0),0),"")</f>
        <v>0.92815843728940495</v>
      </c>
    </row>
    <row r="282" spans="1:13" ht="15.75" x14ac:dyDescent="0.25">
      <c r="A282" s="1">
        <f t="shared" si="10"/>
        <v>143.11959999999999</v>
      </c>
      <c r="B282" s="1">
        <f t="shared" si="11"/>
        <v>142.1123</v>
      </c>
      <c r="C282" s="1" t="str">
        <f>IF(INDEX('[1]Main v4'!C$2:C$3363,MATCH($A282,'[1]Main v4'!$A$2:$A$3363,0),0)=0,"",INDEX('[1]Main v4'!C$2:C$3363,MATCH($A282,'[1]Main v4'!$A$2:$A$3363,0),0))</f>
        <v>C7H14N2O</v>
      </c>
      <c r="D282" s="1" t="str">
        <f>IF(INDEX('[1]Main v4'!D$2:D$3363,MATCH($A282,'[1]Main v4'!$A$2:$A$3363,0),0)=0,"",INDEX('[1]Main v4'!D$2:D$3363,MATCH($A282,'[1]Main v4'!$A$2:$A$3363,0),0))</f>
        <v/>
      </c>
      <c r="E282" s="1">
        <v>143.12190000000001</v>
      </c>
      <c r="F282" s="1">
        <v>143.11920000000001</v>
      </c>
      <c r="G282" s="1">
        <v>143.1174</v>
      </c>
      <c r="H282" s="1">
        <v>143.1198</v>
      </c>
      <c r="I282" s="1"/>
      <c r="J282" s="1">
        <f>INDEX('[1]Main v4'!K$2:K$3363,MATCH($A282,'[1]Main v4'!$A$2:$A$3363,0),0)</f>
        <v>1280518.625</v>
      </c>
      <c r="K282" s="1">
        <f>INDEX('[1]Main v4'!L$2:L$3363,MATCH($A282,'[1]Main v4'!$A$2:$A$3363,0),0)</f>
        <v>4794872</v>
      </c>
      <c r="L282" s="4">
        <f>INDEX('[1]Main v4'!M$2:M$3363,MATCH($A282,'[1]Main v4'!$A$2:$A$3363,0),0)</f>
        <v>0.26706002266588136</v>
      </c>
      <c r="M282" s="2">
        <f>IFERROR(INDEX('[2]r2 analysis primary smoke main'!$J$2:$J$2058,MATCH(H282,'[2]r2 analysis primary smoke main'!$A$2:$A$2058,0),0),"")</f>
        <v>0.93659883304127445</v>
      </c>
    </row>
    <row r="283" spans="1:13" ht="15.75" x14ac:dyDescent="0.25">
      <c r="A283" s="1">
        <f t="shared" si="10"/>
        <v>144.09020000000001</v>
      </c>
      <c r="B283" s="1">
        <f t="shared" si="11"/>
        <v>143.0829</v>
      </c>
      <c r="C283" s="1" t="str">
        <f>IF(INDEX('[1]Main v4'!C$2:C$3363,MATCH($A283,'[1]Main v4'!$A$2:$A$3363,0),0)=0,"",INDEX('[1]Main v4'!C$2:C$3363,MATCH($A283,'[1]Main v4'!$A$2:$A$3363,0),0))</f>
        <v/>
      </c>
      <c r="D283" s="1" t="str">
        <f>IF(INDEX('[1]Main v4'!D$2:D$3363,MATCH($A283,'[1]Main v4'!$A$2:$A$3363,0),0)=0,"",INDEX('[1]Main v4'!D$2:D$3363,MATCH($A283,'[1]Main v4'!$A$2:$A$3363,0),0))</f>
        <v/>
      </c>
      <c r="E283" s="1"/>
      <c r="F283" s="1"/>
      <c r="G283" s="1">
        <v>144.09110000000001</v>
      </c>
      <c r="H283" s="1">
        <v>144.08920000000001</v>
      </c>
      <c r="I283" s="1"/>
      <c r="J283" s="1">
        <f>INDEX('[1]Main v4'!K$2:K$3363,MATCH($A283,'[1]Main v4'!$A$2:$A$3363,0),0)</f>
        <v>12537700</v>
      </c>
      <c r="K283" s="1">
        <f>INDEX('[1]Main v4'!L$2:L$3363,MATCH($A283,'[1]Main v4'!$A$2:$A$3363,0),0)</f>
        <v>6010868</v>
      </c>
      <c r="L283" s="4">
        <f>INDEX('[1]Main v4'!M$2:M$3363,MATCH($A283,'[1]Main v4'!$A$2:$A$3363,0),0)</f>
        <v>2.0858385178313683</v>
      </c>
      <c r="M283" s="2">
        <f>IFERROR(INDEX('[2]r2 analysis primary smoke main'!$J$2:$J$2058,MATCH(H283,'[2]r2 analysis primary smoke main'!$A$2:$A$2058,0),0),"")</f>
        <v>0.90082284333316309</v>
      </c>
    </row>
    <row r="284" spans="1:13" ht="15.75" x14ac:dyDescent="0.25">
      <c r="A284" s="1">
        <f t="shared" si="10"/>
        <v>145.04949999999999</v>
      </c>
      <c r="B284" s="1">
        <f t="shared" si="11"/>
        <v>144.04220000000001</v>
      </c>
      <c r="C284" s="1" t="str">
        <f>IF(INDEX('[1]Main v4'!C$2:C$3363,MATCH($A284,'[1]Main v4'!$A$2:$A$3363,0),0)=0,"",INDEX('[1]Main v4'!C$2:C$3363,MATCH($A284,'[1]Main v4'!$A$2:$A$3363,0),0))</f>
        <v>C6H8O4</v>
      </c>
      <c r="D284" s="1" t="str">
        <f>IF(INDEX('[1]Main v4'!D$2:D$3363,MATCH($A284,'[1]Main v4'!$A$2:$A$3363,0),0)=0,"",INDEX('[1]Main v4'!D$2:D$3363,MATCH($A284,'[1]Main v4'!$A$2:$A$3363,0),0))</f>
        <v/>
      </c>
      <c r="E284" s="1">
        <v>145.0505</v>
      </c>
      <c r="F284" s="1">
        <v>145.05009999999999</v>
      </c>
      <c r="G284" s="1">
        <v>145.0489</v>
      </c>
      <c r="H284" s="1">
        <v>145.04839999999999</v>
      </c>
      <c r="I284" s="1" t="s">
        <v>11</v>
      </c>
      <c r="J284" s="1">
        <f>INDEX('[1]Main v4'!K$2:K$3363,MATCH($A284,'[1]Main v4'!$A$2:$A$3363,0),0)</f>
        <v>40714188</v>
      </c>
      <c r="K284" s="1">
        <f>INDEX('[1]Main v4'!L$2:L$3363,MATCH($A284,'[1]Main v4'!$A$2:$A$3363,0),0)</f>
        <v>6010868</v>
      </c>
      <c r="L284" s="4">
        <f>INDEX('[1]Main v4'!M$2:M$3363,MATCH($A284,'[1]Main v4'!$A$2:$A$3363,0),0)</f>
        <v>6.7734290621587432</v>
      </c>
      <c r="M284" s="2">
        <f>IFERROR(INDEX('[2]r2 analysis primary smoke main'!$J$2:$J$2058,MATCH(H284,'[2]r2 analysis primary smoke main'!$A$2:$A$2058,0),0),"")</f>
        <v>0.92991134445974299</v>
      </c>
    </row>
    <row r="285" spans="1:13" ht="15.75" x14ac:dyDescent="0.25">
      <c r="A285" s="1">
        <f t="shared" si="10"/>
        <v>145.0992</v>
      </c>
      <c r="B285" s="1">
        <f t="shared" si="11"/>
        <v>144.09190000000001</v>
      </c>
      <c r="C285" s="1" t="str">
        <f>IF(INDEX('[1]Main v4'!C$2:C$3363,MATCH($A285,'[1]Main v4'!$A$2:$A$3363,0),0)=0,"",INDEX('[1]Main v4'!C$2:C$3363,MATCH($A285,'[1]Main v4'!$A$2:$A$3363,0),0))</f>
        <v>C11H12</v>
      </c>
      <c r="D285" s="1" t="str">
        <f>IF(INDEX('[1]Main v4'!D$2:D$3363,MATCH($A285,'[1]Main v4'!$A$2:$A$3363,0),0)=0,"",INDEX('[1]Main v4'!D$2:D$3363,MATCH($A285,'[1]Main v4'!$A$2:$A$3363,0),0))</f>
        <v>Ethylindene</v>
      </c>
      <c r="E285" s="1">
        <v>145.09639999999999</v>
      </c>
      <c r="F285" s="1">
        <v>145.10059999999999</v>
      </c>
      <c r="G285" s="1">
        <v>145.1001</v>
      </c>
      <c r="H285" s="1">
        <v>145.09979999999999</v>
      </c>
      <c r="I285" s="1" t="s">
        <v>11</v>
      </c>
      <c r="J285" s="1">
        <f>INDEX('[1]Main v4'!K$2:K$3363,MATCH($A285,'[1]Main v4'!$A$2:$A$3363,0),0)</f>
        <v>46824700</v>
      </c>
      <c r="K285" s="1">
        <f>INDEX('[1]Main v4'!L$2:L$3363,MATCH($A285,'[1]Main v4'!$A$2:$A$3363,0),0)</f>
        <v>4794872</v>
      </c>
      <c r="L285" s="4">
        <f>INDEX('[1]Main v4'!M$2:M$3363,MATCH($A285,'[1]Main v4'!$A$2:$A$3363,0),0)</f>
        <v>9.7655787266062575</v>
      </c>
      <c r="M285" s="2">
        <f>IFERROR(INDEX('[2]r2 analysis primary smoke main'!$J$2:$J$2058,MATCH(H285,'[2]r2 analysis primary smoke main'!$A$2:$A$2058,0),0),"")</f>
        <v>0.97294662037797996</v>
      </c>
    </row>
    <row r="286" spans="1:13" ht="15.75" x14ac:dyDescent="0.25">
      <c r="A286" s="1">
        <f t="shared" si="10"/>
        <v>146.0461</v>
      </c>
      <c r="B286" s="1">
        <f t="shared" si="11"/>
        <v>145.03880000000001</v>
      </c>
      <c r="C286" s="1" t="str">
        <f>IF(INDEX('[1]Main v4'!C$2:C$3363,MATCH($A286,'[1]Main v4'!$A$2:$A$3363,0),0)=0,"",INDEX('[1]Main v4'!C$2:C$3363,MATCH($A286,'[1]Main v4'!$A$2:$A$3363,0),0))</f>
        <v>C5H7NO4</v>
      </c>
      <c r="D286" s="1" t="str">
        <f>IF(INDEX('[1]Main v4'!D$2:D$3363,MATCH($A286,'[1]Main v4'!$A$2:$A$3363,0),0)=0,"",INDEX('[1]Main v4'!D$2:D$3363,MATCH($A286,'[1]Main v4'!$A$2:$A$3363,0),0))</f>
        <v/>
      </c>
      <c r="E286" s="1"/>
      <c r="F286" s="1">
        <v>146.0479</v>
      </c>
      <c r="G286" s="1"/>
      <c r="H286" s="1">
        <v>146.04429999999999</v>
      </c>
      <c r="I286" s="1"/>
      <c r="J286" s="1">
        <f>INDEX('[1]Main v4'!K$2:K$3363,MATCH($A286,'[1]Main v4'!$A$2:$A$3363,0),0)</f>
        <v>2233551.5</v>
      </c>
      <c r="K286" s="1">
        <f>INDEX('[1]Main v4'!L$2:L$3363,MATCH($A286,'[1]Main v4'!$A$2:$A$3363,0),0)</f>
        <v>4698922</v>
      </c>
      <c r="L286" s="4">
        <f>INDEX('[1]Main v4'!M$2:M$3363,MATCH($A286,'[1]Main v4'!$A$2:$A$3363,0),0)</f>
        <v>0.47533274653207691</v>
      </c>
      <c r="M286" s="2">
        <f>IFERROR(INDEX('[2]r2 analysis primary smoke main'!$J$2:$J$2058,MATCH(H286,'[2]r2 analysis primary smoke main'!$A$2:$A$2058,0),0),"")</f>
        <v>0.90594260927281356</v>
      </c>
    </row>
    <row r="287" spans="1:13" ht="15.75" x14ac:dyDescent="0.25">
      <c r="A287" s="1">
        <f t="shared" si="10"/>
        <v>146.09610000000001</v>
      </c>
      <c r="B287" s="1">
        <f t="shared" si="11"/>
        <v>145.08879999999999</v>
      </c>
      <c r="C287" s="1" t="str">
        <f>IF(INDEX('[1]Main v4'!C$2:C$3363,MATCH($A287,'[1]Main v4'!$A$2:$A$3363,0),0)=0,"",INDEX('[1]Main v4'!C$2:C$3363,MATCH($A287,'[1]Main v4'!$A$2:$A$3363,0),0))</f>
        <v>C10H11N</v>
      </c>
      <c r="D287" s="1" t="str">
        <f>IF(INDEX('[1]Main v4'!D$2:D$3363,MATCH($A287,'[1]Main v4'!$A$2:$A$3363,0),0)=0,"",INDEX('[1]Main v4'!D$2:D$3363,MATCH($A287,'[1]Main v4'!$A$2:$A$3363,0),0))</f>
        <v>Indole + C2</v>
      </c>
      <c r="E287" s="1">
        <v>146.0975</v>
      </c>
      <c r="F287" s="1">
        <v>146.09110000000001</v>
      </c>
      <c r="G287" s="1">
        <v>146.09819999999999</v>
      </c>
      <c r="H287" s="1">
        <v>146.0976</v>
      </c>
      <c r="I287" s="1"/>
      <c r="J287" s="1">
        <f>INDEX('[1]Main v4'!K$2:K$3363,MATCH($A287,'[1]Main v4'!$A$2:$A$3363,0),0)</f>
        <v>33086538</v>
      </c>
      <c r="K287" s="1">
        <f>INDEX('[1]Main v4'!L$2:L$3363,MATCH($A287,'[1]Main v4'!$A$2:$A$3363,0),0)</f>
        <v>4698922</v>
      </c>
      <c r="L287" s="4">
        <f>INDEX('[1]Main v4'!M$2:M$3363,MATCH($A287,'[1]Main v4'!$A$2:$A$3363,0),0)</f>
        <v>7.0413039416274623</v>
      </c>
      <c r="M287" s="2">
        <f>IFERROR(INDEX('[2]r2 analysis primary smoke main'!$J$2:$J$2058,MATCH(H287,'[2]r2 analysis primary smoke main'!$A$2:$A$2058,0),0),"")</f>
        <v>0.9332087758898745</v>
      </c>
    </row>
    <row r="288" spans="1:13" ht="15.75" x14ac:dyDescent="0.25">
      <c r="A288" s="1">
        <f t="shared" si="10"/>
        <v>147.05439999999999</v>
      </c>
      <c r="B288" s="1">
        <f t="shared" si="11"/>
        <v>146.0471</v>
      </c>
      <c r="C288" s="1" t="str">
        <f>IF(INDEX('[1]Main v4'!C$2:C$3363,MATCH($A288,'[1]Main v4'!$A$2:$A$3363,0),0)=0,"",INDEX('[1]Main v4'!C$2:C$3363,MATCH($A288,'[1]Main v4'!$A$2:$A$3363,0),0))</f>
        <v>C8H6N2O</v>
      </c>
      <c r="D288" s="1" t="str">
        <f>IF(INDEX('[1]Main v4'!D$2:D$3363,MATCH($A288,'[1]Main v4'!$A$2:$A$3363,0),0)=0,"",INDEX('[1]Main v4'!D$2:D$3363,MATCH($A288,'[1]Main v4'!$A$2:$A$3363,0),0))</f>
        <v/>
      </c>
      <c r="E288" s="1">
        <v>147.0547</v>
      </c>
      <c r="F288" s="1">
        <v>147.05109999999999</v>
      </c>
      <c r="G288" s="1"/>
      <c r="H288" s="1">
        <v>147.0575</v>
      </c>
      <c r="I288" s="1"/>
      <c r="J288" s="1">
        <f>INDEX('[1]Main v4'!K$2:K$3363,MATCH($A288,'[1]Main v4'!$A$2:$A$3363,0),0)</f>
        <v>4251047</v>
      </c>
      <c r="K288" s="1">
        <f>INDEX('[1]Main v4'!L$2:L$3363,MATCH($A288,'[1]Main v4'!$A$2:$A$3363,0),0)</f>
        <v>5071029.5</v>
      </c>
      <c r="L288" s="4">
        <f>INDEX('[1]Main v4'!M$2:M$3363,MATCH($A288,'[1]Main v4'!$A$2:$A$3363,0),0)</f>
        <v>0.83830058570946986</v>
      </c>
      <c r="M288" s="2">
        <f>IFERROR(INDEX('[2]r2 analysis primary smoke main'!$J$2:$J$2058,MATCH(H288,'[2]r2 analysis primary smoke main'!$A$2:$A$2058,0),0),"")</f>
        <v>0.93709799685954498</v>
      </c>
    </row>
    <row r="289" spans="1:13" ht="15.75" x14ac:dyDescent="0.25">
      <c r="A289" s="1">
        <f t="shared" si="10"/>
        <v>147.07939999999999</v>
      </c>
      <c r="B289" s="1">
        <f t="shared" si="11"/>
        <v>146.07210000000001</v>
      </c>
      <c r="C289" s="1" t="str">
        <f>IF(INDEX('[1]Main v4'!C$2:C$3363,MATCH($A289,'[1]Main v4'!$A$2:$A$3363,0),0)=0,"",INDEX('[1]Main v4'!C$2:C$3363,MATCH($A289,'[1]Main v4'!$A$2:$A$3363,0),0))</f>
        <v>C10H10O</v>
      </c>
      <c r="D289" s="1" t="str">
        <f>IF(INDEX('[1]Main v4'!D$2:D$3363,MATCH($A289,'[1]Main v4'!$A$2:$A$3363,0),0)=0,"",INDEX('[1]Main v4'!D$2:D$3363,MATCH($A289,'[1]Main v4'!$A$2:$A$3363,0),0))</f>
        <v>Benzofuran + C2</v>
      </c>
      <c r="E289" s="1"/>
      <c r="F289" s="1"/>
      <c r="G289" s="1">
        <v>147.0796</v>
      </c>
      <c r="H289" s="1">
        <v>147.07910000000001</v>
      </c>
      <c r="I289" s="1" t="s">
        <v>11</v>
      </c>
      <c r="J289" s="1">
        <f>INDEX('[1]Main v4'!K$2:K$3363,MATCH($A289,'[1]Main v4'!$A$2:$A$3363,0),0)</f>
        <v>36645492</v>
      </c>
      <c r="K289" s="1">
        <f>INDEX('[1]Main v4'!L$2:L$3363,MATCH($A289,'[1]Main v4'!$A$2:$A$3363,0),0)</f>
        <v>5476261</v>
      </c>
      <c r="L289" s="4">
        <f>INDEX('[1]Main v4'!M$2:M$3363,MATCH($A289,'[1]Main v4'!$A$2:$A$3363,0),0)</f>
        <v>6.6916993182026934</v>
      </c>
      <c r="M289" s="2">
        <f>IFERROR(INDEX('[2]r2 analysis primary smoke main'!$J$2:$J$2058,MATCH(H289,'[2]r2 analysis primary smoke main'!$A$2:$A$2058,0),0),"")</f>
        <v>0.96944490072881506</v>
      </c>
    </row>
    <row r="290" spans="1:13" ht="15.75" x14ac:dyDescent="0.25">
      <c r="A290" s="1">
        <f t="shared" si="10"/>
        <v>147.11529999999999</v>
      </c>
      <c r="B290" s="1">
        <f t="shared" si="11"/>
        <v>146.108</v>
      </c>
      <c r="C290" s="1" t="str">
        <f>IF(INDEX('[1]Main v4'!C$2:C$3363,MATCH($A290,'[1]Main v4'!$A$2:$A$3363,0),0)=0,"",INDEX('[1]Main v4'!C$2:C$3363,MATCH($A290,'[1]Main v4'!$A$2:$A$3363,0),0))</f>
        <v>C11H14</v>
      </c>
      <c r="D290" s="1" t="str">
        <f>IF(INDEX('[1]Main v4'!D$2:D$3363,MATCH($A290,'[1]Main v4'!$A$2:$A$3363,0),0)=0,"",INDEX('[1]Main v4'!D$2:D$3363,MATCH($A290,'[1]Main v4'!$A$2:$A$3363,0),0))</f>
        <v/>
      </c>
      <c r="E290" s="1"/>
      <c r="F290" s="1"/>
      <c r="G290" s="1">
        <v>147.1156</v>
      </c>
      <c r="H290" s="1">
        <v>147.11500000000001</v>
      </c>
      <c r="I290" s="1"/>
      <c r="J290" s="1">
        <f>INDEX('[1]Main v4'!K$2:K$3363,MATCH($A290,'[1]Main v4'!$A$2:$A$3363,0),0)</f>
        <v>25525944</v>
      </c>
      <c r="K290" s="1">
        <f>INDEX('[1]Main v4'!L$2:L$3363,MATCH($A290,'[1]Main v4'!$A$2:$A$3363,0),0)</f>
        <v>8367748</v>
      </c>
      <c r="L290" s="4">
        <f>INDEX('[1]Main v4'!M$2:M$3363,MATCH($A290,'[1]Main v4'!$A$2:$A$3363,0),0)</f>
        <v>3.0505153835894676</v>
      </c>
      <c r="M290" s="2">
        <f>IFERROR(INDEX('[2]r2 analysis primary smoke main'!$J$2:$J$2058,MATCH(H290,'[2]r2 analysis primary smoke main'!$A$2:$A$2058,0),0),"")</f>
        <v>0.96607458717978645</v>
      </c>
    </row>
    <row r="291" spans="1:13" ht="15.75" x14ac:dyDescent="0.25">
      <c r="A291" s="1">
        <f t="shared" si="10"/>
        <v>148.0761</v>
      </c>
      <c r="B291" s="1">
        <f t="shared" si="11"/>
        <v>147.06880000000001</v>
      </c>
      <c r="C291" s="1" t="str">
        <f>IF(INDEX('[1]Main v4'!C$2:C$3363,MATCH($A291,'[1]Main v4'!$A$2:$A$3363,0),0)=0,"",INDEX('[1]Main v4'!C$2:C$3363,MATCH($A291,'[1]Main v4'!$A$2:$A$3363,0),0))</f>
        <v>C9H9NO</v>
      </c>
      <c r="D291" s="1" t="str">
        <f>IF(INDEX('[1]Main v4'!D$2:D$3363,MATCH($A291,'[1]Main v4'!$A$2:$A$3363,0),0)=0,"",INDEX('[1]Main v4'!D$2:D$3363,MATCH($A291,'[1]Main v4'!$A$2:$A$3363,0),0))</f>
        <v/>
      </c>
      <c r="E291" s="1">
        <v>148.07650000000001</v>
      </c>
      <c r="F291" s="1">
        <v>148.07589999999999</v>
      </c>
      <c r="G291" s="1">
        <v>148.0761</v>
      </c>
      <c r="H291" s="1">
        <v>148.07579999999999</v>
      </c>
      <c r="I291" s="1"/>
      <c r="J291" s="1">
        <f>INDEX('[1]Main v4'!K$2:K$3363,MATCH($A291,'[1]Main v4'!$A$2:$A$3363,0),0)</f>
        <v>14925154</v>
      </c>
      <c r="K291" s="1">
        <f>INDEX('[1]Main v4'!L$2:L$3363,MATCH($A291,'[1]Main v4'!$A$2:$A$3363,0),0)</f>
        <v>4794872</v>
      </c>
      <c r="L291" s="4">
        <f>INDEX('[1]Main v4'!M$2:M$3363,MATCH($A291,'[1]Main v4'!$A$2:$A$3363,0),0)</f>
        <v>3.1127325192413897</v>
      </c>
      <c r="M291" s="2">
        <f>IFERROR(INDEX('[2]r2 analysis primary smoke main'!$J$2:$J$2058,MATCH(H291,'[2]r2 analysis primary smoke main'!$A$2:$A$2058,0),0),"")</f>
        <v>0.91148889845608294</v>
      </c>
    </row>
    <row r="292" spans="1:13" ht="15.75" x14ac:dyDescent="0.25">
      <c r="A292" s="1">
        <f t="shared" si="10"/>
        <v>148.11359999999999</v>
      </c>
      <c r="B292" s="1">
        <f t="shared" si="11"/>
        <v>147.1063</v>
      </c>
      <c r="C292" s="1" t="str">
        <f>IF(INDEX('[1]Main v4'!C$2:C$3363,MATCH($A292,'[1]Main v4'!$A$2:$A$3363,0),0)=0,"",INDEX('[1]Main v4'!C$2:C$3363,MATCH($A292,'[1]Main v4'!$A$2:$A$3363,0),0))</f>
        <v>C10H13N</v>
      </c>
      <c r="D292" s="1" t="str">
        <f>IF(INDEX('[1]Main v4'!D$2:D$3363,MATCH($A292,'[1]Main v4'!$A$2:$A$3363,0),0)=0,"",INDEX('[1]Main v4'!D$2:D$3363,MATCH($A292,'[1]Main v4'!$A$2:$A$3363,0),0))</f>
        <v/>
      </c>
      <c r="E292" s="1">
        <v>148.11359999999999</v>
      </c>
      <c r="F292" s="1"/>
      <c r="G292" s="1">
        <v>148.1146</v>
      </c>
      <c r="H292" s="1">
        <v>148.11259999999999</v>
      </c>
      <c r="I292" s="1"/>
      <c r="J292" s="1">
        <f>INDEX('[1]Main v4'!K$2:K$3363,MATCH($A292,'[1]Main v4'!$A$2:$A$3363,0),0)</f>
        <v>22695698</v>
      </c>
      <c r="K292" s="1">
        <f>INDEX('[1]Main v4'!L$2:L$3363,MATCH($A292,'[1]Main v4'!$A$2:$A$3363,0),0)</f>
        <v>4794872</v>
      </c>
      <c r="L292" s="4">
        <f>INDEX('[1]Main v4'!M$2:M$3363,MATCH($A292,'[1]Main v4'!$A$2:$A$3363,0),0)</f>
        <v>4.733327187879051</v>
      </c>
      <c r="M292" s="2">
        <f>IFERROR(INDEX('[2]r2 analysis primary smoke main'!$J$2:$J$2058,MATCH(H292,'[2]r2 analysis primary smoke main'!$A$2:$A$2058,0),0),"")</f>
        <v>0.90594982194487295</v>
      </c>
    </row>
    <row r="293" spans="1:13" ht="15.75" x14ac:dyDescent="0.25">
      <c r="A293" s="1">
        <f t="shared" si="10"/>
        <v>149.05959999999999</v>
      </c>
      <c r="B293" s="1">
        <f t="shared" si="11"/>
        <v>148.0523</v>
      </c>
      <c r="C293" s="1" t="str">
        <f>IF(INDEX('[1]Main v4'!C$2:C$3363,MATCH($A293,'[1]Main v4'!$A$2:$A$3363,0),0)=0,"",INDEX('[1]Main v4'!C$2:C$3363,MATCH($A293,'[1]Main v4'!$A$2:$A$3363,0),0))</f>
        <v>C9H8O2</v>
      </c>
      <c r="D293" s="1" t="str">
        <f>IF(INDEX('[1]Main v4'!D$2:D$3363,MATCH($A293,'[1]Main v4'!$A$2:$A$3363,0),0)=0,"",INDEX('[1]Main v4'!D$2:D$3363,MATCH($A293,'[1]Main v4'!$A$2:$A$3363,0),0))</f>
        <v/>
      </c>
      <c r="E293" s="1">
        <v>149.06100000000001</v>
      </c>
      <c r="F293" s="1">
        <v>149.0607</v>
      </c>
      <c r="G293" s="1">
        <v>149.05860000000001</v>
      </c>
      <c r="H293" s="1">
        <v>149.0582</v>
      </c>
      <c r="I293" s="1"/>
      <c r="J293" s="1">
        <f>INDEX('[1]Main v4'!K$2:K$3363,MATCH($A293,'[1]Main v4'!$A$2:$A$3363,0),0)</f>
        <v>7392560</v>
      </c>
      <c r="K293" s="1">
        <f>INDEX('[1]Main v4'!L$2:L$3363,MATCH($A293,'[1]Main v4'!$A$2:$A$3363,0),0)</f>
        <v>4794872</v>
      </c>
      <c r="L293" s="4">
        <f>INDEX('[1]Main v4'!M$2:M$3363,MATCH($A293,'[1]Main v4'!$A$2:$A$3363,0),0)</f>
        <v>1.5417637843095706</v>
      </c>
      <c r="M293" s="2">
        <f>IFERROR(INDEX('[2]r2 analysis primary smoke main'!$J$2:$J$2058,MATCH(H293,'[2]r2 analysis primary smoke main'!$A$2:$A$2058,0),0),"")</f>
        <v>0.94848307793321351</v>
      </c>
    </row>
    <row r="294" spans="1:13" ht="15.75" x14ac:dyDescent="0.25">
      <c r="A294" s="1">
        <f t="shared" si="10"/>
        <v>149.0943</v>
      </c>
      <c r="B294" s="1">
        <f t="shared" si="11"/>
        <v>148.08699999999999</v>
      </c>
      <c r="C294" s="1" t="str">
        <f>IF(INDEX('[1]Main v4'!C$2:C$3363,MATCH($A294,'[1]Main v4'!$A$2:$A$3363,0),0)=0,"",INDEX('[1]Main v4'!C$2:C$3363,MATCH($A294,'[1]Main v4'!$A$2:$A$3363,0),0))</f>
        <v>C10H12O</v>
      </c>
      <c r="D294" s="1" t="str">
        <f>IF(INDEX('[1]Main v4'!D$2:D$3363,MATCH($A294,'[1]Main v4'!$A$2:$A$3363,0),0)=0,"",INDEX('[1]Main v4'!D$2:D$3363,MATCH($A294,'[1]Main v4'!$A$2:$A$3363,0),0))</f>
        <v>Estragole(?)</v>
      </c>
      <c r="E294" s="1">
        <v>149.09530000000001</v>
      </c>
      <c r="F294" s="1">
        <v>149.09309999999999</v>
      </c>
      <c r="G294" s="1">
        <v>149.09450000000001</v>
      </c>
      <c r="H294" s="1">
        <v>149.0942</v>
      </c>
      <c r="I294" s="1" t="s">
        <v>11</v>
      </c>
      <c r="J294" s="1">
        <f>INDEX('[1]Main v4'!K$2:K$3363,MATCH($A294,'[1]Main v4'!$A$2:$A$3363,0),0)</f>
        <v>28898946</v>
      </c>
      <c r="K294" s="1">
        <f>INDEX('[1]Main v4'!L$2:L$3363,MATCH($A294,'[1]Main v4'!$A$2:$A$3363,0),0)</f>
        <v>5476261</v>
      </c>
      <c r="L294" s="4">
        <f>INDEX('[1]Main v4'!M$2:M$3363,MATCH($A294,'[1]Main v4'!$A$2:$A$3363,0),0)</f>
        <v>5.2771308745145635</v>
      </c>
      <c r="M294" s="2">
        <f>IFERROR(INDEX('[2]r2 analysis primary smoke main'!$J$2:$J$2058,MATCH(H294,'[2]r2 analysis primary smoke main'!$A$2:$A$2058,0),0),"")</f>
        <v>0.97668307228214157</v>
      </c>
    </row>
    <row r="295" spans="1:13" ht="15.75" x14ac:dyDescent="0.25">
      <c r="A295" s="1">
        <f t="shared" si="10"/>
        <v>149.13210000000001</v>
      </c>
      <c r="B295" s="1">
        <f t="shared" si="11"/>
        <v>148.12479999999999</v>
      </c>
      <c r="C295" s="1" t="str">
        <f>IF(INDEX('[1]Main v4'!C$2:C$3363,MATCH($A295,'[1]Main v4'!$A$2:$A$3363,0),0)=0,"",INDEX('[1]Main v4'!C$2:C$3363,MATCH($A295,'[1]Main v4'!$A$2:$A$3363,0),0))</f>
        <v>C11H16</v>
      </c>
      <c r="D295" s="1" t="str">
        <f>IF(INDEX('[1]Main v4'!D$2:D$3363,MATCH($A295,'[1]Main v4'!$A$2:$A$3363,0),0)=0,"",INDEX('[1]Main v4'!D$2:D$3363,MATCH($A295,'[1]Main v4'!$A$2:$A$3363,0),0))</f>
        <v>C11 Aromatics</v>
      </c>
      <c r="E295" s="1">
        <v>149.1328</v>
      </c>
      <c r="F295" s="1">
        <v>149.13290000000001</v>
      </c>
      <c r="G295" s="1">
        <v>149.13210000000001</v>
      </c>
      <c r="H295" s="1">
        <v>149.13069999999999</v>
      </c>
      <c r="I295" s="1" t="s">
        <v>11</v>
      </c>
      <c r="J295" s="1">
        <f>INDEX('[1]Main v4'!K$2:K$3363,MATCH($A295,'[1]Main v4'!$A$2:$A$3363,0),0)</f>
        <v>21527588</v>
      </c>
      <c r="K295" s="1">
        <f>INDEX('[1]Main v4'!L$2:L$3363,MATCH($A295,'[1]Main v4'!$A$2:$A$3363,0),0)</f>
        <v>5476261</v>
      </c>
      <c r="L295" s="4">
        <f>INDEX('[1]Main v4'!M$2:M$3363,MATCH($A295,'[1]Main v4'!$A$2:$A$3363,0),0)</f>
        <v>3.9310741398191209</v>
      </c>
      <c r="M295" s="2">
        <f>IFERROR(INDEX('[2]r2 analysis primary smoke main'!$J$2:$J$2058,MATCH(H295,'[2]r2 analysis primary smoke main'!$A$2:$A$2058,0),0),"")</f>
        <v>0.97812362398044206</v>
      </c>
    </row>
    <row r="296" spans="1:13" ht="15.75" x14ac:dyDescent="0.25">
      <c r="A296" s="1">
        <f t="shared" si="10"/>
        <v>150.065</v>
      </c>
      <c r="B296" s="1">
        <f t="shared" si="11"/>
        <v>149.05770000000001</v>
      </c>
      <c r="C296" s="1" t="str">
        <f>IF(INDEX('[1]Main v4'!C$2:C$3363,MATCH($A296,'[1]Main v4'!$A$2:$A$3363,0),0)=0,"",INDEX('[1]Main v4'!C$2:C$3363,MATCH($A296,'[1]Main v4'!$A$2:$A$3363,0),0))</f>
        <v/>
      </c>
      <c r="D296" s="1" t="str">
        <f>IF(INDEX('[1]Main v4'!D$2:D$3363,MATCH($A296,'[1]Main v4'!$A$2:$A$3363,0),0)=0,"",INDEX('[1]Main v4'!D$2:D$3363,MATCH($A296,'[1]Main v4'!$A$2:$A$3363,0),0))</f>
        <v/>
      </c>
      <c r="E296" s="1">
        <v>150.0667</v>
      </c>
      <c r="F296" s="1">
        <v>150.06710000000001</v>
      </c>
      <c r="G296" s="1">
        <v>150.06299999999999</v>
      </c>
      <c r="H296" s="1">
        <v>150.06309999999999</v>
      </c>
      <c r="I296" s="1"/>
      <c r="J296" s="1">
        <f>INDEX('[1]Main v4'!K$2:K$3363,MATCH($A296,'[1]Main v4'!$A$2:$A$3363,0),0)</f>
        <v>2282548</v>
      </c>
      <c r="K296" s="1">
        <f>INDEX('[1]Main v4'!L$2:L$3363,MATCH($A296,'[1]Main v4'!$A$2:$A$3363,0),0)</f>
        <v>4719209.5</v>
      </c>
      <c r="L296" s="4">
        <f>INDEX('[1]Main v4'!M$2:M$3363,MATCH($A296,'[1]Main v4'!$A$2:$A$3363,0),0)</f>
        <v>0.48367168272567684</v>
      </c>
      <c r="M296" s="2">
        <f>IFERROR(INDEX('[2]r2 analysis primary smoke main'!$J$2:$J$2058,MATCH(H296,'[2]r2 analysis primary smoke main'!$A$2:$A$2058,0),0),"")</f>
        <v>0.92466481119409849</v>
      </c>
    </row>
    <row r="297" spans="1:13" ht="15.75" x14ac:dyDescent="0.25">
      <c r="A297" s="1">
        <f t="shared" si="10"/>
        <v>150.09200000000001</v>
      </c>
      <c r="B297" s="1">
        <f t="shared" si="11"/>
        <v>149.0847</v>
      </c>
      <c r="C297" s="1" t="str">
        <f>IF(INDEX('[1]Main v4'!C$2:C$3363,MATCH($A297,'[1]Main v4'!$A$2:$A$3363,0),0)=0,"",INDEX('[1]Main v4'!C$2:C$3363,MATCH($A297,'[1]Main v4'!$A$2:$A$3363,0),0))</f>
        <v>C9H11NO</v>
      </c>
      <c r="D297" s="1" t="str">
        <f>IF(INDEX('[1]Main v4'!D$2:D$3363,MATCH($A297,'[1]Main v4'!$A$2:$A$3363,0),0)=0,"",INDEX('[1]Main v4'!D$2:D$3363,MATCH($A297,'[1]Main v4'!$A$2:$A$3363,0),0))</f>
        <v/>
      </c>
      <c r="E297" s="1">
        <v>150.09229999999999</v>
      </c>
      <c r="F297" s="1">
        <v>150.09139999999999</v>
      </c>
      <c r="G297" s="1">
        <v>150.09100000000001</v>
      </c>
      <c r="H297" s="1">
        <v>150.0933</v>
      </c>
      <c r="I297" s="1"/>
      <c r="J297" s="1">
        <f>INDEX('[1]Main v4'!K$2:K$3363,MATCH($A297,'[1]Main v4'!$A$2:$A$3363,0),0)</f>
        <v>17499592</v>
      </c>
      <c r="K297" s="1">
        <f>INDEX('[1]Main v4'!L$2:L$3363,MATCH($A297,'[1]Main v4'!$A$2:$A$3363,0),0)</f>
        <v>4794872</v>
      </c>
      <c r="L297" s="4">
        <f>INDEX('[1]Main v4'!M$2:M$3363,MATCH($A297,'[1]Main v4'!$A$2:$A$3363,0),0)</f>
        <v>3.6496473732771175</v>
      </c>
      <c r="M297" s="2">
        <f>IFERROR(INDEX('[2]r2 analysis primary smoke main'!$J$2:$J$2058,MATCH(H297,'[2]r2 analysis primary smoke main'!$A$2:$A$2058,0),0),"")</f>
        <v>0.953979517593743</v>
      </c>
    </row>
    <row r="298" spans="1:13" ht="15.75" x14ac:dyDescent="0.25">
      <c r="A298" s="1">
        <f t="shared" ref="A298:A361" si="12">VALUE(FIXED(AVERAGE(E298:H298),4))</f>
        <v>150.12860000000001</v>
      </c>
      <c r="B298" s="1">
        <f t="shared" ref="B298:B361" si="13">VALUE(FIXED(A298-1.007276,4))</f>
        <v>149.12129999999999</v>
      </c>
      <c r="C298" s="1" t="str">
        <f>IF(INDEX('[1]Main v4'!C$2:C$3363,MATCH($A298,'[1]Main v4'!$A$2:$A$3363,0),0)=0,"",INDEX('[1]Main v4'!C$2:C$3363,MATCH($A298,'[1]Main v4'!$A$2:$A$3363,0),0))</f>
        <v>C10H15N</v>
      </c>
      <c r="D298" s="1" t="str">
        <f>IF(INDEX('[1]Main v4'!D$2:D$3363,MATCH($A298,'[1]Main v4'!$A$2:$A$3363,0),0)=0,"",INDEX('[1]Main v4'!D$2:D$3363,MATCH($A298,'[1]Main v4'!$A$2:$A$3363,0),0))</f>
        <v/>
      </c>
      <c r="E298" s="1"/>
      <c r="F298" s="1"/>
      <c r="G298" s="1">
        <v>150.1293</v>
      </c>
      <c r="H298" s="1">
        <v>150.12780000000001</v>
      </c>
      <c r="I298" s="1"/>
      <c r="J298" s="1">
        <f>INDEX('[1]Main v4'!K$2:K$3363,MATCH($A298,'[1]Main v4'!$A$2:$A$3363,0),0)</f>
        <v>24513950</v>
      </c>
      <c r="K298" s="1">
        <f>INDEX('[1]Main v4'!L$2:L$3363,MATCH($A298,'[1]Main v4'!$A$2:$A$3363,0),0)</f>
        <v>4942419</v>
      </c>
      <c r="L298" s="4">
        <f>INDEX('[1]Main v4'!M$2:M$3363,MATCH($A298,'[1]Main v4'!$A$2:$A$3363,0),0)</f>
        <v>4.9599093075678127</v>
      </c>
      <c r="M298" s="2">
        <f>IFERROR(INDEX('[2]r2 analysis primary smoke main'!$J$2:$J$2058,MATCH(H298,'[2]r2 analysis primary smoke main'!$A$2:$A$2058,0),0),"")</f>
        <v>0.96397260531949447</v>
      </c>
    </row>
    <row r="299" spans="1:13" ht="15.75" x14ac:dyDescent="0.25">
      <c r="A299" s="1">
        <f t="shared" si="12"/>
        <v>151.07429999999999</v>
      </c>
      <c r="B299" s="1">
        <f t="shared" si="13"/>
        <v>150.06700000000001</v>
      </c>
      <c r="C299" s="1" t="str">
        <f>IF(INDEX('[1]Main v4'!C$2:C$3363,MATCH($A299,'[1]Main v4'!$A$2:$A$3363,0),0)=0,"",INDEX('[1]Main v4'!C$2:C$3363,MATCH($A299,'[1]Main v4'!$A$2:$A$3363,0),0))</f>
        <v>C9H10O2</v>
      </c>
      <c r="D299" s="1" t="str">
        <f>IF(INDEX('[1]Main v4'!D$2:D$3363,MATCH($A299,'[1]Main v4'!$A$2:$A$3363,0),0)=0,"",INDEX('[1]Main v4'!D$2:D$3363,MATCH($A299,'[1]Main v4'!$A$2:$A$3363,0),0))</f>
        <v>Vinylguaiacol</v>
      </c>
      <c r="E299" s="1">
        <v>151.0753</v>
      </c>
      <c r="F299" s="1">
        <v>151.07409999999999</v>
      </c>
      <c r="G299" s="1">
        <v>151.07419999999999</v>
      </c>
      <c r="H299" s="1">
        <v>151.0735</v>
      </c>
      <c r="I299" s="1" t="s">
        <v>11</v>
      </c>
      <c r="J299" s="1">
        <f>INDEX('[1]Main v4'!K$2:K$3363,MATCH($A299,'[1]Main v4'!$A$2:$A$3363,0),0)</f>
        <v>22143060</v>
      </c>
      <c r="K299" s="1">
        <f>INDEX('[1]Main v4'!L$2:L$3363,MATCH($A299,'[1]Main v4'!$A$2:$A$3363,0),0)</f>
        <v>4719209.5</v>
      </c>
      <c r="L299" s="4">
        <f>INDEX('[1]Main v4'!M$2:M$3363,MATCH($A299,'[1]Main v4'!$A$2:$A$3363,0),0)</f>
        <v>4.6921121005541284</v>
      </c>
      <c r="M299" s="2">
        <f>IFERROR(INDEX('[2]r2 analysis primary smoke main'!$J$2:$J$2058,MATCH(H299,'[2]r2 analysis primary smoke main'!$A$2:$A$2058,0),0),"")</f>
        <v>0.95038734096239796</v>
      </c>
    </row>
    <row r="300" spans="1:13" ht="15.75" x14ac:dyDescent="0.25">
      <c r="A300" s="1">
        <f t="shared" si="12"/>
        <v>151.0873</v>
      </c>
      <c r="B300" s="1">
        <f t="shared" si="13"/>
        <v>150.08000000000001</v>
      </c>
      <c r="C300" s="1" t="str">
        <f>IF(INDEX('[1]Main v4'!C$2:C$3363,MATCH($A300,'[1]Main v4'!$A$2:$A$3363,0),0)=0,"",INDEX('[1]Main v4'!C$2:C$3363,MATCH($A300,'[1]Main v4'!$A$2:$A$3363,0),0))</f>
        <v>C8H10N2O</v>
      </c>
      <c r="D300" s="1" t="str">
        <f>IF(INDEX('[1]Main v4'!D$2:D$3363,MATCH($A300,'[1]Main v4'!$A$2:$A$3363,0),0)=0,"",INDEX('[1]Main v4'!D$2:D$3363,MATCH($A300,'[1]Main v4'!$A$2:$A$3363,0),0))</f>
        <v/>
      </c>
      <c r="E300" s="1">
        <v>151.0881</v>
      </c>
      <c r="F300" s="1">
        <v>151.0866</v>
      </c>
      <c r="G300" s="1">
        <v>151.08779999999999</v>
      </c>
      <c r="H300" s="1">
        <v>151.0866</v>
      </c>
      <c r="I300" s="1"/>
      <c r="J300" s="1">
        <f>INDEX('[1]Main v4'!K$2:K$3363,MATCH($A300,'[1]Main v4'!$A$2:$A$3363,0),0)</f>
        <v>5476261</v>
      </c>
      <c r="K300" s="1">
        <f>INDEX('[1]Main v4'!L$2:L$3363,MATCH($A300,'[1]Main v4'!$A$2:$A$3363,0),0)</f>
        <v>4942419</v>
      </c>
      <c r="L300" s="4">
        <f>INDEX('[1]Main v4'!M$2:M$3363,MATCH($A300,'[1]Main v4'!$A$2:$A$3363,0),0)</f>
        <v>1.1080122911473107</v>
      </c>
      <c r="M300" s="2">
        <f>IFERROR(INDEX('[2]r2 analysis primary smoke main'!$J$2:$J$2058,MATCH(H300,'[2]r2 analysis primary smoke main'!$A$2:$A$2058,0),0),"")</f>
        <v>0.92798354228496549</v>
      </c>
    </row>
    <row r="301" spans="1:13" ht="15.75" x14ac:dyDescent="0.25">
      <c r="A301" s="1">
        <f t="shared" si="12"/>
        <v>151.11080000000001</v>
      </c>
      <c r="B301" s="1">
        <f t="shared" si="13"/>
        <v>150.1035</v>
      </c>
      <c r="C301" s="1" t="str">
        <f>IF(INDEX('[1]Main v4'!C$2:C$3363,MATCH($A301,'[1]Main v4'!$A$2:$A$3363,0),0)=0,"",INDEX('[1]Main v4'!C$2:C$3363,MATCH($A301,'[1]Main v4'!$A$2:$A$3363,0),0))</f>
        <v>C10H14O</v>
      </c>
      <c r="D301" s="1" t="str">
        <f>IF(INDEX('[1]Main v4'!D$2:D$3363,MATCH($A301,'[1]Main v4'!$A$2:$A$3363,0),0)=0,"",INDEX('[1]Main v4'!D$2:D$3363,MATCH($A301,'[1]Main v4'!$A$2:$A$3363,0),0))</f>
        <v>Carvone</v>
      </c>
      <c r="E301" s="1">
        <v>151.11070000000001</v>
      </c>
      <c r="F301" s="1">
        <v>151.1112</v>
      </c>
      <c r="G301" s="1">
        <v>151.11070000000001</v>
      </c>
      <c r="H301" s="1">
        <v>151.1104</v>
      </c>
      <c r="I301" s="1"/>
      <c r="J301" s="1">
        <f>INDEX('[1]Main v4'!K$2:K$3363,MATCH($A301,'[1]Main v4'!$A$2:$A$3363,0),0)</f>
        <v>43713444</v>
      </c>
      <c r="K301" s="1">
        <f>INDEX('[1]Main v4'!L$2:L$3363,MATCH($A301,'[1]Main v4'!$A$2:$A$3363,0),0)</f>
        <v>5476261</v>
      </c>
      <c r="L301" s="4">
        <f>INDEX('[1]Main v4'!M$2:M$3363,MATCH($A301,'[1]Main v4'!$A$2:$A$3363,0),0)</f>
        <v>7.9823521924904606</v>
      </c>
      <c r="M301" s="2">
        <f>IFERROR(INDEX('[2]r2 analysis primary smoke main'!$J$2:$J$2058,MATCH(H301,'[2]r2 analysis primary smoke main'!$A$2:$A$2058,0),0),"")</f>
        <v>0.98175550749013596</v>
      </c>
    </row>
    <row r="302" spans="1:13" ht="15.75" x14ac:dyDescent="0.25">
      <c r="A302" s="1">
        <f t="shared" si="12"/>
        <v>151.1234</v>
      </c>
      <c r="B302" s="1">
        <f t="shared" si="13"/>
        <v>150.11609999999999</v>
      </c>
      <c r="C302" s="1" t="str">
        <f>IF(INDEX('[1]Main v4'!C$2:C$3363,MATCH($A302,'[1]Main v4'!$A$2:$A$3363,0),0)=0,"",INDEX('[1]Main v4'!C$2:C$3363,MATCH($A302,'[1]Main v4'!$A$2:$A$3363,0),0))</f>
        <v>C9H14N2</v>
      </c>
      <c r="D302" s="1" t="str">
        <f>IF(INDEX('[1]Main v4'!D$2:D$3363,MATCH($A302,'[1]Main v4'!$A$2:$A$3363,0),0)=0,"",INDEX('[1]Main v4'!D$2:D$3363,MATCH($A302,'[1]Main v4'!$A$2:$A$3363,0),0))</f>
        <v>Pyrazine + C5(?)</v>
      </c>
      <c r="E302" s="1">
        <v>151.12209999999999</v>
      </c>
      <c r="F302" s="1">
        <v>151.1225</v>
      </c>
      <c r="G302" s="1">
        <v>151.12440000000001</v>
      </c>
      <c r="H302" s="1">
        <v>151.12440000000001</v>
      </c>
      <c r="I302" s="1"/>
      <c r="J302" s="1">
        <f>INDEX('[1]Main v4'!K$2:K$3363,MATCH($A302,'[1]Main v4'!$A$2:$A$3363,0),0)</f>
        <v>8367748</v>
      </c>
      <c r="K302" s="1">
        <f>INDEX('[1]Main v4'!L$2:L$3363,MATCH($A302,'[1]Main v4'!$A$2:$A$3363,0),0)</f>
        <v>5476261</v>
      </c>
      <c r="L302" s="4">
        <f>INDEX('[1]Main v4'!M$2:M$3363,MATCH($A302,'[1]Main v4'!$A$2:$A$3363,0),0)</f>
        <v>1.528003869793642</v>
      </c>
      <c r="M302" s="2">
        <f>IFERROR(INDEX('[2]r2 analysis primary smoke main'!$J$2:$J$2058,MATCH(H302,'[2]r2 analysis primary smoke main'!$A$2:$A$2058,0),0),"")</f>
        <v>0.91229459320442308</v>
      </c>
    </row>
    <row r="303" spans="1:13" ht="15.75" x14ac:dyDescent="0.25">
      <c r="A303" s="1">
        <f t="shared" si="12"/>
        <v>151.14689999999999</v>
      </c>
      <c r="B303" s="1">
        <f t="shared" si="13"/>
        <v>150.1396</v>
      </c>
      <c r="C303" s="1" t="str">
        <f>IF(INDEX('[1]Main v4'!C$2:C$3363,MATCH($A303,'[1]Main v4'!$A$2:$A$3363,0),0)=0,"",INDEX('[1]Main v4'!C$2:C$3363,MATCH($A303,'[1]Main v4'!$A$2:$A$3363,0),0))</f>
        <v>C11H18</v>
      </c>
      <c r="D303" s="1" t="str">
        <f>IF(INDEX('[1]Main v4'!D$2:D$3363,MATCH($A303,'[1]Main v4'!$A$2:$A$3363,0),0)=0,"",INDEX('[1]Main v4'!D$2:D$3363,MATCH($A303,'[1]Main v4'!$A$2:$A$3363,0),0))</f>
        <v/>
      </c>
      <c r="E303" s="1"/>
      <c r="F303" s="1">
        <v>151.14789999999999</v>
      </c>
      <c r="G303" s="1">
        <v>151.14689999999999</v>
      </c>
      <c r="H303" s="1">
        <v>151.14599999999999</v>
      </c>
      <c r="I303" s="1"/>
      <c r="J303" s="1">
        <f>INDEX('[1]Main v4'!K$2:K$3363,MATCH($A303,'[1]Main v4'!$A$2:$A$3363,0),0)</f>
        <v>11718689</v>
      </c>
      <c r="K303" s="1">
        <f>INDEX('[1]Main v4'!L$2:L$3363,MATCH($A303,'[1]Main v4'!$A$2:$A$3363,0),0)</f>
        <v>4942419</v>
      </c>
      <c r="L303" s="4">
        <f>INDEX('[1]Main v4'!M$2:M$3363,MATCH($A303,'[1]Main v4'!$A$2:$A$3363,0),0)</f>
        <v>2.3710432077895458</v>
      </c>
      <c r="M303" s="2">
        <f>IFERROR(INDEX('[2]r2 analysis primary smoke main'!$J$2:$J$2058,MATCH(H303,'[2]r2 analysis primary smoke main'!$A$2:$A$2058,0),0),"")</f>
        <v>0.98359137372253502</v>
      </c>
    </row>
    <row r="304" spans="1:13" ht="15.75" x14ac:dyDescent="0.25">
      <c r="A304" s="1">
        <f t="shared" si="12"/>
        <v>152.08099999999999</v>
      </c>
      <c r="B304" s="1">
        <f t="shared" si="13"/>
        <v>151.0737</v>
      </c>
      <c r="C304" s="1" t="str">
        <f>IF(INDEX('[1]Main v4'!C$2:C$3363,MATCH($A304,'[1]Main v4'!$A$2:$A$3363,0),0)=0,"",INDEX('[1]Main v4'!C$2:C$3363,MATCH($A304,'[1]Main v4'!$A$2:$A$3363,0),0))</f>
        <v/>
      </c>
      <c r="D304" s="1" t="str">
        <f>IF(INDEX('[1]Main v4'!D$2:D$3363,MATCH($A304,'[1]Main v4'!$A$2:$A$3363,0),0)=0,"",INDEX('[1]Main v4'!D$2:D$3363,MATCH($A304,'[1]Main v4'!$A$2:$A$3363,0),0))</f>
        <v/>
      </c>
      <c r="E304" s="1"/>
      <c r="F304" s="1">
        <v>152.08160000000001</v>
      </c>
      <c r="G304" s="1"/>
      <c r="H304" s="1">
        <v>152.08029999999999</v>
      </c>
      <c r="I304" s="1"/>
      <c r="J304" s="1">
        <f>INDEX('[1]Main v4'!K$2:K$3363,MATCH($A304,'[1]Main v4'!$A$2:$A$3363,0),0)</f>
        <v>3308333.75</v>
      </c>
      <c r="K304" s="1">
        <f>INDEX('[1]Main v4'!L$2:L$3363,MATCH($A304,'[1]Main v4'!$A$2:$A$3363,0),0)</f>
        <v>4942419</v>
      </c>
      <c r="L304" s="4">
        <f>INDEX('[1]Main v4'!M$2:M$3363,MATCH($A304,'[1]Main v4'!$A$2:$A$3363,0),0)</f>
        <v>0.66937541110941823</v>
      </c>
      <c r="M304" s="2">
        <f>IFERROR(INDEX('[2]r2 analysis primary smoke main'!$J$2:$J$2058,MATCH(H304,'[2]r2 analysis primary smoke main'!$A$2:$A$2058,0),0),"")</f>
        <v>0.952316540830352</v>
      </c>
    </row>
    <row r="305" spans="1:13" ht="15.75" x14ac:dyDescent="0.25">
      <c r="A305" s="1">
        <f t="shared" si="12"/>
        <v>152.10939999999999</v>
      </c>
      <c r="B305" s="1">
        <f t="shared" si="13"/>
        <v>151.10210000000001</v>
      </c>
      <c r="C305" s="1" t="str">
        <f>IF(INDEX('[1]Main v4'!C$2:C$3363,MATCH($A305,'[1]Main v4'!$A$2:$A$3363,0),0)=0,"",INDEX('[1]Main v4'!C$2:C$3363,MATCH($A305,'[1]Main v4'!$A$2:$A$3363,0),0))</f>
        <v>C9H13NO</v>
      </c>
      <c r="D305" s="1" t="str">
        <f>IF(INDEX('[1]Main v4'!D$2:D$3363,MATCH($A305,'[1]Main v4'!$A$2:$A$3363,0),0)=0,"",INDEX('[1]Main v4'!D$2:D$3363,MATCH($A305,'[1]Main v4'!$A$2:$A$3363,0),0))</f>
        <v/>
      </c>
      <c r="E305" s="1">
        <v>152.1097</v>
      </c>
      <c r="F305" s="1"/>
      <c r="G305" s="1">
        <v>152.11070000000001</v>
      </c>
      <c r="H305" s="1">
        <v>152.1079</v>
      </c>
      <c r="I305" s="1"/>
      <c r="J305" s="1">
        <f>INDEX('[1]Main v4'!K$2:K$3363,MATCH($A305,'[1]Main v4'!$A$2:$A$3363,0),0)</f>
        <v>8654162</v>
      </c>
      <c r="K305" s="1">
        <f>INDEX('[1]Main v4'!L$2:L$3363,MATCH($A305,'[1]Main v4'!$A$2:$A$3363,0),0)</f>
        <v>4942419</v>
      </c>
      <c r="L305" s="4">
        <f>INDEX('[1]Main v4'!M$2:M$3363,MATCH($A305,'[1]Main v4'!$A$2:$A$3363,0),0)</f>
        <v>1.750997234350224</v>
      </c>
      <c r="M305" s="2">
        <f>IFERROR(INDEX('[2]r2 analysis primary smoke main'!$J$2:$J$2058,MATCH(H305,'[2]r2 analysis primary smoke main'!$A$2:$A$2058,0),0),"")</f>
        <v>0.93140845796412697</v>
      </c>
    </row>
    <row r="306" spans="1:13" ht="15.75" x14ac:dyDescent="0.25">
      <c r="A306" s="1">
        <f t="shared" si="12"/>
        <v>152.11660000000001</v>
      </c>
      <c r="B306" s="1">
        <f t="shared" si="13"/>
        <v>151.10929999999999</v>
      </c>
      <c r="C306" s="1" t="str">
        <f>IF(INDEX('[1]Main v4'!C$2:C$3363,MATCH($A306,'[1]Main v4'!$A$2:$A$3363,0),0)=0,"",INDEX('[1]Main v4'!C$2:C$3363,MATCH($A306,'[1]Main v4'!$A$2:$A$3363,0),0))</f>
        <v/>
      </c>
      <c r="D306" s="1" t="str">
        <f>IF(INDEX('[1]Main v4'!D$2:D$3363,MATCH($A306,'[1]Main v4'!$A$2:$A$3363,0),0)=0,"",INDEX('[1]Main v4'!D$2:D$3363,MATCH($A306,'[1]Main v4'!$A$2:$A$3363,0),0))</f>
        <v/>
      </c>
      <c r="E306" s="1"/>
      <c r="F306" s="1">
        <v>152.1156</v>
      </c>
      <c r="G306" s="1"/>
      <c r="H306" s="1">
        <v>152.11760000000001</v>
      </c>
      <c r="I306" s="1"/>
      <c r="J306" s="1">
        <f>INDEX('[1]Main v4'!K$2:K$3363,MATCH($A306,'[1]Main v4'!$A$2:$A$3363,0),0)</f>
        <v>4137357.5</v>
      </c>
      <c r="K306" s="1">
        <f>INDEX('[1]Main v4'!L$2:L$3363,MATCH($A306,'[1]Main v4'!$A$2:$A$3363,0),0)</f>
        <v>4719209.5</v>
      </c>
      <c r="L306" s="4">
        <f>INDEX('[1]Main v4'!M$2:M$3363,MATCH($A306,'[1]Main v4'!$A$2:$A$3363,0),0)</f>
        <v>0.87670562199029312</v>
      </c>
      <c r="M306" s="2">
        <f>IFERROR(INDEX('[2]r2 analysis primary smoke main'!$J$2:$J$2058,MATCH(H306,'[2]r2 analysis primary smoke main'!$A$2:$A$2058,0),0),"")</f>
        <v>0.92185990884212199</v>
      </c>
    </row>
    <row r="307" spans="1:13" ht="15.75" x14ac:dyDescent="0.25">
      <c r="A307" s="1">
        <f t="shared" si="12"/>
        <v>152.1498</v>
      </c>
      <c r="B307" s="1">
        <f t="shared" si="13"/>
        <v>151.14250000000001</v>
      </c>
      <c r="C307" s="1" t="str">
        <f>IF(INDEX('[1]Main v4'!C$2:C$3363,MATCH($A307,'[1]Main v4'!$A$2:$A$3363,0),0)=0,"",INDEX('[1]Main v4'!C$2:C$3363,MATCH($A307,'[1]Main v4'!$A$2:$A$3363,0),0))</f>
        <v>C10H17N</v>
      </c>
      <c r="D307" s="1" t="str">
        <f>IF(INDEX('[1]Main v4'!D$2:D$3363,MATCH($A307,'[1]Main v4'!$A$2:$A$3363,0),0)=0,"",INDEX('[1]Main v4'!D$2:D$3363,MATCH($A307,'[1]Main v4'!$A$2:$A$3363,0),0))</f>
        <v/>
      </c>
      <c r="E307" s="1">
        <v>152.15309999999999</v>
      </c>
      <c r="F307" s="1">
        <v>152.1534</v>
      </c>
      <c r="G307" s="1">
        <v>152.14680000000001</v>
      </c>
      <c r="H307" s="1">
        <v>152.14590000000001</v>
      </c>
      <c r="I307" s="1"/>
      <c r="J307" s="1">
        <f>INDEX('[1]Main v4'!K$2:K$3363,MATCH($A307,'[1]Main v4'!$A$2:$A$3363,0),0)</f>
        <v>3772429.25</v>
      </c>
      <c r="K307" s="1">
        <f>INDEX('[1]Main v4'!L$2:L$3363,MATCH($A307,'[1]Main v4'!$A$2:$A$3363,0),0)</f>
        <v>4719209.5</v>
      </c>
      <c r="L307" s="4">
        <f>INDEX('[1]Main v4'!M$2:M$3363,MATCH($A307,'[1]Main v4'!$A$2:$A$3363,0),0)</f>
        <v>0.79937736394199066</v>
      </c>
      <c r="M307" s="2">
        <f>IFERROR(INDEX('[2]r2 analysis primary smoke main'!$J$2:$J$2058,MATCH(H307,'[2]r2 analysis primary smoke main'!$A$2:$A$2058,0),0),"")</f>
        <v>0.988760265820396</v>
      </c>
    </row>
    <row r="308" spans="1:13" ht="15.75" x14ac:dyDescent="0.25">
      <c r="A308" s="1">
        <f t="shared" si="12"/>
        <v>153.05439999999999</v>
      </c>
      <c r="B308" s="1">
        <f t="shared" si="13"/>
        <v>152.0471</v>
      </c>
      <c r="C308" s="1" t="str">
        <f>IF(INDEX('[1]Main v4'!C$2:C$3363,MATCH($A308,'[1]Main v4'!$A$2:$A$3363,0),0)=0,"",INDEX('[1]Main v4'!C$2:C$3363,MATCH($A308,'[1]Main v4'!$A$2:$A$3363,0),0))</f>
        <v>C8H8O3</v>
      </c>
      <c r="D308" s="1" t="str">
        <f>IF(INDEX('[1]Main v4'!D$2:D$3363,MATCH($A308,'[1]Main v4'!$A$2:$A$3363,0),0)=0,"",INDEX('[1]Main v4'!D$2:D$3363,MATCH($A308,'[1]Main v4'!$A$2:$A$3363,0),0))</f>
        <v>Vanillin</v>
      </c>
      <c r="E308" s="1">
        <v>153.05520000000001</v>
      </c>
      <c r="F308" s="1">
        <v>153.05529999999999</v>
      </c>
      <c r="G308" s="1">
        <v>153.05340000000001</v>
      </c>
      <c r="H308" s="1">
        <v>153.05350000000001</v>
      </c>
      <c r="I308" s="1" t="s">
        <v>11</v>
      </c>
      <c r="J308" s="1">
        <f>INDEX('[1]Main v4'!K$2:K$3363,MATCH($A308,'[1]Main v4'!$A$2:$A$3363,0),0)</f>
        <v>6110404</v>
      </c>
      <c r="K308" s="1">
        <f>INDEX('[1]Main v4'!L$2:L$3363,MATCH($A308,'[1]Main v4'!$A$2:$A$3363,0),0)</f>
        <v>4604913.5</v>
      </c>
      <c r="L308" s="4">
        <f>INDEX('[1]Main v4'!M$2:M$3363,MATCH($A308,'[1]Main v4'!$A$2:$A$3363,0),0)</f>
        <v>1.3269313310662623</v>
      </c>
      <c r="M308" s="2">
        <f>IFERROR(INDEX('[2]r2 analysis primary smoke main'!$J$2:$J$2058,MATCH(H308,'[2]r2 analysis primary smoke main'!$A$2:$A$2058,0),0),"")</f>
        <v>0.91193473273891146</v>
      </c>
    </row>
    <row r="309" spans="1:13" ht="15.75" x14ac:dyDescent="0.25">
      <c r="A309" s="1">
        <f t="shared" si="12"/>
        <v>153.09010000000001</v>
      </c>
      <c r="B309" s="1">
        <f t="shared" si="13"/>
        <v>152.08279999999999</v>
      </c>
      <c r="C309" s="1" t="str">
        <f>IF(INDEX('[1]Main v4'!C$2:C$3363,MATCH($A309,'[1]Main v4'!$A$2:$A$3363,0),0)=0,"",INDEX('[1]Main v4'!C$2:C$3363,MATCH($A309,'[1]Main v4'!$A$2:$A$3363,0),0))</f>
        <v>C9H12O2</v>
      </c>
      <c r="D309" s="1" t="str">
        <f>IF(INDEX('[1]Main v4'!D$2:D$3363,MATCH($A309,'[1]Main v4'!$A$2:$A$3363,0),0)=0,"",INDEX('[1]Main v4'!D$2:D$3363,MATCH($A309,'[1]Main v4'!$A$2:$A$3363,0),0))</f>
        <v/>
      </c>
      <c r="E309" s="1">
        <v>153.0909</v>
      </c>
      <c r="F309" s="1">
        <v>153.0909</v>
      </c>
      <c r="G309" s="1">
        <v>153.08959999999999</v>
      </c>
      <c r="H309" s="1">
        <v>153.0889</v>
      </c>
      <c r="I309" s="1"/>
      <c r="J309" s="1">
        <f>INDEX('[1]Main v4'!K$2:K$3363,MATCH($A309,'[1]Main v4'!$A$2:$A$3363,0),0)</f>
        <v>21517642</v>
      </c>
      <c r="K309" s="1">
        <f>INDEX('[1]Main v4'!L$2:L$3363,MATCH($A309,'[1]Main v4'!$A$2:$A$3363,0),0)</f>
        <v>4604913.5</v>
      </c>
      <c r="L309" s="4">
        <f>INDEX('[1]Main v4'!M$2:M$3363,MATCH($A309,'[1]Main v4'!$A$2:$A$3363,0),0)</f>
        <v>4.6727570452734888</v>
      </c>
      <c r="M309" s="2">
        <f>IFERROR(INDEX('[2]r2 analysis primary smoke main'!$J$2:$J$2058,MATCH(H309,'[2]r2 analysis primary smoke main'!$A$2:$A$2058,0),0),"")</f>
        <v>0.96415171094623298</v>
      </c>
    </row>
    <row r="310" spans="1:13" ht="15.75" x14ac:dyDescent="0.25">
      <c r="A310" s="1">
        <f t="shared" si="12"/>
        <v>153.10400000000001</v>
      </c>
      <c r="B310" s="1">
        <f t="shared" si="13"/>
        <v>152.0967</v>
      </c>
      <c r="C310" s="1" t="str">
        <f>IF(INDEX('[1]Main v4'!C$2:C$3363,MATCH($A310,'[1]Main v4'!$A$2:$A$3363,0),0)=0,"",INDEX('[1]Main v4'!C$2:C$3363,MATCH($A310,'[1]Main v4'!$A$2:$A$3363,0),0))</f>
        <v>C8H12N2O</v>
      </c>
      <c r="D310" s="1" t="str">
        <f>IF(INDEX('[1]Main v4'!D$2:D$3363,MATCH($A310,'[1]Main v4'!$A$2:$A$3363,0),0)=0,"",INDEX('[1]Main v4'!D$2:D$3363,MATCH($A310,'[1]Main v4'!$A$2:$A$3363,0),0))</f>
        <v/>
      </c>
      <c r="E310" s="1">
        <v>153.1035</v>
      </c>
      <c r="F310" s="1">
        <v>153.10839999999999</v>
      </c>
      <c r="G310" s="1">
        <v>153.1027</v>
      </c>
      <c r="H310" s="1">
        <v>153.10120000000001</v>
      </c>
      <c r="I310" s="1"/>
      <c r="J310" s="1">
        <f>INDEX('[1]Main v4'!K$2:K$3363,MATCH($A310,'[1]Main v4'!$A$2:$A$3363,0),0)</f>
        <v>4604913.5</v>
      </c>
      <c r="K310" s="1">
        <f>INDEX('[1]Main v4'!L$2:L$3363,MATCH($A310,'[1]Main v4'!$A$2:$A$3363,0),0)</f>
        <v>4604913.5</v>
      </c>
      <c r="L310" s="4">
        <f>INDEX('[1]Main v4'!M$2:M$3363,MATCH($A310,'[1]Main v4'!$A$2:$A$3363,0),0)</f>
        <v>1</v>
      </c>
      <c r="M310" s="2">
        <f>IFERROR(INDEX('[2]r2 analysis primary smoke main'!$J$2:$J$2058,MATCH(H310,'[2]r2 analysis primary smoke main'!$A$2:$A$2058,0),0),"")</f>
        <v>0.90001472051840548</v>
      </c>
    </row>
    <row r="311" spans="1:13" ht="15.75" x14ac:dyDescent="0.25">
      <c r="A311" s="1">
        <f t="shared" si="12"/>
        <v>153.1259</v>
      </c>
      <c r="B311" s="1">
        <f t="shared" si="13"/>
        <v>152.11859999999999</v>
      </c>
      <c r="C311" s="1" t="str">
        <f>IF(INDEX('[1]Main v4'!C$2:C$3363,MATCH($A311,'[1]Main v4'!$A$2:$A$3363,0),0)=0,"",INDEX('[1]Main v4'!C$2:C$3363,MATCH($A311,'[1]Main v4'!$A$2:$A$3363,0),0))</f>
        <v>C10H16O</v>
      </c>
      <c r="D311" s="1" t="str">
        <f>IF(INDEX('[1]Main v4'!D$2:D$3363,MATCH($A311,'[1]Main v4'!$A$2:$A$3363,0),0)=0,"",INDEX('[1]Main v4'!D$2:D$3363,MATCH($A311,'[1]Main v4'!$A$2:$A$3363,0),0))</f>
        <v>Camphor and other monoterpenoids</v>
      </c>
      <c r="E311" s="1">
        <v>153.12520000000001</v>
      </c>
      <c r="F311" s="1">
        <v>153.12620000000001</v>
      </c>
      <c r="G311" s="1">
        <v>153.12629999999999</v>
      </c>
      <c r="H311" s="1">
        <v>153.12569999999999</v>
      </c>
      <c r="I311" s="1" t="s">
        <v>11</v>
      </c>
      <c r="J311" s="1">
        <f>INDEX('[1]Main v4'!K$2:K$3363,MATCH($A311,'[1]Main v4'!$A$2:$A$3363,0),0)</f>
        <v>36718252</v>
      </c>
      <c r="K311" s="1">
        <f>INDEX('[1]Main v4'!L$2:L$3363,MATCH($A311,'[1]Main v4'!$A$2:$A$3363,0),0)</f>
        <v>4604913.5</v>
      </c>
      <c r="L311" s="4">
        <f>INDEX('[1]Main v4'!M$2:M$3363,MATCH($A311,'[1]Main v4'!$A$2:$A$3363,0),0)</f>
        <v>7.9737115583170022</v>
      </c>
      <c r="M311" s="2">
        <f>IFERROR(INDEX('[2]r2 analysis primary smoke main'!$J$2:$J$2058,MATCH(H311,'[2]r2 analysis primary smoke main'!$A$2:$A$2058,0),0),"")</f>
        <v>0.97218886210983202</v>
      </c>
    </row>
    <row r="312" spans="1:13" ht="15.75" x14ac:dyDescent="0.25">
      <c r="A312" s="1">
        <f t="shared" si="12"/>
        <v>153.16319999999999</v>
      </c>
      <c r="B312" s="1">
        <f t="shared" si="13"/>
        <v>152.1559</v>
      </c>
      <c r="C312" s="1" t="str">
        <f>IF(INDEX('[1]Main v4'!C$2:C$3363,MATCH($A312,'[1]Main v4'!$A$2:$A$3363,0),0)=0,"",INDEX('[1]Main v4'!C$2:C$3363,MATCH($A312,'[1]Main v4'!$A$2:$A$3363,0),0))</f>
        <v>C11H20</v>
      </c>
      <c r="D312" s="1" t="str">
        <f>IF(INDEX('[1]Main v4'!D$2:D$3363,MATCH($A312,'[1]Main v4'!$A$2:$A$3363,0),0)=0,"",INDEX('[1]Main v4'!D$2:D$3363,MATCH($A312,'[1]Main v4'!$A$2:$A$3363,0),0))</f>
        <v/>
      </c>
      <c r="E312" s="1">
        <v>153.1645</v>
      </c>
      <c r="F312" s="1">
        <v>153.16390000000001</v>
      </c>
      <c r="G312" s="1">
        <v>153.16239999999999</v>
      </c>
      <c r="H312" s="1">
        <v>153.1618</v>
      </c>
      <c r="I312" s="1"/>
      <c r="J312" s="1">
        <f>INDEX('[1]Main v4'!K$2:K$3363,MATCH($A312,'[1]Main v4'!$A$2:$A$3363,0),0)</f>
        <v>2692893.75</v>
      </c>
      <c r="K312" s="1">
        <f>INDEX('[1]Main v4'!L$2:L$3363,MATCH($A312,'[1]Main v4'!$A$2:$A$3363,0),0)</f>
        <v>4719209.5</v>
      </c>
      <c r="L312" s="4">
        <f>INDEX('[1]Main v4'!M$2:M$3363,MATCH($A312,'[1]Main v4'!$A$2:$A$3363,0),0)</f>
        <v>0.57062390427888399</v>
      </c>
      <c r="M312" s="2">
        <f>IFERROR(INDEX('[2]r2 analysis primary smoke main'!$J$2:$J$2058,MATCH(H312,'[2]r2 analysis primary smoke main'!$A$2:$A$2058,0),0),"")</f>
        <v>0.96761459228270352</v>
      </c>
    </row>
    <row r="313" spans="1:13" ht="15.75" x14ac:dyDescent="0.25">
      <c r="A313" s="1">
        <f t="shared" si="12"/>
        <v>154.08680000000001</v>
      </c>
      <c r="B313" s="1">
        <f t="shared" si="13"/>
        <v>153.0795</v>
      </c>
      <c r="C313" s="1" t="str">
        <f>IF(INDEX('[1]Main v4'!C$2:C$3363,MATCH($A313,'[1]Main v4'!$A$2:$A$3363,0),0)=0,"",INDEX('[1]Main v4'!C$2:C$3363,MATCH($A313,'[1]Main v4'!$A$2:$A$3363,0),0))</f>
        <v>C8H11NO2</v>
      </c>
      <c r="D313" s="1" t="str">
        <f>IF(INDEX('[1]Main v4'!D$2:D$3363,MATCH($A313,'[1]Main v4'!$A$2:$A$3363,0),0)=0,"",INDEX('[1]Main v4'!D$2:D$3363,MATCH($A313,'[1]Main v4'!$A$2:$A$3363,0),0))</f>
        <v/>
      </c>
      <c r="E313" s="1">
        <v>154.0864</v>
      </c>
      <c r="F313" s="1"/>
      <c r="G313" s="1">
        <v>154.0873</v>
      </c>
      <c r="H313" s="1">
        <v>154.08670000000001</v>
      </c>
      <c r="I313" s="1"/>
      <c r="J313" s="1">
        <f>INDEX('[1]Main v4'!K$2:K$3363,MATCH($A313,'[1]Main v4'!$A$2:$A$3363,0),0)</f>
        <v>9879075</v>
      </c>
      <c r="K313" s="1">
        <f>INDEX('[1]Main v4'!L$2:L$3363,MATCH($A313,'[1]Main v4'!$A$2:$A$3363,0),0)</f>
        <v>4942419</v>
      </c>
      <c r="L313" s="4">
        <f>INDEX('[1]Main v4'!M$2:M$3363,MATCH($A313,'[1]Main v4'!$A$2:$A$3363,0),0)</f>
        <v>1.9988339717858805</v>
      </c>
      <c r="M313" s="2">
        <f>IFERROR(INDEX('[2]r2 analysis primary smoke main'!$J$2:$J$2058,MATCH(H313,'[2]r2 analysis primary smoke main'!$A$2:$A$2058,0),0),"")</f>
        <v>0.97607224153496608</v>
      </c>
    </row>
    <row r="314" spans="1:13" ht="15.75" x14ac:dyDescent="0.25">
      <c r="A314" s="1">
        <f t="shared" si="12"/>
        <v>154.12530000000001</v>
      </c>
      <c r="B314" s="1">
        <f t="shared" si="13"/>
        <v>153.11799999999999</v>
      </c>
      <c r="C314" s="1" t="str">
        <f>IF(INDEX('[1]Main v4'!C$2:C$3363,MATCH($A314,'[1]Main v4'!$A$2:$A$3363,0),0)=0,"",INDEX('[1]Main v4'!C$2:C$3363,MATCH($A314,'[1]Main v4'!$A$2:$A$3363,0),0))</f>
        <v>C9H15NO</v>
      </c>
      <c r="D314" s="1" t="str">
        <f>IF(INDEX('[1]Main v4'!D$2:D$3363,MATCH($A314,'[1]Main v4'!$A$2:$A$3363,0),0)=0,"",INDEX('[1]Main v4'!D$2:D$3363,MATCH($A314,'[1]Main v4'!$A$2:$A$3363,0),0))</f>
        <v/>
      </c>
      <c r="E314" s="1">
        <v>154.1234</v>
      </c>
      <c r="F314" s="1">
        <v>154.1242</v>
      </c>
      <c r="G314" s="1">
        <v>154.1266</v>
      </c>
      <c r="H314" s="1">
        <v>154.12700000000001</v>
      </c>
      <c r="I314" s="1"/>
      <c r="J314" s="1">
        <f>INDEX('[1]Main v4'!K$2:K$3363,MATCH($A314,'[1]Main v4'!$A$2:$A$3363,0),0)</f>
        <v>7563505</v>
      </c>
      <c r="K314" s="1">
        <f>INDEX('[1]Main v4'!L$2:L$3363,MATCH($A314,'[1]Main v4'!$A$2:$A$3363,0),0)</f>
        <v>4730723.5</v>
      </c>
      <c r="L314" s="4">
        <f>INDEX('[1]Main v4'!M$2:M$3363,MATCH($A314,'[1]Main v4'!$A$2:$A$3363,0),0)</f>
        <v>1.5988051299130037</v>
      </c>
      <c r="M314" s="2">
        <f>IFERROR(INDEX('[2]r2 analysis primary smoke main'!$J$2:$J$2058,MATCH(H314,'[2]r2 analysis primary smoke main'!$A$2:$A$2058,0),0),"")</f>
        <v>0.98574463836676407</v>
      </c>
    </row>
    <row r="315" spans="1:13" ht="15.75" x14ac:dyDescent="0.25">
      <c r="A315" s="1">
        <f t="shared" si="12"/>
        <v>154.1567</v>
      </c>
      <c r="B315" s="1">
        <f t="shared" si="13"/>
        <v>153.14940000000001</v>
      </c>
      <c r="C315" s="1" t="str">
        <f>IF(INDEX('[1]Main v4'!C$2:C$3363,MATCH($A315,'[1]Main v4'!$A$2:$A$3363,0),0)=0,"",INDEX('[1]Main v4'!C$2:C$3363,MATCH($A315,'[1]Main v4'!$A$2:$A$3363,0),0))</f>
        <v>C10H19N</v>
      </c>
      <c r="D315" s="1" t="str">
        <f>IF(INDEX('[1]Main v4'!D$2:D$3363,MATCH($A315,'[1]Main v4'!$A$2:$A$3363,0),0)=0,"",INDEX('[1]Main v4'!D$2:D$3363,MATCH($A315,'[1]Main v4'!$A$2:$A$3363,0),0))</f>
        <v/>
      </c>
      <c r="E315" s="1"/>
      <c r="F315" s="1"/>
      <c r="G315" s="1">
        <v>154.1601</v>
      </c>
      <c r="H315" s="1">
        <v>154.1533</v>
      </c>
      <c r="I315" s="1"/>
      <c r="J315" s="1">
        <f>INDEX('[1]Main v4'!K$2:K$3363,MATCH($A315,'[1]Main v4'!$A$2:$A$3363,0),0)</f>
        <v>792451.5</v>
      </c>
      <c r="K315" s="1">
        <f>INDEX('[1]Main v4'!L$2:L$3363,MATCH($A315,'[1]Main v4'!$A$2:$A$3363,0),0)</f>
        <v>4730723.5</v>
      </c>
      <c r="L315" s="4">
        <f>INDEX('[1]Main v4'!M$2:M$3363,MATCH($A315,'[1]Main v4'!$A$2:$A$3363,0),0)</f>
        <v>0.16751169245042538</v>
      </c>
      <c r="M315" s="2">
        <f>IFERROR(INDEX('[2]r2 analysis primary smoke main'!$J$2:$J$2058,MATCH(H315,'[2]r2 analysis primary smoke main'!$A$2:$A$2058,0),0),"")</f>
        <v>0.97894302853133297</v>
      </c>
    </row>
    <row r="316" spans="1:13" ht="15.75" x14ac:dyDescent="0.25">
      <c r="A316" s="1">
        <f t="shared" si="12"/>
        <v>154.16810000000001</v>
      </c>
      <c r="B316" s="1">
        <f t="shared" si="13"/>
        <v>153.16079999999999</v>
      </c>
      <c r="C316" s="1" t="str">
        <f>IF(INDEX('[1]Main v4'!C$2:C$3363,MATCH($A316,'[1]Main v4'!$A$2:$A$3363,0),0)=0,"",INDEX('[1]Main v4'!C$2:C$3363,MATCH($A316,'[1]Main v4'!$A$2:$A$3363,0),0))</f>
        <v/>
      </c>
      <c r="D316" s="1" t="str">
        <f>IF(INDEX('[1]Main v4'!D$2:D$3363,MATCH($A316,'[1]Main v4'!$A$2:$A$3363,0),0)=0,"",INDEX('[1]Main v4'!D$2:D$3363,MATCH($A316,'[1]Main v4'!$A$2:$A$3363,0),0))</f>
        <v/>
      </c>
      <c r="E316" s="1">
        <v>154.16829999999999</v>
      </c>
      <c r="F316" s="1">
        <v>154.16730000000001</v>
      </c>
      <c r="G316" s="1"/>
      <c r="H316" s="1">
        <v>154.1688</v>
      </c>
      <c r="I316" s="1"/>
      <c r="J316" s="1">
        <f>INDEX('[1]Main v4'!K$2:K$3363,MATCH($A316,'[1]Main v4'!$A$2:$A$3363,0),0)</f>
        <v>519687.84375</v>
      </c>
      <c r="K316" s="1">
        <f>INDEX('[1]Main v4'!L$2:L$3363,MATCH($A316,'[1]Main v4'!$A$2:$A$3363,0),0)</f>
        <v>4942419</v>
      </c>
      <c r="L316" s="4">
        <f>INDEX('[1]Main v4'!M$2:M$3363,MATCH($A316,'[1]Main v4'!$A$2:$A$3363,0),0)</f>
        <v>0.10514847967159401</v>
      </c>
      <c r="M316" s="2">
        <f>IFERROR(INDEX('[2]r2 analysis primary smoke main'!$J$2:$J$2058,MATCH(H316,'[2]r2 analysis primary smoke main'!$A$2:$A$2058,0),0),"")</f>
        <v>0.94117491976540046</v>
      </c>
    </row>
    <row r="317" spans="1:13" ht="15.75" x14ac:dyDescent="0.25">
      <c r="A317" s="1">
        <f t="shared" si="12"/>
        <v>155.06870000000001</v>
      </c>
      <c r="B317" s="1">
        <f t="shared" si="13"/>
        <v>154.06139999999999</v>
      </c>
      <c r="C317" s="1" t="str">
        <f>IF(INDEX('[1]Main v4'!C$2:C$3363,MATCH($A317,'[1]Main v4'!$A$2:$A$3363,0),0)=0,"",INDEX('[1]Main v4'!C$2:C$3363,MATCH($A317,'[1]Main v4'!$A$2:$A$3363,0),0))</f>
        <v>C8H10O3</v>
      </c>
      <c r="D317" s="1" t="str">
        <f>IF(INDEX('[1]Main v4'!D$2:D$3363,MATCH($A317,'[1]Main v4'!$A$2:$A$3363,0),0)=0,"",INDEX('[1]Main v4'!D$2:D$3363,MATCH($A317,'[1]Main v4'!$A$2:$A$3363,0),0))</f>
        <v>Syringol</v>
      </c>
      <c r="E317" s="1">
        <v>155.0702</v>
      </c>
      <c r="F317" s="1">
        <v>155.06870000000001</v>
      </c>
      <c r="G317" s="1">
        <v>155.0685</v>
      </c>
      <c r="H317" s="1">
        <v>155.06739999999999</v>
      </c>
      <c r="I317" s="1" t="s">
        <v>11</v>
      </c>
      <c r="J317" s="1">
        <f>INDEX('[1]Main v4'!K$2:K$3363,MATCH($A317,'[1]Main v4'!$A$2:$A$3363,0),0)</f>
        <v>7617878.5</v>
      </c>
      <c r="K317" s="1">
        <f>INDEX('[1]Main v4'!L$2:L$3363,MATCH($A317,'[1]Main v4'!$A$2:$A$3363,0),0)</f>
        <v>4730723.5</v>
      </c>
      <c r="L317" s="4">
        <f>INDEX('[1]Main v4'!M$2:M$3363,MATCH($A317,'[1]Main v4'!$A$2:$A$3363,0),0)</f>
        <v>1.6102988263845901</v>
      </c>
      <c r="M317" s="2">
        <f>IFERROR(INDEX('[2]r2 analysis primary smoke main'!$J$2:$J$2058,MATCH(H317,'[2]r2 analysis primary smoke main'!$A$2:$A$2058,0),0),"")</f>
        <v>0.90584755968499953</v>
      </c>
    </row>
    <row r="318" spans="1:13" ht="15.75" x14ac:dyDescent="0.25">
      <c r="A318" s="1">
        <f t="shared" si="12"/>
        <v>155.10570000000001</v>
      </c>
      <c r="B318" s="1">
        <f t="shared" si="13"/>
        <v>154.0984</v>
      </c>
      <c r="C318" s="1" t="str">
        <f>IF(INDEX('[1]Main v4'!C$2:C$3363,MATCH($A318,'[1]Main v4'!$A$2:$A$3363,0),0)=0,"",INDEX('[1]Main v4'!C$2:C$3363,MATCH($A318,'[1]Main v4'!$A$2:$A$3363,0),0))</f>
        <v>C9H14O2</v>
      </c>
      <c r="D318" s="1" t="str">
        <f>IF(INDEX('[1]Main v4'!D$2:D$3363,MATCH($A318,'[1]Main v4'!$A$2:$A$3363,0),0)=0,"",INDEX('[1]Main v4'!D$2:D$3363,MATCH($A318,'[1]Main v4'!$A$2:$A$3363,0),0))</f>
        <v/>
      </c>
      <c r="E318" s="1">
        <v>155.10659999999999</v>
      </c>
      <c r="F318" s="1">
        <v>155.10730000000001</v>
      </c>
      <c r="G318" s="1">
        <v>155.10470000000001</v>
      </c>
      <c r="H318" s="1">
        <v>155.10429999999999</v>
      </c>
      <c r="I318" s="1"/>
      <c r="J318" s="1">
        <f>INDEX('[1]Main v4'!K$2:K$3363,MATCH($A318,'[1]Main v4'!$A$2:$A$3363,0),0)</f>
        <v>10402385</v>
      </c>
      <c r="K318" s="1">
        <f>INDEX('[1]Main v4'!L$2:L$3363,MATCH($A318,'[1]Main v4'!$A$2:$A$3363,0),0)</f>
        <v>4604913.5</v>
      </c>
      <c r="L318" s="4">
        <f>INDEX('[1]Main v4'!M$2:M$3363,MATCH($A318,'[1]Main v4'!$A$2:$A$3363,0),0)</f>
        <v>2.258975114299107</v>
      </c>
      <c r="M318" s="2">
        <f>IFERROR(INDEX('[2]r2 analysis primary smoke main'!$J$2:$J$2058,MATCH(H318,'[2]r2 analysis primary smoke main'!$A$2:$A$2058,0),0),"")</f>
        <v>0.96948077777241648</v>
      </c>
    </row>
    <row r="319" spans="1:13" ht="15.75" x14ac:dyDescent="0.25">
      <c r="A319" s="1">
        <f t="shared" si="12"/>
        <v>155.11580000000001</v>
      </c>
      <c r="B319" s="1">
        <f t="shared" si="13"/>
        <v>154.10849999999999</v>
      </c>
      <c r="C319" s="1" t="str">
        <f>IF(INDEX('[1]Main v4'!C$2:C$3363,MATCH($A319,'[1]Main v4'!$A$2:$A$3363,0),0)=0,"",INDEX('[1]Main v4'!C$2:C$3363,MATCH($A319,'[1]Main v4'!$A$2:$A$3363,0),0))</f>
        <v>C8H14N2O</v>
      </c>
      <c r="D319" s="1" t="str">
        <f>IF(INDEX('[1]Main v4'!D$2:D$3363,MATCH($A319,'[1]Main v4'!$A$2:$A$3363,0),0)=0,"",INDEX('[1]Main v4'!D$2:D$3363,MATCH($A319,'[1]Main v4'!$A$2:$A$3363,0),0))</f>
        <v/>
      </c>
      <c r="E319" s="1"/>
      <c r="F319" s="1"/>
      <c r="G319" s="1">
        <v>155.11850000000001</v>
      </c>
      <c r="H319" s="1">
        <v>155.1131</v>
      </c>
      <c r="I319" s="1"/>
      <c r="J319" s="1">
        <f>INDEX('[1]Main v4'!K$2:K$3363,MATCH($A319,'[1]Main v4'!$A$2:$A$3363,0),0)</f>
        <v>2854365.75</v>
      </c>
      <c r="K319" s="1">
        <f>INDEX('[1]Main v4'!L$2:L$3363,MATCH($A319,'[1]Main v4'!$A$2:$A$3363,0),0)</f>
        <v>4236624.5</v>
      </c>
      <c r="L319" s="4">
        <f>INDEX('[1]Main v4'!M$2:M$3363,MATCH($A319,'[1]Main v4'!$A$2:$A$3363,0),0)</f>
        <v>0.67373583615918753</v>
      </c>
      <c r="M319" s="2">
        <f>IFERROR(INDEX('[2]r2 analysis primary smoke main'!$J$2:$J$2058,MATCH(H319,'[2]r2 analysis primary smoke main'!$A$2:$A$2058,0),0),"")</f>
        <v>0.9111149449796816</v>
      </c>
    </row>
    <row r="320" spans="1:13" ht="15.75" x14ac:dyDescent="0.25">
      <c r="A320" s="1">
        <f t="shared" si="12"/>
        <v>155.14169999999999</v>
      </c>
      <c r="B320" s="1">
        <f t="shared" si="13"/>
        <v>154.1344</v>
      </c>
      <c r="C320" s="1" t="str">
        <f>IF(INDEX('[1]Main v4'!C$2:C$3363,MATCH($A320,'[1]Main v4'!$A$2:$A$3363,0),0)=0,"",INDEX('[1]Main v4'!C$2:C$3363,MATCH($A320,'[1]Main v4'!$A$2:$A$3363,0),0))</f>
        <v>C10H18O</v>
      </c>
      <c r="D320" s="1" t="str">
        <f>IF(INDEX('[1]Main v4'!D$2:D$3363,MATCH($A320,'[1]Main v4'!$A$2:$A$3363,0),0)=0,"",INDEX('[1]Main v4'!D$2:D$3363,MATCH($A320,'[1]Main v4'!$A$2:$A$3363,0),0))</f>
        <v>Cineole and other monoterpenoids</v>
      </c>
      <c r="E320" s="1"/>
      <c r="F320" s="1">
        <v>155.14269999999999</v>
      </c>
      <c r="G320" s="1">
        <v>155.14179999999999</v>
      </c>
      <c r="H320" s="1">
        <v>155.14070000000001</v>
      </c>
      <c r="I320" s="1" t="s">
        <v>11</v>
      </c>
      <c r="J320" s="1">
        <f>INDEX('[1]Main v4'!K$2:K$3363,MATCH($A320,'[1]Main v4'!$A$2:$A$3363,0),0)</f>
        <v>6704837</v>
      </c>
      <c r="K320" s="1">
        <f>INDEX('[1]Main v4'!L$2:L$3363,MATCH($A320,'[1]Main v4'!$A$2:$A$3363,0),0)</f>
        <v>4236624.5</v>
      </c>
      <c r="L320" s="4">
        <f>INDEX('[1]Main v4'!M$2:M$3363,MATCH($A320,'[1]Main v4'!$A$2:$A$3363,0),0)</f>
        <v>1.5825893939857072</v>
      </c>
      <c r="M320" s="2">
        <f>IFERROR(INDEX('[2]r2 analysis primary smoke main'!$J$2:$J$2058,MATCH(H320,'[2]r2 analysis primary smoke main'!$A$2:$A$2058,0),0),"")</f>
        <v>0.96812989218882994</v>
      </c>
    </row>
    <row r="321" spans="1:13" ht="15.75" x14ac:dyDescent="0.25">
      <c r="A321" s="1">
        <f t="shared" si="12"/>
        <v>155.17939999999999</v>
      </c>
      <c r="B321" s="1">
        <f t="shared" si="13"/>
        <v>154.1721</v>
      </c>
      <c r="C321" s="1" t="str">
        <f>IF(INDEX('[1]Main v4'!C$2:C$3363,MATCH($A321,'[1]Main v4'!$A$2:$A$3363,0),0)=0,"",INDEX('[1]Main v4'!C$2:C$3363,MATCH($A321,'[1]Main v4'!$A$2:$A$3363,0),0))</f>
        <v>C11H22</v>
      </c>
      <c r="D321" s="1" t="str">
        <f>IF(INDEX('[1]Main v4'!D$2:D$3363,MATCH($A321,'[1]Main v4'!$A$2:$A$3363,0),0)=0,"",INDEX('[1]Main v4'!D$2:D$3363,MATCH($A321,'[1]Main v4'!$A$2:$A$3363,0),0))</f>
        <v>Undecene</v>
      </c>
      <c r="E321" s="1">
        <v>155.18039999999999</v>
      </c>
      <c r="F321" s="1">
        <v>155.18010000000001</v>
      </c>
      <c r="G321" s="1">
        <v>155.1789</v>
      </c>
      <c r="H321" s="1">
        <v>155.17830000000001</v>
      </c>
      <c r="I321" s="1"/>
      <c r="J321" s="1">
        <f>INDEX('[1]Main v4'!K$2:K$3363,MATCH($A321,'[1]Main v4'!$A$2:$A$3363,0),0)</f>
        <v>4236624.5</v>
      </c>
      <c r="K321" s="1">
        <f>INDEX('[1]Main v4'!L$2:L$3363,MATCH($A321,'[1]Main v4'!$A$2:$A$3363,0),0)</f>
        <v>4719209.5</v>
      </c>
      <c r="L321" s="4">
        <f>INDEX('[1]Main v4'!M$2:M$3363,MATCH($A321,'[1]Main v4'!$A$2:$A$3363,0),0)</f>
        <v>0.89774028891915059</v>
      </c>
      <c r="M321" s="2">
        <f>IFERROR(INDEX('[2]r2 analysis primary smoke main'!$J$2:$J$2058,MATCH(H321,'[2]r2 analysis primary smoke main'!$A$2:$A$2058,0),0),"")</f>
        <v>0.90565100756039352</v>
      </c>
    </row>
    <row r="322" spans="1:13" ht="15.75" x14ac:dyDescent="0.25">
      <c r="A322" s="1">
        <f t="shared" si="12"/>
        <v>156.1018</v>
      </c>
      <c r="B322" s="1">
        <f t="shared" si="13"/>
        <v>155.09450000000001</v>
      </c>
      <c r="C322" s="1" t="str">
        <f>IF(INDEX('[1]Main v4'!C$2:C$3363,MATCH($A322,'[1]Main v4'!$A$2:$A$3363,0),0)=0,"",INDEX('[1]Main v4'!C$2:C$3363,MATCH($A322,'[1]Main v4'!$A$2:$A$3363,0),0))</f>
        <v>C8H13NO2</v>
      </c>
      <c r="D322" s="1" t="str">
        <f>IF(INDEX('[1]Main v4'!D$2:D$3363,MATCH($A322,'[1]Main v4'!$A$2:$A$3363,0),0)=0,"",INDEX('[1]Main v4'!D$2:D$3363,MATCH($A322,'[1]Main v4'!$A$2:$A$3363,0),0))</f>
        <v/>
      </c>
      <c r="E322" s="1">
        <v>156.1009</v>
      </c>
      <c r="F322" s="1">
        <v>156.1046</v>
      </c>
      <c r="G322" s="1">
        <v>156.10130000000001</v>
      </c>
      <c r="H322" s="1">
        <v>156.10050000000001</v>
      </c>
      <c r="I322" s="1"/>
      <c r="J322" s="1">
        <f>INDEX('[1]Main v4'!K$2:K$3363,MATCH($A322,'[1]Main v4'!$A$2:$A$3363,0),0)</f>
        <v>4197737</v>
      </c>
      <c r="K322" s="1">
        <f>INDEX('[1]Main v4'!L$2:L$3363,MATCH($A322,'[1]Main v4'!$A$2:$A$3363,0),0)</f>
        <v>4809719</v>
      </c>
      <c r="L322" s="4">
        <f>INDEX('[1]Main v4'!M$2:M$3363,MATCH($A322,'[1]Main v4'!$A$2:$A$3363,0),0)</f>
        <v>0.87276138169402417</v>
      </c>
      <c r="M322" s="2">
        <f>IFERROR(INDEX('[2]r2 analysis primary smoke main'!$J$2:$J$2058,MATCH(H322,'[2]r2 analysis primary smoke main'!$A$2:$A$2058,0),0),"")</f>
        <v>0.9634495789430505</v>
      </c>
    </row>
    <row r="323" spans="1:13" ht="15.75" x14ac:dyDescent="0.25">
      <c r="A323" s="1">
        <f t="shared" si="12"/>
        <v>156.11410000000001</v>
      </c>
      <c r="B323" s="1">
        <f t="shared" si="13"/>
        <v>155.10679999999999</v>
      </c>
      <c r="C323" s="1" t="str">
        <f>IF(INDEX('[1]Main v4'!C$2:C$3363,MATCH($A323,'[1]Main v4'!$A$2:$A$3363,0),0)=0,"",INDEX('[1]Main v4'!C$2:C$3363,MATCH($A323,'[1]Main v4'!$A$2:$A$3363,0),0))</f>
        <v/>
      </c>
      <c r="D323" s="1" t="str">
        <f>IF(INDEX('[1]Main v4'!D$2:D$3363,MATCH($A323,'[1]Main v4'!$A$2:$A$3363,0),0)=0,"",INDEX('[1]Main v4'!D$2:D$3363,MATCH($A323,'[1]Main v4'!$A$2:$A$3363,0),0))</f>
        <v/>
      </c>
      <c r="E323" s="1">
        <v>156.11279999999999</v>
      </c>
      <c r="F323" s="1">
        <v>156.1157</v>
      </c>
      <c r="G323" s="1">
        <v>156.1156</v>
      </c>
      <c r="H323" s="1">
        <v>156.1121</v>
      </c>
      <c r="I323" s="1"/>
      <c r="J323" s="1">
        <f>INDEX('[1]Main v4'!K$2:K$3363,MATCH($A323,'[1]Main v4'!$A$2:$A$3363,0),0)</f>
        <v>1359953</v>
      </c>
      <c r="K323" s="1">
        <f>INDEX('[1]Main v4'!L$2:L$3363,MATCH($A323,'[1]Main v4'!$A$2:$A$3363,0),0)</f>
        <v>4942419</v>
      </c>
      <c r="L323" s="4">
        <f>INDEX('[1]Main v4'!M$2:M$3363,MATCH($A323,'[1]Main v4'!$A$2:$A$3363,0),0)</f>
        <v>0.27515939057372513</v>
      </c>
      <c r="M323" s="2">
        <f>IFERROR(INDEX('[2]r2 analysis primary smoke main'!$J$2:$J$2058,MATCH(H323,'[2]r2 analysis primary smoke main'!$A$2:$A$2058,0),0),"")</f>
        <v>0.93743139686605148</v>
      </c>
    </row>
    <row r="324" spans="1:13" ht="15.75" x14ac:dyDescent="0.25">
      <c r="A324" s="1">
        <f t="shared" si="12"/>
        <v>156.1414</v>
      </c>
      <c r="B324" s="1">
        <f t="shared" si="13"/>
        <v>155.13409999999999</v>
      </c>
      <c r="C324" s="1" t="str">
        <f>IF(INDEX('[1]Main v4'!C$2:C$3363,MATCH($A324,'[1]Main v4'!$A$2:$A$3363,0),0)=0,"",INDEX('[1]Main v4'!C$2:C$3363,MATCH($A324,'[1]Main v4'!$A$2:$A$3363,0),0))</f>
        <v>C9H17NO</v>
      </c>
      <c r="D324" s="1" t="str">
        <f>IF(INDEX('[1]Main v4'!D$2:D$3363,MATCH($A324,'[1]Main v4'!$A$2:$A$3363,0),0)=0,"",INDEX('[1]Main v4'!D$2:D$3363,MATCH($A324,'[1]Main v4'!$A$2:$A$3363,0),0))</f>
        <v/>
      </c>
      <c r="E324" s="1">
        <v>156.1397</v>
      </c>
      <c r="F324" s="1">
        <v>156.14500000000001</v>
      </c>
      <c r="G324" s="1">
        <v>156.14080000000001</v>
      </c>
      <c r="H324" s="1">
        <v>156.14019999999999</v>
      </c>
      <c r="I324" s="1"/>
      <c r="J324" s="1">
        <f>INDEX('[1]Main v4'!K$2:K$3363,MATCH($A324,'[1]Main v4'!$A$2:$A$3363,0),0)</f>
        <v>2536905.25</v>
      </c>
      <c r="K324" s="1">
        <f>INDEX('[1]Main v4'!L$2:L$3363,MATCH($A324,'[1]Main v4'!$A$2:$A$3363,0),0)</f>
        <v>6110404</v>
      </c>
      <c r="L324" s="4">
        <f>INDEX('[1]Main v4'!M$2:M$3363,MATCH($A324,'[1]Main v4'!$A$2:$A$3363,0),0)</f>
        <v>0.41517798986777305</v>
      </c>
      <c r="M324" s="2">
        <f>IFERROR(INDEX('[2]r2 analysis primary smoke main'!$J$2:$J$2058,MATCH(H324,'[2]r2 analysis primary smoke main'!$A$2:$A$2058,0),0),"")</f>
        <v>0.97382385729566057</v>
      </c>
    </row>
    <row r="325" spans="1:13" ht="15.75" x14ac:dyDescent="0.25">
      <c r="A325" s="1">
        <f t="shared" si="12"/>
        <v>156.18260000000001</v>
      </c>
      <c r="B325" s="1">
        <f t="shared" si="13"/>
        <v>155.17529999999999</v>
      </c>
      <c r="C325" s="1" t="str">
        <f>IF(INDEX('[1]Main v4'!C$2:C$3363,MATCH($A325,'[1]Main v4'!$A$2:$A$3363,0),0)=0,"",INDEX('[1]Main v4'!C$2:C$3363,MATCH($A325,'[1]Main v4'!$A$2:$A$3363,0),0))</f>
        <v/>
      </c>
      <c r="D325" s="1" t="str">
        <f>IF(INDEX('[1]Main v4'!D$2:D$3363,MATCH($A325,'[1]Main v4'!$A$2:$A$3363,0),0)=0,"",INDEX('[1]Main v4'!D$2:D$3363,MATCH($A325,'[1]Main v4'!$A$2:$A$3363,0),0))</f>
        <v/>
      </c>
      <c r="E325" s="1">
        <v>156.18389999999999</v>
      </c>
      <c r="F325" s="1">
        <v>156.18279999999999</v>
      </c>
      <c r="G325" s="1"/>
      <c r="H325" s="1">
        <v>156.18119999999999</v>
      </c>
      <c r="I325" s="1"/>
      <c r="J325" s="1">
        <f>INDEX('[1]Main v4'!K$2:K$3363,MATCH($A325,'[1]Main v4'!$A$2:$A$3363,0),0)</f>
        <v>589286.75</v>
      </c>
      <c r="K325" s="1">
        <f>INDEX('[1]Main v4'!L$2:L$3363,MATCH($A325,'[1]Main v4'!$A$2:$A$3363,0),0)</f>
        <v>4942419</v>
      </c>
      <c r="L325" s="4">
        <f>INDEX('[1]Main v4'!M$2:M$3363,MATCH($A325,'[1]Main v4'!$A$2:$A$3363,0),0)</f>
        <v>0.11923043149518485</v>
      </c>
      <c r="M325" s="2">
        <f>IFERROR(INDEX('[2]r2 analysis primary smoke main'!$J$2:$J$2058,MATCH(H325,'[2]r2 analysis primary smoke main'!$A$2:$A$2058,0),0),"")</f>
        <v>0.92038904893763251</v>
      </c>
    </row>
    <row r="326" spans="1:13" ht="15.75" x14ac:dyDescent="0.25">
      <c r="A326" s="1">
        <f t="shared" si="12"/>
        <v>157.13059999999999</v>
      </c>
      <c r="B326" s="1">
        <f t="shared" si="13"/>
        <v>156.1233</v>
      </c>
      <c r="C326" s="1" t="str">
        <f>IF(INDEX('[1]Main v4'!C$2:C$3363,MATCH($A326,'[1]Main v4'!$A$2:$A$3363,0),0)=0,"",INDEX('[1]Main v4'!C$2:C$3363,MATCH($A326,'[1]Main v4'!$A$2:$A$3363,0),0))</f>
        <v>C8H16N2O</v>
      </c>
      <c r="D326" s="1" t="str">
        <f>IF(INDEX('[1]Main v4'!D$2:D$3363,MATCH($A326,'[1]Main v4'!$A$2:$A$3363,0),0)=0,"",INDEX('[1]Main v4'!D$2:D$3363,MATCH($A326,'[1]Main v4'!$A$2:$A$3363,0),0))</f>
        <v/>
      </c>
      <c r="E326" s="1"/>
      <c r="F326" s="1">
        <v>157.1285</v>
      </c>
      <c r="G326" s="1"/>
      <c r="H326" s="1">
        <v>157.1326</v>
      </c>
      <c r="I326" s="1"/>
      <c r="J326" s="1">
        <f>INDEX('[1]Main v4'!K$2:K$3363,MATCH($A326,'[1]Main v4'!$A$2:$A$3363,0),0)</f>
        <v>1218101</v>
      </c>
      <c r="K326" s="1">
        <f>INDEX('[1]Main v4'!L$2:L$3363,MATCH($A326,'[1]Main v4'!$A$2:$A$3363,0),0)</f>
        <v>6470439.5</v>
      </c>
      <c r="L326" s="4">
        <f>INDEX('[1]Main v4'!M$2:M$3363,MATCH($A326,'[1]Main v4'!$A$2:$A$3363,0),0)</f>
        <v>0.18825630005504262</v>
      </c>
      <c r="M326" s="2">
        <f>IFERROR(INDEX('[2]r2 analysis primary smoke main'!$J$2:$J$2058,MATCH(H326,'[2]r2 analysis primary smoke main'!$A$2:$A$2058,0),0),"")</f>
        <v>0.93249954827431902</v>
      </c>
    </row>
    <row r="327" spans="1:13" ht="15.75" x14ac:dyDescent="0.25">
      <c r="A327" s="1">
        <f t="shared" si="12"/>
        <v>158.15539999999999</v>
      </c>
      <c r="B327" s="1">
        <f t="shared" si="13"/>
        <v>157.1481</v>
      </c>
      <c r="C327" s="1" t="str">
        <f>IF(INDEX('[1]Main v4'!C$2:C$3363,MATCH($A327,'[1]Main v4'!$A$2:$A$3363,0),0)=0,"",INDEX('[1]Main v4'!C$2:C$3363,MATCH($A327,'[1]Main v4'!$A$2:$A$3363,0),0))</f>
        <v>C9H19NO</v>
      </c>
      <c r="D327" s="1" t="str">
        <f>IF(INDEX('[1]Main v4'!D$2:D$3363,MATCH($A327,'[1]Main v4'!$A$2:$A$3363,0),0)=0,"",INDEX('[1]Main v4'!D$2:D$3363,MATCH($A327,'[1]Main v4'!$A$2:$A$3363,0),0))</f>
        <v/>
      </c>
      <c r="E327" s="1">
        <v>158.15559999999999</v>
      </c>
      <c r="F327" s="1"/>
      <c r="G327" s="1">
        <v>158.15819999999999</v>
      </c>
      <c r="H327" s="1">
        <v>158.1525</v>
      </c>
      <c r="I327" s="1"/>
      <c r="J327" s="1">
        <f>INDEX('[1]Main v4'!K$2:K$3363,MATCH($A327,'[1]Main v4'!$A$2:$A$3363,0),0)</f>
        <v>917281.25</v>
      </c>
      <c r="K327" s="1">
        <f>INDEX('[1]Main v4'!L$2:L$3363,MATCH($A327,'[1]Main v4'!$A$2:$A$3363,0),0)</f>
        <v>6864851</v>
      </c>
      <c r="L327" s="4">
        <f>INDEX('[1]Main v4'!M$2:M$3363,MATCH($A327,'[1]Main v4'!$A$2:$A$3363,0),0)</f>
        <v>0.13361997951594287</v>
      </c>
      <c r="M327" s="2">
        <f>IFERROR(INDEX('[2]r2 analysis primary smoke main'!$J$2:$J$2058,MATCH(H327,'[2]r2 analysis primary smoke main'!$A$2:$A$2058,0),0),"")</f>
        <v>0.93680357676381754</v>
      </c>
    </row>
    <row r="328" spans="1:13" ht="15.75" x14ac:dyDescent="0.25">
      <c r="A328" s="1">
        <f t="shared" si="12"/>
        <v>159.11269999999999</v>
      </c>
      <c r="B328" s="1">
        <f t="shared" si="13"/>
        <v>158.1054</v>
      </c>
      <c r="C328" s="1" t="e">
        <f>IF(INDEX('[1]Main v4'!C$2:C$3363,MATCH($A328,'[1]Main v4'!$A$2:$A$3363,0),0)=0,"",INDEX('[1]Main v4'!C$2:C$3363,MATCH($A328,'[1]Main v4'!$A$2:$A$3363,0),0))</f>
        <v>#N/A</v>
      </c>
      <c r="D328" s="1" t="e">
        <f>IF(INDEX('[1]Main v4'!D$2:D$3363,MATCH($A328,'[1]Main v4'!$A$2:$A$3363,0),0)=0,"",INDEX('[1]Main v4'!D$2:D$3363,MATCH($A328,'[1]Main v4'!$A$2:$A$3363,0),0))</f>
        <v>#N/A</v>
      </c>
      <c r="E328" s="1">
        <v>159.10919999999999</v>
      </c>
      <c r="F328" s="1"/>
      <c r="G328" s="1">
        <v>159.11369999999999</v>
      </c>
      <c r="H328" s="1">
        <v>159.11510000000001</v>
      </c>
      <c r="I328" s="1"/>
      <c r="J328" s="1" t="e">
        <f>INDEX('[1]Main v4'!K$2:K$3363,MATCH($A328,'[1]Main v4'!$A$2:$A$3363,0),0)</f>
        <v>#N/A</v>
      </c>
      <c r="K328" s="1" t="e">
        <f>INDEX('[1]Main v4'!L$2:L$3363,MATCH($A328,'[1]Main v4'!$A$2:$A$3363,0),0)</f>
        <v>#N/A</v>
      </c>
      <c r="L328" s="4" t="e">
        <f>INDEX('[1]Main v4'!M$2:M$3363,MATCH($A328,'[1]Main v4'!$A$2:$A$3363,0),0)</f>
        <v>#N/A</v>
      </c>
      <c r="M328" s="2">
        <f>IFERROR(INDEX('[2]r2 analysis primary smoke main'!$J$2:$J$2058,MATCH(H328,'[2]r2 analysis primary smoke main'!$A$2:$A$2058,0),0),"")</f>
        <v>0.95395846374551352</v>
      </c>
    </row>
    <row r="329" spans="1:13" ht="15.75" x14ac:dyDescent="0.25">
      <c r="A329" s="1">
        <f t="shared" si="12"/>
        <v>161.0943</v>
      </c>
      <c r="B329" s="1">
        <f t="shared" si="13"/>
        <v>160.08699999999999</v>
      </c>
      <c r="C329" s="1" t="str">
        <f>IF(INDEX('[1]Main v4'!C$2:C$3363,MATCH($A329,'[1]Main v4'!$A$2:$A$3363,0),0)=0,"",INDEX('[1]Main v4'!C$2:C$3363,MATCH($A329,'[1]Main v4'!$A$2:$A$3363,0),0))</f>
        <v>C11H12O</v>
      </c>
      <c r="D329" s="1" t="str">
        <f>IF(INDEX('[1]Main v4'!D$2:D$3363,MATCH($A329,'[1]Main v4'!$A$2:$A$3363,0),0)=0,"",INDEX('[1]Main v4'!D$2:D$3363,MATCH($A329,'[1]Main v4'!$A$2:$A$3363,0),0))</f>
        <v/>
      </c>
      <c r="E329" s="1">
        <v>161.0934</v>
      </c>
      <c r="F329" s="1"/>
      <c r="G329" s="1">
        <v>161.09460000000001</v>
      </c>
      <c r="H329" s="1">
        <v>161.0949</v>
      </c>
      <c r="I329" s="1"/>
      <c r="J329" s="1">
        <f>INDEX('[1]Main v4'!K$2:K$3363,MATCH($A329,'[1]Main v4'!$A$2:$A$3363,0),0)</f>
        <v>33485462</v>
      </c>
      <c r="K329" s="1">
        <f>INDEX('[1]Main v4'!L$2:L$3363,MATCH($A329,'[1]Main v4'!$A$2:$A$3363,0),0)</f>
        <v>7373979</v>
      </c>
      <c r="L329" s="4">
        <f>INDEX('[1]Main v4'!M$2:M$3363,MATCH($A329,'[1]Main v4'!$A$2:$A$3363,0),0)</f>
        <v>4.541030290430716</v>
      </c>
      <c r="M329" s="2">
        <f>IFERROR(INDEX('[2]r2 analysis primary smoke main'!$J$2:$J$2058,MATCH(H329,'[2]r2 analysis primary smoke main'!$A$2:$A$2058,0),0),"")</f>
        <v>0.95153307169598245</v>
      </c>
    </row>
    <row r="330" spans="1:13" ht="15.75" x14ac:dyDescent="0.25">
      <c r="A330" s="1">
        <f t="shared" si="12"/>
        <v>161.1285</v>
      </c>
      <c r="B330" s="1">
        <f t="shared" si="13"/>
        <v>160.12119999999999</v>
      </c>
      <c r="C330" s="1" t="e">
        <f>IF(INDEX('[1]Main v4'!C$2:C$3363,MATCH($A330,'[1]Main v4'!$A$2:$A$3363,0),0)=0,"",INDEX('[1]Main v4'!C$2:C$3363,MATCH($A330,'[1]Main v4'!$A$2:$A$3363,0),0))</f>
        <v>#N/A</v>
      </c>
      <c r="D330" s="1" t="e">
        <f>IF(INDEX('[1]Main v4'!D$2:D$3363,MATCH($A330,'[1]Main v4'!$A$2:$A$3363,0),0)=0,"",INDEX('[1]Main v4'!D$2:D$3363,MATCH($A330,'[1]Main v4'!$A$2:$A$3363,0),0))</f>
        <v>#N/A</v>
      </c>
      <c r="E330" s="1">
        <v>161.1259</v>
      </c>
      <c r="F330" s="1">
        <v>161.1276</v>
      </c>
      <c r="G330" s="1">
        <v>161.13030000000001</v>
      </c>
      <c r="H330" s="1">
        <v>161.1302</v>
      </c>
      <c r="I330" s="1"/>
      <c r="J330" s="1" t="e">
        <f>INDEX('[1]Main v4'!K$2:K$3363,MATCH($A330,'[1]Main v4'!$A$2:$A$3363,0),0)</f>
        <v>#N/A</v>
      </c>
      <c r="K330" s="1" t="e">
        <f>INDEX('[1]Main v4'!L$2:L$3363,MATCH($A330,'[1]Main v4'!$A$2:$A$3363,0),0)</f>
        <v>#N/A</v>
      </c>
      <c r="L330" s="4" t="e">
        <f>INDEX('[1]Main v4'!M$2:M$3363,MATCH($A330,'[1]Main v4'!$A$2:$A$3363,0),0)</f>
        <v>#N/A</v>
      </c>
      <c r="M330" s="2">
        <f>IFERROR(INDEX('[2]r2 analysis primary smoke main'!$J$2:$J$2058,MATCH(H330,'[2]r2 analysis primary smoke main'!$A$2:$A$2058,0),0),"")</f>
        <v>0.96070831875416551</v>
      </c>
    </row>
    <row r="331" spans="1:13" ht="15.75" x14ac:dyDescent="0.25">
      <c r="A331" s="1">
        <f t="shared" si="12"/>
        <v>162.0924</v>
      </c>
      <c r="B331" s="1">
        <f t="shared" si="13"/>
        <v>161.08510000000001</v>
      </c>
      <c r="C331" s="1" t="str">
        <f>IF(INDEX('[1]Main v4'!C$2:C$3363,MATCH($A331,'[1]Main v4'!$A$2:$A$3363,0),0)=0,"",INDEX('[1]Main v4'!C$2:C$3363,MATCH($A331,'[1]Main v4'!$A$2:$A$3363,0),0))</f>
        <v>C10H14N2</v>
      </c>
      <c r="D331" s="1" t="str">
        <f>IF(INDEX('[1]Main v4'!D$2:D$3363,MATCH($A331,'[1]Main v4'!$A$2:$A$3363,0),0)=0,"",INDEX('[1]Main v4'!D$2:D$3363,MATCH($A331,'[1]Main v4'!$A$2:$A$3363,0),0))</f>
        <v>Nicotine (no H+)</v>
      </c>
      <c r="E331" s="1">
        <v>162.09280000000001</v>
      </c>
      <c r="F331" s="1"/>
      <c r="G331" s="1">
        <v>162.09180000000001</v>
      </c>
      <c r="H331" s="1">
        <v>162.09270000000001</v>
      </c>
      <c r="I331" s="1"/>
      <c r="J331" s="1">
        <f>INDEX('[1]Main v4'!K$2:K$3363,MATCH($A331,'[1]Main v4'!$A$2:$A$3363,0),0)</f>
        <v>13703717</v>
      </c>
      <c r="K331" s="1">
        <f>INDEX('[1]Main v4'!L$2:L$3363,MATCH($A331,'[1]Main v4'!$A$2:$A$3363,0),0)</f>
        <v>6292038</v>
      </c>
      <c r="L331" s="4">
        <f>INDEX('[1]Main v4'!M$2:M$3363,MATCH($A331,'[1]Main v4'!$A$2:$A$3363,0),0)</f>
        <v>2.1779456830998161</v>
      </c>
      <c r="M331" s="2">
        <f>IFERROR(INDEX('[2]r2 analysis primary smoke main'!$J$2:$J$2058,MATCH(H331,'[2]r2 analysis primary smoke main'!$A$2:$A$2058,0),0),"")</f>
        <v>0.90978226209231594</v>
      </c>
    </row>
    <row r="332" spans="1:13" ht="15.75" x14ac:dyDescent="0.25">
      <c r="A332" s="1">
        <f t="shared" si="12"/>
        <v>165.08959999999999</v>
      </c>
      <c r="B332" s="1">
        <f t="shared" si="13"/>
        <v>164.0823</v>
      </c>
      <c r="C332" s="1" t="str">
        <f>IF(INDEX('[1]Main v4'!C$2:C$3363,MATCH($A332,'[1]Main v4'!$A$2:$A$3363,0),0)=0,"",INDEX('[1]Main v4'!C$2:C$3363,MATCH($A332,'[1]Main v4'!$A$2:$A$3363,0),0))</f>
        <v>C10H12O2</v>
      </c>
      <c r="D332" s="1" t="str">
        <f>IF(INDEX('[1]Main v4'!D$2:D$3363,MATCH($A332,'[1]Main v4'!$A$2:$A$3363,0),0)=0,"",INDEX('[1]Main v4'!D$2:D$3363,MATCH($A332,'[1]Main v4'!$A$2:$A$3363,0),0))</f>
        <v>Eugenol</v>
      </c>
      <c r="E332" s="1">
        <v>165.09370000000001</v>
      </c>
      <c r="F332" s="1">
        <v>165.0874</v>
      </c>
      <c r="G332" s="1">
        <v>165.089</v>
      </c>
      <c r="H332" s="1">
        <v>165.0882</v>
      </c>
      <c r="I332" s="1" t="s">
        <v>11</v>
      </c>
      <c r="J332" s="1">
        <f>INDEX('[1]Main v4'!K$2:K$3363,MATCH($A332,'[1]Main v4'!$A$2:$A$3363,0),0)</f>
        <v>15022675</v>
      </c>
      <c r="K332" s="1">
        <f>INDEX('[1]Main v4'!L$2:L$3363,MATCH($A332,'[1]Main v4'!$A$2:$A$3363,0),0)</f>
        <v>5717297</v>
      </c>
      <c r="L332" s="4">
        <f>INDEX('[1]Main v4'!M$2:M$3363,MATCH($A332,'[1]Main v4'!$A$2:$A$3363,0),0)</f>
        <v>2.6275834542092182</v>
      </c>
      <c r="M332" s="2">
        <f>IFERROR(INDEX('[2]r2 analysis primary smoke main'!$J$2:$J$2058,MATCH(H332,'[2]r2 analysis primary smoke main'!$A$2:$A$2058,0),0),"")</f>
        <v>0.94051438145987643</v>
      </c>
    </row>
    <row r="333" spans="1:13" ht="15.75" x14ac:dyDescent="0.25">
      <c r="A333" s="1">
        <f t="shared" si="12"/>
        <v>165.09979999999999</v>
      </c>
      <c r="B333" s="1">
        <f t="shared" si="13"/>
        <v>164.0925</v>
      </c>
      <c r="C333" s="1" t="str">
        <f>IF(INDEX('[1]Main v4'!C$2:C$3363,MATCH($A333,'[1]Main v4'!$A$2:$A$3363,0),0)=0,"",INDEX('[1]Main v4'!C$2:C$3363,MATCH($A333,'[1]Main v4'!$A$2:$A$3363,0),0))</f>
        <v>C9H12N2O</v>
      </c>
      <c r="D333" s="1" t="str">
        <f>IF(INDEX('[1]Main v4'!D$2:D$3363,MATCH($A333,'[1]Main v4'!$A$2:$A$3363,0),0)=0,"",INDEX('[1]Main v4'!D$2:D$3363,MATCH($A333,'[1]Main v4'!$A$2:$A$3363,0),0))</f>
        <v/>
      </c>
      <c r="E333" s="1"/>
      <c r="F333" s="1">
        <v>165.0994</v>
      </c>
      <c r="G333" s="1">
        <v>165.10210000000001</v>
      </c>
      <c r="H333" s="1">
        <v>165.09780000000001</v>
      </c>
      <c r="I333" s="1"/>
      <c r="J333" s="1">
        <f>INDEX('[1]Main v4'!K$2:K$3363,MATCH($A333,'[1]Main v4'!$A$2:$A$3363,0),0)</f>
        <v>6292038</v>
      </c>
      <c r="K333" s="1">
        <f>INDEX('[1]Main v4'!L$2:L$3363,MATCH($A333,'[1]Main v4'!$A$2:$A$3363,0),0)</f>
        <v>5717297</v>
      </c>
      <c r="L333" s="4">
        <f>INDEX('[1]Main v4'!M$2:M$3363,MATCH($A333,'[1]Main v4'!$A$2:$A$3363,0),0)</f>
        <v>1.100526699942298</v>
      </c>
      <c r="M333" s="2">
        <f>IFERROR(INDEX('[2]r2 analysis primary smoke main'!$J$2:$J$2058,MATCH(H333,'[2]r2 analysis primary smoke main'!$A$2:$A$2058,0),0),"")</f>
        <v>0.9163896878855029</v>
      </c>
    </row>
    <row r="334" spans="1:13" ht="15.75" x14ac:dyDescent="0.25">
      <c r="A334" s="1">
        <f t="shared" si="12"/>
        <v>165.1277</v>
      </c>
      <c r="B334" s="1">
        <f t="shared" si="13"/>
        <v>164.12039999999999</v>
      </c>
      <c r="C334" s="1" t="str">
        <f>IF(INDEX('[1]Main v4'!C$2:C$3363,MATCH($A334,'[1]Main v4'!$A$2:$A$3363,0),0)=0,"",INDEX('[1]Main v4'!C$2:C$3363,MATCH($A334,'[1]Main v4'!$A$2:$A$3363,0),0))</f>
        <v>C11H16O</v>
      </c>
      <c r="D334" s="1" t="str">
        <f>IF(INDEX('[1]Main v4'!D$2:D$3363,MATCH($A334,'[1]Main v4'!$A$2:$A$3363,0),0)=0,"",INDEX('[1]Main v4'!D$2:D$3363,MATCH($A334,'[1]Main v4'!$A$2:$A$3363,0),0))</f>
        <v/>
      </c>
      <c r="E334" s="1">
        <v>165.12979999999999</v>
      </c>
      <c r="F334" s="1">
        <v>165.1285</v>
      </c>
      <c r="G334" s="1">
        <v>165.12649999999999</v>
      </c>
      <c r="H334" s="1">
        <v>165.12610000000001</v>
      </c>
      <c r="I334" s="1"/>
      <c r="J334" s="1">
        <f>INDEX('[1]Main v4'!K$2:K$3363,MATCH($A334,'[1]Main v4'!$A$2:$A$3363,0),0)</f>
        <v>30122406</v>
      </c>
      <c r="K334" s="1">
        <f>INDEX('[1]Main v4'!L$2:L$3363,MATCH($A334,'[1]Main v4'!$A$2:$A$3363,0),0)</f>
        <v>5717297</v>
      </c>
      <c r="L334" s="4">
        <f>INDEX('[1]Main v4'!M$2:M$3363,MATCH($A334,'[1]Main v4'!$A$2:$A$3363,0),0)</f>
        <v>5.2686446060087482</v>
      </c>
      <c r="M334" s="2">
        <f>IFERROR(INDEX('[2]r2 analysis primary smoke main'!$J$2:$J$2058,MATCH(H334,'[2]r2 analysis primary smoke main'!$A$2:$A$2058,0),0),"")</f>
        <v>0.91996849087946098</v>
      </c>
    </row>
    <row r="335" spans="1:13" ht="15.75" x14ac:dyDescent="0.25">
      <c r="A335" s="1">
        <f t="shared" si="12"/>
        <v>165.16329999999999</v>
      </c>
      <c r="B335" s="1">
        <f t="shared" si="13"/>
        <v>164.15600000000001</v>
      </c>
      <c r="C335" s="1" t="str">
        <f>IF(INDEX('[1]Main v4'!C$2:C$3363,MATCH($A335,'[1]Main v4'!$A$2:$A$3363,0),0)=0,"",INDEX('[1]Main v4'!C$2:C$3363,MATCH($A335,'[1]Main v4'!$A$2:$A$3363,0),0))</f>
        <v>C12H20</v>
      </c>
      <c r="D335" s="1" t="str">
        <f>IF(INDEX('[1]Main v4'!D$2:D$3363,MATCH($A335,'[1]Main v4'!$A$2:$A$3363,0),0)=0,"",INDEX('[1]Main v4'!D$2:D$3363,MATCH($A335,'[1]Main v4'!$A$2:$A$3363,0),0))</f>
        <v/>
      </c>
      <c r="E335" s="1">
        <v>165.16470000000001</v>
      </c>
      <c r="F335" s="1">
        <v>165.16390000000001</v>
      </c>
      <c r="G335" s="1">
        <v>165.1628</v>
      </c>
      <c r="H335" s="1">
        <v>165.1618</v>
      </c>
      <c r="I335" s="1"/>
      <c r="J335" s="1">
        <f>INDEX('[1]Main v4'!K$2:K$3363,MATCH($A335,'[1]Main v4'!$A$2:$A$3363,0),0)</f>
        <v>5717297</v>
      </c>
      <c r="K335" s="1">
        <f>INDEX('[1]Main v4'!L$2:L$3363,MATCH($A335,'[1]Main v4'!$A$2:$A$3363,0),0)</f>
        <v>5366149.5</v>
      </c>
      <c r="L335" s="4">
        <f>INDEX('[1]Main v4'!M$2:M$3363,MATCH($A335,'[1]Main v4'!$A$2:$A$3363,0),0)</f>
        <v>1.0654375171619799</v>
      </c>
      <c r="M335" s="2">
        <f>IFERROR(INDEX('[2]r2 analysis primary smoke main'!$J$2:$J$2058,MATCH(H335,'[2]r2 analysis primary smoke main'!$A$2:$A$2058,0),0),"")</f>
        <v>0.97832871046944547</v>
      </c>
    </row>
    <row r="336" spans="1:13" ht="15.75" x14ac:dyDescent="0.25">
      <c r="A336" s="1">
        <f t="shared" si="12"/>
        <v>166.08850000000001</v>
      </c>
      <c r="B336" s="1">
        <f t="shared" si="13"/>
        <v>165.0812</v>
      </c>
      <c r="C336" s="1" t="str">
        <f>IF(INDEX('[1]Main v4'!C$2:C$3363,MATCH($A336,'[1]Main v4'!$A$2:$A$3363,0),0)=0,"",INDEX('[1]Main v4'!C$2:C$3363,MATCH($A336,'[1]Main v4'!$A$2:$A$3363,0),0))</f>
        <v>C9H11NO2</v>
      </c>
      <c r="D336" s="1" t="str">
        <f>IF(INDEX('[1]Main v4'!D$2:D$3363,MATCH($A336,'[1]Main v4'!$A$2:$A$3363,0),0)=0,"",INDEX('[1]Main v4'!D$2:D$3363,MATCH($A336,'[1]Main v4'!$A$2:$A$3363,0),0))</f>
        <v/>
      </c>
      <c r="E336" s="1">
        <v>166.0908</v>
      </c>
      <c r="F336" s="1">
        <v>166.08430000000001</v>
      </c>
      <c r="G336" s="1">
        <v>166.08920000000001</v>
      </c>
      <c r="H336" s="1">
        <v>166.08959999999999</v>
      </c>
      <c r="I336" s="1"/>
      <c r="J336" s="1">
        <f>INDEX('[1]Main v4'!K$2:K$3363,MATCH($A336,'[1]Main v4'!$A$2:$A$3363,0),0)</f>
        <v>5299836.5</v>
      </c>
      <c r="K336" s="1">
        <f>INDEX('[1]Main v4'!L$2:L$3363,MATCH($A336,'[1]Main v4'!$A$2:$A$3363,0),0)</f>
        <v>4771761.5</v>
      </c>
      <c r="L336" s="4">
        <f>INDEX('[1]Main v4'!M$2:M$3363,MATCH($A336,'[1]Main v4'!$A$2:$A$3363,0),0)</f>
        <v>1.1106666793803504</v>
      </c>
      <c r="M336" s="2">
        <f>IFERROR(INDEX('[2]r2 analysis primary smoke main'!$J$2:$J$2058,MATCH(H336,'[2]r2 analysis primary smoke main'!$A$2:$A$2058,0),0),"")</f>
        <v>0.90693528143841151</v>
      </c>
    </row>
    <row r="337" spans="1:13" ht="15.75" x14ac:dyDescent="0.25">
      <c r="A337" s="1">
        <f t="shared" si="12"/>
        <v>166.12710000000001</v>
      </c>
      <c r="B337" s="1">
        <f t="shared" si="13"/>
        <v>165.1198</v>
      </c>
      <c r="C337" s="1" t="str">
        <f>IF(INDEX('[1]Main v4'!C$2:C$3363,MATCH($A337,'[1]Main v4'!$A$2:$A$3363,0),0)=0,"",INDEX('[1]Main v4'!C$2:C$3363,MATCH($A337,'[1]Main v4'!$A$2:$A$3363,0),0))</f>
        <v>C10H15NO</v>
      </c>
      <c r="D337" s="1" t="str">
        <f>IF(INDEX('[1]Main v4'!D$2:D$3363,MATCH($A337,'[1]Main v4'!$A$2:$A$3363,0),0)=0,"",INDEX('[1]Main v4'!D$2:D$3363,MATCH($A337,'[1]Main v4'!$A$2:$A$3363,0),0))</f>
        <v/>
      </c>
      <c r="E337" s="1">
        <v>166.12559999999999</v>
      </c>
      <c r="F337" s="1">
        <v>166.12960000000001</v>
      </c>
      <c r="G337" s="1">
        <v>166.126</v>
      </c>
      <c r="H337" s="1">
        <v>166.12719999999999</v>
      </c>
      <c r="I337" s="1"/>
      <c r="J337" s="1">
        <f>INDEX('[1]Main v4'!K$2:K$3363,MATCH($A337,'[1]Main v4'!$A$2:$A$3363,0),0)</f>
        <v>5366149.5</v>
      </c>
      <c r="K337" s="1">
        <f>INDEX('[1]Main v4'!L$2:L$3363,MATCH($A337,'[1]Main v4'!$A$2:$A$3363,0),0)</f>
        <v>4078750.5</v>
      </c>
      <c r="L337" s="4">
        <f>INDEX('[1]Main v4'!M$2:M$3363,MATCH($A337,'[1]Main v4'!$A$2:$A$3363,0),0)</f>
        <v>1.3156356340011481</v>
      </c>
      <c r="M337" s="2">
        <f>IFERROR(INDEX('[2]r2 analysis primary smoke main'!$J$2:$J$2058,MATCH(H337,'[2]r2 analysis primary smoke main'!$A$2:$A$2058,0),0),"")</f>
        <v>0.96251264221334154</v>
      </c>
    </row>
    <row r="338" spans="1:13" ht="15.75" x14ac:dyDescent="0.25">
      <c r="A338" s="1">
        <f t="shared" si="12"/>
        <v>166.15199999999999</v>
      </c>
      <c r="B338" s="1">
        <f t="shared" si="13"/>
        <v>165.1447</v>
      </c>
      <c r="C338" s="1" t="str">
        <f>IF(INDEX('[1]Main v4'!C$2:C$3363,MATCH($A338,'[1]Main v4'!$A$2:$A$3363,0),0)=0,"",INDEX('[1]Main v4'!C$2:C$3363,MATCH($A338,'[1]Main v4'!$A$2:$A$3363,0),0))</f>
        <v/>
      </c>
      <c r="D338" s="1" t="str">
        <f>IF(INDEX('[1]Main v4'!D$2:D$3363,MATCH($A338,'[1]Main v4'!$A$2:$A$3363,0),0)=0,"",INDEX('[1]Main v4'!D$2:D$3363,MATCH($A338,'[1]Main v4'!$A$2:$A$3363,0),0))</f>
        <v/>
      </c>
      <c r="E338" s="1"/>
      <c r="F338" s="1"/>
      <c r="G338" s="1"/>
      <c r="H338" s="1">
        <v>166.15199999999999</v>
      </c>
      <c r="I338" s="1"/>
      <c r="J338" s="1">
        <f>INDEX('[1]Main v4'!K$2:K$3363,MATCH($A338,'[1]Main v4'!$A$2:$A$3363,0),0)</f>
        <v>1025846.6875</v>
      </c>
      <c r="K338" s="1">
        <f>INDEX('[1]Main v4'!L$2:L$3363,MATCH($A338,'[1]Main v4'!$A$2:$A$3363,0),0)</f>
        <v>4078750.5</v>
      </c>
      <c r="L338" s="4">
        <f>INDEX('[1]Main v4'!M$2:M$3363,MATCH($A338,'[1]Main v4'!$A$2:$A$3363,0),0)</f>
        <v>0.2515100365908628</v>
      </c>
      <c r="M338" s="2">
        <f>IFERROR(INDEX('[2]r2 analysis primary smoke main'!$J$2:$J$2058,MATCH(H338,'[2]r2 analysis primary smoke main'!$A$2:$A$2058,0),0),"")</f>
        <v>0.91841052713090754</v>
      </c>
    </row>
    <row r="339" spans="1:13" ht="15.75" x14ac:dyDescent="0.25">
      <c r="A339" s="1">
        <f t="shared" si="12"/>
        <v>166.16499999999999</v>
      </c>
      <c r="B339" s="1">
        <f t="shared" si="13"/>
        <v>165.15770000000001</v>
      </c>
      <c r="C339" s="1" t="str">
        <f>IF(INDEX('[1]Main v4'!C$2:C$3363,MATCH($A339,'[1]Main v4'!$A$2:$A$3363,0),0)=0,"",INDEX('[1]Main v4'!C$2:C$3363,MATCH($A339,'[1]Main v4'!$A$2:$A$3363,0),0))</f>
        <v/>
      </c>
      <c r="D339" s="1" t="str">
        <f>IF(INDEX('[1]Main v4'!D$2:D$3363,MATCH($A339,'[1]Main v4'!$A$2:$A$3363,0),0)=0,"",INDEX('[1]Main v4'!D$2:D$3363,MATCH($A339,'[1]Main v4'!$A$2:$A$3363,0),0))</f>
        <v/>
      </c>
      <c r="E339" s="1">
        <v>166.16820000000001</v>
      </c>
      <c r="F339" s="1">
        <v>166.1686</v>
      </c>
      <c r="G339" s="1">
        <v>166.16139999999999</v>
      </c>
      <c r="H339" s="1">
        <v>166.1617</v>
      </c>
      <c r="I339" s="1"/>
      <c r="J339" s="1">
        <f>INDEX('[1]Main v4'!K$2:K$3363,MATCH($A339,'[1]Main v4'!$A$2:$A$3363,0),0)</f>
        <v>1624374.25</v>
      </c>
      <c r="K339" s="1">
        <f>INDEX('[1]Main v4'!L$2:L$3363,MATCH($A339,'[1]Main v4'!$A$2:$A$3363,0),0)</f>
        <v>4078750.5</v>
      </c>
      <c r="L339" s="4">
        <f>INDEX('[1]Main v4'!M$2:M$3363,MATCH($A339,'[1]Main v4'!$A$2:$A$3363,0),0)</f>
        <v>0.39825290858070383</v>
      </c>
      <c r="M339" s="2">
        <f>IFERROR(INDEX('[2]r2 analysis primary smoke main'!$J$2:$J$2058,MATCH(H339,'[2]r2 analysis primary smoke main'!$A$2:$A$2058,0),0),"")</f>
        <v>0.98003683160669997</v>
      </c>
    </row>
    <row r="340" spans="1:13" ht="15.75" x14ac:dyDescent="0.25">
      <c r="A340" s="1">
        <f t="shared" si="12"/>
        <v>167.10599999999999</v>
      </c>
      <c r="B340" s="1">
        <f t="shared" si="13"/>
        <v>166.09870000000001</v>
      </c>
      <c r="C340" s="1" t="str">
        <f>IF(INDEX('[1]Main v4'!C$2:C$3363,MATCH($A340,'[1]Main v4'!$A$2:$A$3363,0),0)=0,"",INDEX('[1]Main v4'!C$2:C$3363,MATCH($A340,'[1]Main v4'!$A$2:$A$3363,0),0))</f>
        <v>C10H14O2</v>
      </c>
      <c r="D340" s="1" t="str">
        <f>IF(INDEX('[1]Main v4'!D$2:D$3363,MATCH($A340,'[1]Main v4'!$A$2:$A$3363,0),0)=0,"",INDEX('[1]Main v4'!D$2:D$3363,MATCH($A340,'[1]Main v4'!$A$2:$A$3363,0),0))</f>
        <v>Propylguaiacol</v>
      </c>
      <c r="E340" s="1">
        <v>167.1097</v>
      </c>
      <c r="F340" s="1">
        <v>167.10570000000001</v>
      </c>
      <c r="G340" s="1">
        <v>167.1045</v>
      </c>
      <c r="H340" s="1">
        <v>167.10390000000001</v>
      </c>
      <c r="I340" s="1"/>
      <c r="J340" s="1">
        <f>INDEX('[1]Main v4'!K$2:K$3363,MATCH($A340,'[1]Main v4'!$A$2:$A$3363,0),0)</f>
        <v>10949911</v>
      </c>
      <c r="K340" s="1">
        <f>INDEX('[1]Main v4'!L$2:L$3363,MATCH($A340,'[1]Main v4'!$A$2:$A$3363,0),0)</f>
        <v>3746941</v>
      </c>
      <c r="L340" s="4">
        <f>INDEX('[1]Main v4'!M$2:M$3363,MATCH($A340,'[1]Main v4'!$A$2:$A$3363,0),0)</f>
        <v>2.9223601332393545</v>
      </c>
      <c r="M340" s="2">
        <f>IFERROR(INDEX('[2]r2 analysis primary smoke main'!$J$2:$J$2058,MATCH(H340,'[2]r2 analysis primary smoke main'!$A$2:$A$2058,0),0),"")</f>
        <v>0.96258731505959749</v>
      </c>
    </row>
    <row r="341" spans="1:13" ht="15.75" x14ac:dyDescent="0.25">
      <c r="A341" s="1">
        <f t="shared" si="12"/>
        <v>167.14179999999999</v>
      </c>
      <c r="B341" s="1">
        <f t="shared" si="13"/>
        <v>166.1345</v>
      </c>
      <c r="C341" s="1" t="str">
        <f>IF(INDEX('[1]Main v4'!C$2:C$3363,MATCH($A341,'[1]Main v4'!$A$2:$A$3363,0),0)=0,"",INDEX('[1]Main v4'!C$2:C$3363,MATCH($A341,'[1]Main v4'!$A$2:$A$3363,0),0))</f>
        <v>C11H18O</v>
      </c>
      <c r="D341" s="1" t="str">
        <f>IF(INDEX('[1]Main v4'!D$2:D$3363,MATCH($A341,'[1]Main v4'!$A$2:$A$3363,0),0)=0,"",INDEX('[1]Main v4'!D$2:D$3363,MATCH($A341,'[1]Main v4'!$A$2:$A$3363,0),0))</f>
        <v/>
      </c>
      <c r="E341" s="1">
        <v>167.14410000000001</v>
      </c>
      <c r="F341" s="1">
        <v>167.14099999999999</v>
      </c>
      <c r="G341" s="1">
        <v>167.1414</v>
      </c>
      <c r="H341" s="1">
        <v>167.14060000000001</v>
      </c>
      <c r="I341" s="1"/>
      <c r="J341" s="1">
        <f>INDEX('[1]Main v4'!K$2:K$3363,MATCH($A341,'[1]Main v4'!$A$2:$A$3363,0),0)</f>
        <v>11679054</v>
      </c>
      <c r="K341" s="1">
        <f>INDEX('[1]Main v4'!L$2:L$3363,MATCH($A341,'[1]Main v4'!$A$2:$A$3363,0),0)</f>
        <v>3406085.75</v>
      </c>
      <c r="L341" s="4">
        <f>INDEX('[1]Main v4'!M$2:M$3363,MATCH($A341,'[1]Main v4'!$A$2:$A$3363,0),0)</f>
        <v>3.4288784420650598</v>
      </c>
      <c r="M341" s="2">
        <f>IFERROR(INDEX('[2]r2 analysis primary smoke main'!$J$2:$J$2058,MATCH(H341,'[2]r2 analysis primary smoke main'!$A$2:$A$2058,0),0),"")</f>
        <v>0.97937593534732792</v>
      </c>
    </row>
    <row r="342" spans="1:13" ht="15.75" x14ac:dyDescent="0.25">
      <c r="A342" s="1">
        <f t="shared" si="12"/>
        <v>167.1788</v>
      </c>
      <c r="B342" s="1">
        <f t="shared" si="13"/>
        <v>166.17150000000001</v>
      </c>
      <c r="C342" s="1" t="str">
        <f>IF(INDEX('[1]Main v4'!C$2:C$3363,MATCH($A342,'[1]Main v4'!$A$2:$A$3363,0),0)=0,"",INDEX('[1]Main v4'!C$2:C$3363,MATCH($A342,'[1]Main v4'!$A$2:$A$3363,0),0))</f>
        <v>C12H22</v>
      </c>
      <c r="D342" s="1" t="str">
        <f>IF(INDEX('[1]Main v4'!D$2:D$3363,MATCH($A342,'[1]Main v4'!$A$2:$A$3363,0),0)=0,"",INDEX('[1]Main v4'!D$2:D$3363,MATCH($A342,'[1]Main v4'!$A$2:$A$3363,0),0))</f>
        <v/>
      </c>
      <c r="E342" s="1">
        <v>167.18049999999999</v>
      </c>
      <c r="F342" s="1">
        <v>167.17939999999999</v>
      </c>
      <c r="G342" s="1">
        <v>167.17830000000001</v>
      </c>
      <c r="H342" s="1">
        <v>167.17689999999999</v>
      </c>
      <c r="I342" s="1"/>
      <c r="J342" s="1">
        <f>INDEX('[1]Main v4'!K$2:K$3363,MATCH($A342,'[1]Main v4'!$A$2:$A$3363,0),0)</f>
        <v>1938076.875</v>
      </c>
      <c r="K342" s="1">
        <f>INDEX('[1]Main v4'!L$2:L$3363,MATCH($A342,'[1]Main v4'!$A$2:$A$3363,0),0)</f>
        <v>3560822</v>
      </c>
      <c r="L342" s="4">
        <f>INDEX('[1]Main v4'!M$2:M$3363,MATCH($A342,'[1]Main v4'!$A$2:$A$3363,0),0)</f>
        <v>0.54427794340744917</v>
      </c>
      <c r="M342" s="2">
        <f>IFERROR(INDEX('[2]r2 analysis primary smoke main'!$J$2:$J$2058,MATCH(H342,'[2]r2 analysis primary smoke main'!$A$2:$A$2058,0),0),"")</f>
        <v>0.95809898884633404</v>
      </c>
    </row>
    <row r="343" spans="1:13" ht="15.75" x14ac:dyDescent="0.25">
      <c r="A343" s="1">
        <f t="shared" si="12"/>
        <v>168.1011</v>
      </c>
      <c r="B343" s="1">
        <f t="shared" si="13"/>
        <v>167.09379999999999</v>
      </c>
      <c r="C343" s="1" t="str">
        <f>IF(INDEX('[1]Main v4'!C$2:C$3363,MATCH($A343,'[1]Main v4'!$A$2:$A$3363,0),0)=0,"",INDEX('[1]Main v4'!C$2:C$3363,MATCH($A343,'[1]Main v4'!$A$2:$A$3363,0),0))</f>
        <v>C9H13NO2</v>
      </c>
      <c r="D343" s="1" t="str">
        <f>IF(INDEX('[1]Main v4'!D$2:D$3363,MATCH($A343,'[1]Main v4'!$A$2:$A$3363,0),0)=0,"",INDEX('[1]Main v4'!D$2:D$3363,MATCH($A343,'[1]Main v4'!$A$2:$A$3363,0),0))</f>
        <v/>
      </c>
      <c r="E343" s="1">
        <v>168.10149999999999</v>
      </c>
      <c r="F343" s="1"/>
      <c r="G343" s="1">
        <v>168.1003</v>
      </c>
      <c r="H343" s="1">
        <v>168.10149999999999</v>
      </c>
      <c r="I343" s="1"/>
      <c r="J343" s="1">
        <f>INDEX('[1]Main v4'!K$2:K$3363,MATCH($A343,'[1]Main v4'!$A$2:$A$3363,0),0)</f>
        <v>8643759</v>
      </c>
      <c r="K343" s="1">
        <f>INDEX('[1]Main v4'!L$2:L$3363,MATCH($A343,'[1]Main v4'!$A$2:$A$3363,0),0)</f>
        <v>3745855</v>
      </c>
      <c r="L343" s="4">
        <f>INDEX('[1]Main v4'!M$2:M$3363,MATCH($A343,'[1]Main v4'!$A$2:$A$3363,0),0)</f>
        <v>2.3075530152662074</v>
      </c>
      <c r="M343" s="2">
        <f>IFERROR(INDEX('[2]r2 analysis primary smoke main'!$J$2:$J$2058,MATCH(H343,'[2]r2 analysis primary smoke main'!$A$2:$A$2058,0),0),"")</f>
        <v>0.96985099747526304</v>
      </c>
    </row>
    <row r="344" spans="1:13" ht="15.75" x14ac:dyDescent="0.25">
      <c r="A344" s="1">
        <f t="shared" si="12"/>
        <v>168.1403</v>
      </c>
      <c r="B344" s="1">
        <f t="shared" si="13"/>
        <v>167.13300000000001</v>
      </c>
      <c r="C344" s="1" t="str">
        <f>IF(INDEX('[1]Main v4'!C$2:C$3363,MATCH($A344,'[1]Main v4'!$A$2:$A$3363,0),0)=0,"",INDEX('[1]Main v4'!C$2:C$3363,MATCH($A344,'[1]Main v4'!$A$2:$A$3363,0),0))</f>
        <v>C10H17NO</v>
      </c>
      <c r="D344" s="1" t="str">
        <f>IF(INDEX('[1]Main v4'!D$2:D$3363,MATCH($A344,'[1]Main v4'!$A$2:$A$3363,0),0)=0,"",INDEX('[1]Main v4'!D$2:D$3363,MATCH($A344,'[1]Main v4'!$A$2:$A$3363,0),0))</f>
        <v/>
      </c>
      <c r="E344" s="1">
        <v>168.1388</v>
      </c>
      <c r="F344" s="1">
        <v>168.14429999999999</v>
      </c>
      <c r="G344" s="1">
        <v>168.13810000000001</v>
      </c>
      <c r="H344" s="1">
        <v>168.14</v>
      </c>
      <c r="I344" s="1"/>
      <c r="J344" s="1">
        <f>INDEX('[1]Main v4'!K$2:K$3363,MATCH($A344,'[1]Main v4'!$A$2:$A$3363,0),0)</f>
        <v>3126649.5</v>
      </c>
      <c r="K344" s="1">
        <f>INDEX('[1]Main v4'!L$2:L$3363,MATCH($A344,'[1]Main v4'!$A$2:$A$3363,0),0)</f>
        <v>3745855</v>
      </c>
      <c r="L344" s="4">
        <f>INDEX('[1]Main v4'!M$2:M$3363,MATCH($A344,'[1]Main v4'!$A$2:$A$3363,0),0)</f>
        <v>0.83469581710984542</v>
      </c>
      <c r="M344" s="2">
        <f>IFERROR(INDEX('[2]r2 analysis primary smoke main'!$J$2:$J$2058,MATCH(H344,'[2]r2 analysis primary smoke main'!$A$2:$A$2058,0),0),"")</f>
        <v>0.94904393494506345</v>
      </c>
    </row>
    <row r="345" spans="1:13" ht="15.75" x14ac:dyDescent="0.25">
      <c r="A345" s="1">
        <f t="shared" si="12"/>
        <v>168.17740000000001</v>
      </c>
      <c r="B345" s="1">
        <f t="shared" si="13"/>
        <v>167.17009999999999</v>
      </c>
      <c r="C345" s="1" t="str">
        <f>IF(INDEX('[1]Main v4'!C$2:C$3363,MATCH($A345,'[1]Main v4'!$A$2:$A$3363,0),0)=0,"",INDEX('[1]Main v4'!C$2:C$3363,MATCH($A345,'[1]Main v4'!$A$2:$A$3363,0),0))</f>
        <v>C11H21N</v>
      </c>
      <c r="D345" s="1" t="str">
        <f>IF(INDEX('[1]Main v4'!D$2:D$3363,MATCH($A345,'[1]Main v4'!$A$2:$A$3363,0),0)=0,"",INDEX('[1]Main v4'!D$2:D$3363,MATCH($A345,'[1]Main v4'!$A$2:$A$3363,0),0))</f>
        <v/>
      </c>
      <c r="E345" s="1"/>
      <c r="F345" s="1"/>
      <c r="G345" s="1">
        <v>168.17599999999999</v>
      </c>
      <c r="H345" s="1">
        <v>168.17869999999999</v>
      </c>
      <c r="I345" s="1"/>
      <c r="J345" s="1">
        <f>INDEX('[1]Main v4'!K$2:K$3363,MATCH($A345,'[1]Main v4'!$A$2:$A$3363,0),0)</f>
        <v>637577.1875</v>
      </c>
      <c r="K345" s="1">
        <f>INDEX('[1]Main v4'!L$2:L$3363,MATCH($A345,'[1]Main v4'!$A$2:$A$3363,0),0)</f>
        <v>3280587.75</v>
      </c>
      <c r="L345" s="4">
        <f>INDEX('[1]Main v4'!M$2:M$3363,MATCH($A345,'[1]Main v4'!$A$2:$A$3363,0),0)</f>
        <v>0.19434846316791862</v>
      </c>
      <c r="M345" s="2">
        <f>IFERROR(INDEX('[2]r2 analysis primary smoke main'!$J$2:$J$2058,MATCH(H345,'[2]r2 analysis primary smoke main'!$A$2:$A$2058,0),0),"")</f>
        <v>0.97416696007256443</v>
      </c>
    </row>
    <row r="346" spans="1:13" ht="15.75" x14ac:dyDescent="0.25">
      <c r="A346" s="1">
        <f t="shared" si="12"/>
        <v>169.08359999999999</v>
      </c>
      <c r="B346" s="1">
        <f t="shared" si="13"/>
        <v>168.0763</v>
      </c>
      <c r="C346" s="1" t="str">
        <f>IF(INDEX('[1]Main v4'!C$2:C$3363,MATCH($A346,'[1]Main v4'!$A$2:$A$3363,0),0)=0,"",INDEX('[1]Main v4'!C$2:C$3363,MATCH($A346,'[1]Main v4'!$A$2:$A$3363,0),0))</f>
        <v>C9H12O3</v>
      </c>
      <c r="D346" s="1" t="str">
        <f>IF(INDEX('[1]Main v4'!D$2:D$3363,MATCH($A346,'[1]Main v4'!$A$2:$A$3363,0),0)=0,"",INDEX('[1]Main v4'!D$2:D$3363,MATCH($A346,'[1]Main v4'!$A$2:$A$3363,0),0))</f>
        <v/>
      </c>
      <c r="E346" s="1">
        <v>169.08529999999999</v>
      </c>
      <c r="F346" s="1">
        <v>169.084</v>
      </c>
      <c r="G346" s="1">
        <v>169.08199999999999</v>
      </c>
      <c r="H346" s="1">
        <v>169.083</v>
      </c>
      <c r="I346" s="1"/>
      <c r="J346" s="1">
        <f>INDEX('[1]Main v4'!K$2:K$3363,MATCH($A346,'[1]Main v4'!$A$2:$A$3363,0),0)</f>
        <v>4078750.5</v>
      </c>
      <c r="K346" s="1">
        <f>INDEX('[1]Main v4'!L$2:L$3363,MATCH($A346,'[1]Main v4'!$A$2:$A$3363,0),0)</f>
        <v>3126649.5</v>
      </c>
      <c r="L346" s="4">
        <f>INDEX('[1]Main v4'!M$2:M$3363,MATCH($A346,'[1]Main v4'!$A$2:$A$3363,0),0)</f>
        <v>1.3045115866041268</v>
      </c>
      <c r="M346" s="2">
        <f>IFERROR(INDEX('[2]r2 analysis primary smoke main'!$J$2:$J$2058,MATCH(H346,'[2]r2 analysis primary smoke main'!$A$2:$A$2058,0),0),"")</f>
        <v>0.90677581240497396</v>
      </c>
    </row>
    <row r="347" spans="1:13" ht="15.75" x14ac:dyDescent="0.25">
      <c r="A347" s="1">
        <f t="shared" si="12"/>
        <v>169.1207</v>
      </c>
      <c r="B347" s="1">
        <f t="shared" si="13"/>
        <v>168.11340000000001</v>
      </c>
      <c r="C347" s="1" t="str">
        <f>IF(INDEX('[1]Main v4'!C$2:C$3363,MATCH($A347,'[1]Main v4'!$A$2:$A$3363,0),0)=0,"",INDEX('[1]Main v4'!C$2:C$3363,MATCH($A347,'[1]Main v4'!$A$2:$A$3363,0),0))</f>
        <v>C10H16O2</v>
      </c>
      <c r="D347" s="1" t="str">
        <f>IF(INDEX('[1]Main v4'!D$2:D$3363,MATCH($A347,'[1]Main v4'!$A$2:$A$3363,0),0)=0,"",INDEX('[1]Main v4'!D$2:D$3363,MATCH($A347,'[1]Main v4'!$A$2:$A$3363,0),0))</f>
        <v/>
      </c>
      <c r="E347" s="1">
        <v>169.12180000000001</v>
      </c>
      <c r="F347" s="1">
        <v>169.12180000000001</v>
      </c>
      <c r="G347" s="1">
        <v>169.1198</v>
      </c>
      <c r="H347" s="1">
        <v>169.11940000000001</v>
      </c>
      <c r="I347" s="1"/>
      <c r="J347" s="1">
        <f>INDEX('[1]Main v4'!K$2:K$3363,MATCH($A347,'[1]Main v4'!$A$2:$A$3363,0),0)</f>
        <v>7730804.5</v>
      </c>
      <c r="K347" s="1">
        <f>INDEX('[1]Main v4'!L$2:L$3363,MATCH($A347,'[1]Main v4'!$A$2:$A$3363,0),0)</f>
        <v>2888462.75</v>
      </c>
      <c r="L347" s="4">
        <f>INDEX('[1]Main v4'!M$2:M$3363,MATCH($A347,'[1]Main v4'!$A$2:$A$3363,0),0)</f>
        <v>2.676442512544086</v>
      </c>
      <c r="M347" s="2">
        <f>IFERROR(INDEX('[2]r2 analysis primary smoke main'!$J$2:$J$2058,MATCH(H347,'[2]r2 analysis primary smoke main'!$A$2:$A$2058,0),0),"")</f>
        <v>0.97023793527110902</v>
      </c>
    </row>
    <row r="348" spans="1:13" ht="15.75" x14ac:dyDescent="0.25">
      <c r="A348" s="1">
        <f t="shared" si="12"/>
        <v>169.13509999999999</v>
      </c>
      <c r="B348" s="1">
        <f t="shared" si="13"/>
        <v>168.12780000000001</v>
      </c>
      <c r="C348" s="1" t="str">
        <f>IF(INDEX('[1]Main v4'!C$2:C$3363,MATCH($A348,'[1]Main v4'!$A$2:$A$3363,0),0)=0,"",INDEX('[1]Main v4'!C$2:C$3363,MATCH($A348,'[1]Main v4'!$A$2:$A$3363,0),0))</f>
        <v>C9H16N2O</v>
      </c>
      <c r="D348" s="1" t="str">
        <f>IF(INDEX('[1]Main v4'!D$2:D$3363,MATCH($A348,'[1]Main v4'!$A$2:$A$3363,0),0)=0,"",INDEX('[1]Main v4'!D$2:D$3363,MATCH($A348,'[1]Main v4'!$A$2:$A$3363,0),0))</f>
        <v/>
      </c>
      <c r="E348" s="1">
        <v>169.13720000000001</v>
      </c>
      <c r="F348" s="1">
        <v>169.13509999999999</v>
      </c>
      <c r="G348" s="1">
        <v>169.1335</v>
      </c>
      <c r="H348" s="1">
        <v>169.13460000000001</v>
      </c>
      <c r="I348" s="1"/>
      <c r="J348" s="1">
        <f>INDEX('[1]Main v4'!K$2:K$3363,MATCH($A348,'[1]Main v4'!$A$2:$A$3363,0),0)</f>
        <v>1459935.375</v>
      </c>
      <c r="K348" s="1">
        <f>INDEX('[1]Main v4'!L$2:L$3363,MATCH($A348,'[1]Main v4'!$A$2:$A$3363,0),0)</f>
        <v>2888462.75</v>
      </c>
      <c r="L348" s="4">
        <f>INDEX('[1]Main v4'!M$2:M$3363,MATCH($A348,'[1]Main v4'!$A$2:$A$3363,0),0)</f>
        <v>0.50543680198056906</v>
      </c>
      <c r="M348" s="2">
        <f>IFERROR(INDEX('[2]r2 analysis primary smoke main'!$J$2:$J$2058,MATCH(H348,'[2]r2 analysis primary smoke main'!$A$2:$A$2058,0),0),"")</f>
        <v>0.940682046032846</v>
      </c>
    </row>
    <row r="349" spans="1:13" ht="15.75" x14ac:dyDescent="0.25">
      <c r="A349" s="1">
        <f t="shared" si="12"/>
        <v>169.15799999999999</v>
      </c>
      <c r="B349" s="1">
        <f t="shared" si="13"/>
        <v>168.1507</v>
      </c>
      <c r="C349" s="1" t="str">
        <f>IF(INDEX('[1]Main v4'!C$2:C$3363,MATCH($A349,'[1]Main v4'!$A$2:$A$3363,0),0)=0,"",INDEX('[1]Main v4'!C$2:C$3363,MATCH($A349,'[1]Main v4'!$A$2:$A$3363,0),0))</f>
        <v>C11H20O</v>
      </c>
      <c r="D349" s="1" t="str">
        <f>IF(INDEX('[1]Main v4'!D$2:D$3363,MATCH($A349,'[1]Main v4'!$A$2:$A$3363,0),0)=0,"",INDEX('[1]Main v4'!D$2:D$3363,MATCH($A349,'[1]Main v4'!$A$2:$A$3363,0),0))</f>
        <v/>
      </c>
      <c r="E349" s="1"/>
      <c r="F349" s="1">
        <v>169.1585</v>
      </c>
      <c r="G349" s="1">
        <v>169.15809999999999</v>
      </c>
      <c r="H349" s="1">
        <v>169.1575</v>
      </c>
      <c r="I349" s="1"/>
      <c r="J349" s="1">
        <f>INDEX('[1]Main v4'!K$2:K$3363,MATCH($A349,'[1]Main v4'!$A$2:$A$3363,0),0)</f>
        <v>3280587.75</v>
      </c>
      <c r="K349" s="1">
        <f>INDEX('[1]Main v4'!L$2:L$3363,MATCH($A349,'[1]Main v4'!$A$2:$A$3363,0),0)</f>
        <v>2888462.75</v>
      </c>
      <c r="L349" s="4">
        <f>INDEX('[1]Main v4'!M$2:M$3363,MATCH($A349,'[1]Main v4'!$A$2:$A$3363,0),0)</f>
        <v>1.1357556021797408</v>
      </c>
      <c r="M349" s="2">
        <f>IFERROR(INDEX('[2]r2 analysis primary smoke main'!$J$2:$J$2058,MATCH(H349,'[2]r2 analysis primary smoke main'!$A$2:$A$2058,0),0),"")</f>
        <v>0.98183489501895249</v>
      </c>
    </row>
    <row r="350" spans="1:13" ht="15.75" x14ac:dyDescent="0.25">
      <c r="A350" s="1">
        <f t="shared" si="12"/>
        <v>169.19499999999999</v>
      </c>
      <c r="B350" s="1">
        <f t="shared" si="13"/>
        <v>168.18770000000001</v>
      </c>
      <c r="C350" s="1" t="str">
        <f>IF(INDEX('[1]Main v4'!C$2:C$3363,MATCH($A350,'[1]Main v4'!$A$2:$A$3363,0),0)=0,"",INDEX('[1]Main v4'!C$2:C$3363,MATCH($A350,'[1]Main v4'!$A$2:$A$3363,0),0))</f>
        <v>C12H24</v>
      </c>
      <c r="D350" s="1" t="str">
        <f>IF(INDEX('[1]Main v4'!D$2:D$3363,MATCH($A350,'[1]Main v4'!$A$2:$A$3363,0),0)=0,"",INDEX('[1]Main v4'!D$2:D$3363,MATCH($A350,'[1]Main v4'!$A$2:$A$3363,0),0))</f>
        <v>Dodecene</v>
      </c>
      <c r="E350" s="1">
        <v>169.19630000000001</v>
      </c>
      <c r="F350" s="1">
        <v>169.1951</v>
      </c>
      <c r="G350" s="1">
        <v>169.19460000000001</v>
      </c>
      <c r="H350" s="1">
        <v>169.19380000000001</v>
      </c>
      <c r="I350" s="1"/>
      <c r="J350" s="1">
        <f>INDEX('[1]Main v4'!K$2:K$3363,MATCH($A350,'[1]Main v4'!$A$2:$A$3363,0),0)</f>
        <v>4771761.5</v>
      </c>
      <c r="K350" s="1">
        <f>INDEX('[1]Main v4'!L$2:L$3363,MATCH($A350,'[1]Main v4'!$A$2:$A$3363,0),0)</f>
        <v>2963117.75</v>
      </c>
      <c r="L350" s="4">
        <f>INDEX('[1]Main v4'!M$2:M$3363,MATCH($A350,'[1]Main v4'!$A$2:$A$3363,0),0)</f>
        <v>1.6103853787113254</v>
      </c>
      <c r="M350" s="2">
        <f>IFERROR(INDEX('[2]r2 analysis primary smoke main'!$J$2:$J$2058,MATCH(H350,'[2]r2 analysis primary smoke main'!$A$2:$A$2058,0),0),"")</f>
        <v>0.92011006474256507</v>
      </c>
    </row>
    <row r="351" spans="1:13" ht="15.75" x14ac:dyDescent="0.25">
      <c r="A351" s="1">
        <f t="shared" si="12"/>
        <v>170.11510000000001</v>
      </c>
      <c r="B351" s="1">
        <f t="shared" si="13"/>
        <v>169.1078</v>
      </c>
      <c r="C351" s="1" t="str">
        <f>IF(INDEX('[1]Main v4'!C$2:C$3363,MATCH($A351,'[1]Main v4'!$A$2:$A$3363,0),0)=0,"",INDEX('[1]Main v4'!C$2:C$3363,MATCH($A351,'[1]Main v4'!$A$2:$A$3363,0),0))</f>
        <v>C9H15NO2</v>
      </c>
      <c r="D351" s="1" t="str">
        <f>IF(INDEX('[1]Main v4'!D$2:D$3363,MATCH($A351,'[1]Main v4'!$A$2:$A$3363,0),0)=0,"",INDEX('[1]Main v4'!D$2:D$3363,MATCH($A351,'[1]Main v4'!$A$2:$A$3363,0),0))</f>
        <v/>
      </c>
      <c r="E351" s="1">
        <v>170.11580000000001</v>
      </c>
      <c r="F351" s="1"/>
      <c r="G351" s="1">
        <v>170.11340000000001</v>
      </c>
      <c r="H351" s="1">
        <v>170.11600000000001</v>
      </c>
      <c r="I351" s="1"/>
      <c r="J351" s="1">
        <f>INDEX('[1]Main v4'!K$2:K$3363,MATCH($A351,'[1]Main v4'!$A$2:$A$3363,0),0)</f>
        <v>2888462.75</v>
      </c>
      <c r="K351" s="1">
        <f>INDEX('[1]Main v4'!L$2:L$3363,MATCH($A351,'[1]Main v4'!$A$2:$A$3363,0),0)</f>
        <v>3280587.75</v>
      </c>
      <c r="L351" s="4">
        <f>INDEX('[1]Main v4'!M$2:M$3363,MATCH($A351,'[1]Main v4'!$A$2:$A$3363,0),0)</f>
        <v>0.88047111375088194</v>
      </c>
      <c r="M351" s="2">
        <f>IFERROR(INDEX('[2]r2 analysis primary smoke main'!$J$2:$J$2058,MATCH(H351,'[2]r2 analysis primary smoke main'!$A$2:$A$2058,0),0),"")</f>
        <v>0.95082451701002291</v>
      </c>
    </row>
    <row r="352" spans="1:13" ht="15.75" x14ac:dyDescent="0.25">
      <c r="A352" s="1">
        <f t="shared" si="12"/>
        <v>170.1549</v>
      </c>
      <c r="B352" s="1">
        <f t="shared" si="13"/>
        <v>169.14760000000001</v>
      </c>
      <c r="C352" s="1" t="str">
        <f>IF(INDEX('[1]Main v4'!C$2:C$3363,MATCH($A352,'[1]Main v4'!$A$2:$A$3363,0),0)=0,"",INDEX('[1]Main v4'!C$2:C$3363,MATCH($A352,'[1]Main v4'!$A$2:$A$3363,0),0))</f>
        <v>C10H19NO</v>
      </c>
      <c r="D352" s="1" t="str">
        <f>IF(INDEX('[1]Main v4'!D$2:D$3363,MATCH($A352,'[1]Main v4'!$A$2:$A$3363,0),0)=0,"",INDEX('[1]Main v4'!D$2:D$3363,MATCH($A352,'[1]Main v4'!$A$2:$A$3363,0),0))</f>
        <v/>
      </c>
      <c r="E352" s="1">
        <v>170.1549</v>
      </c>
      <c r="F352" s="1"/>
      <c r="G352" s="1">
        <v>170.15520000000001</v>
      </c>
      <c r="H352" s="1">
        <v>170.15469999999999</v>
      </c>
      <c r="I352" s="1"/>
      <c r="J352" s="1">
        <f>INDEX('[1]Main v4'!K$2:K$3363,MATCH($A352,'[1]Main v4'!$A$2:$A$3363,0),0)</f>
        <v>1547175.875</v>
      </c>
      <c r="K352" s="1">
        <f>INDEX('[1]Main v4'!L$2:L$3363,MATCH($A352,'[1]Main v4'!$A$2:$A$3363,0),0)</f>
        <v>3126649.5</v>
      </c>
      <c r="L352" s="4">
        <f>INDEX('[1]Main v4'!M$2:M$3363,MATCH($A352,'[1]Main v4'!$A$2:$A$3363,0),0)</f>
        <v>0.49483508624807482</v>
      </c>
      <c r="M352" s="2">
        <f>IFERROR(INDEX('[2]r2 analysis primary smoke main'!$J$2:$J$2058,MATCH(H352,'[2]r2 analysis primary smoke main'!$A$2:$A$2058,0),0),"")</f>
        <v>0.94377853815812895</v>
      </c>
    </row>
    <row r="353" spans="1:13" ht="15.75" x14ac:dyDescent="0.25">
      <c r="A353" s="1">
        <f t="shared" si="12"/>
        <v>170.1977</v>
      </c>
      <c r="B353" s="1">
        <f t="shared" si="13"/>
        <v>169.19040000000001</v>
      </c>
      <c r="C353" s="1" t="str">
        <f>IF(INDEX('[1]Main v4'!C$2:C$3363,MATCH($A353,'[1]Main v4'!$A$2:$A$3363,0),0)=0,"",INDEX('[1]Main v4'!C$2:C$3363,MATCH($A353,'[1]Main v4'!$A$2:$A$3363,0),0))</f>
        <v/>
      </c>
      <c r="D353" s="1" t="str">
        <f>IF(INDEX('[1]Main v4'!D$2:D$3363,MATCH($A353,'[1]Main v4'!$A$2:$A$3363,0),0)=0,"",INDEX('[1]Main v4'!D$2:D$3363,MATCH($A353,'[1]Main v4'!$A$2:$A$3363,0),0))</f>
        <v/>
      </c>
      <c r="E353" s="1">
        <v>170.1995</v>
      </c>
      <c r="F353" s="1">
        <v>170.19839999999999</v>
      </c>
      <c r="G353" s="1">
        <v>170.197</v>
      </c>
      <c r="H353" s="1">
        <v>170.19589999999999</v>
      </c>
      <c r="I353" s="1"/>
      <c r="J353" s="1">
        <f>INDEX('[1]Main v4'!K$2:K$3363,MATCH($A353,'[1]Main v4'!$A$2:$A$3363,0),0)</f>
        <v>660557.3125</v>
      </c>
      <c r="K353" s="1">
        <f>INDEX('[1]Main v4'!L$2:L$3363,MATCH($A353,'[1]Main v4'!$A$2:$A$3363,0),0)</f>
        <v>3126649.5</v>
      </c>
      <c r="L353" s="4">
        <f>INDEX('[1]Main v4'!M$2:M$3363,MATCH($A353,'[1]Main v4'!$A$2:$A$3363,0),0)</f>
        <v>0.21126682491913468</v>
      </c>
      <c r="M353" s="2">
        <f>IFERROR(INDEX('[2]r2 analysis primary smoke main'!$J$2:$J$2058,MATCH(H353,'[2]r2 analysis primary smoke main'!$A$2:$A$2058,0),0),"")</f>
        <v>0.93609004595218404</v>
      </c>
    </row>
    <row r="354" spans="1:13" ht="15.75" x14ac:dyDescent="0.25">
      <c r="A354" s="1">
        <f t="shared" si="12"/>
        <v>171.14830000000001</v>
      </c>
      <c r="B354" s="1">
        <f t="shared" si="13"/>
        <v>170.14099999999999</v>
      </c>
      <c r="C354" s="1" t="str">
        <f>IF(INDEX('[1]Main v4'!C$2:C$3363,MATCH($A354,'[1]Main v4'!$A$2:$A$3363,0),0)=0,"",INDEX('[1]Main v4'!C$2:C$3363,MATCH($A354,'[1]Main v4'!$A$2:$A$3363,0),0))</f>
        <v>C9H18N2O</v>
      </c>
      <c r="D354" s="1" t="str">
        <f>IF(INDEX('[1]Main v4'!D$2:D$3363,MATCH($A354,'[1]Main v4'!$A$2:$A$3363,0),0)=0,"",INDEX('[1]Main v4'!D$2:D$3363,MATCH($A354,'[1]Main v4'!$A$2:$A$3363,0),0))</f>
        <v/>
      </c>
      <c r="E354" s="1"/>
      <c r="F354" s="1">
        <v>171.1474</v>
      </c>
      <c r="G354" s="1">
        <v>171.14959999999999</v>
      </c>
      <c r="H354" s="1">
        <v>171.14779999999999</v>
      </c>
      <c r="I354" s="1"/>
      <c r="J354" s="1">
        <f>INDEX('[1]Main v4'!K$2:K$3363,MATCH($A354,'[1]Main v4'!$A$2:$A$3363,0),0)</f>
        <v>1199962.25</v>
      </c>
      <c r="K354" s="1">
        <f>INDEX('[1]Main v4'!L$2:L$3363,MATCH($A354,'[1]Main v4'!$A$2:$A$3363,0),0)</f>
        <v>3745855</v>
      </c>
      <c r="L354" s="4">
        <f>INDEX('[1]Main v4'!M$2:M$3363,MATCH($A354,'[1]Main v4'!$A$2:$A$3363,0),0)</f>
        <v>0.32034402025705749</v>
      </c>
      <c r="M354" s="2">
        <f>IFERROR(INDEX('[2]r2 analysis primary smoke main'!$J$2:$J$2058,MATCH(H354,'[2]r2 analysis primary smoke main'!$A$2:$A$2058,0),0),"")</f>
        <v>0.90037213832587248</v>
      </c>
    </row>
    <row r="355" spans="1:13" ht="15.75" x14ac:dyDescent="0.25">
      <c r="A355" s="1">
        <f t="shared" si="12"/>
        <v>171.1739</v>
      </c>
      <c r="B355" s="1">
        <f t="shared" si="13"/>
        <v>170.16659999999999</v>
      </c>
      <c r="C355" s="1" t="str">
        <f>IF(INDEX('[1]Main v4'!C$2:C$3363,MATCH($A355,'[1]Main v4'!$A$2:$A$3363,0),0)=0,"",INDEX('[1]Main v4'!C$2:C$3363,MATCH($A355,'[1]Main v4'!$A$2:$A$3363,0),0))</f>
        <v>C11H22O</v>
      </c>
      <c r="D355" s="1" t="str">
        <f>IF(INDEX('[1]Main v4'!D$2:D$3363,MATCH($A355,'[1]Main v4'!$A$2:$A$3363,0),0)=0,"",INDEX('[1]Main v4'!D$2:D$3363,MATCH($A355,'[1]Main v4'!$A$2:$A$3363,0),0))</f>
        <v/>
      </c>
      <c r="E355" s="1"/>
      <c r="F355" s="1">
        <v>171.1748</v>
      </c>
      <c r="G355" s="1">
        <v>171.1739</v>
      </c>
      <c r="H355" s="1">
        <v>171.1729</v>
      </c>
      <c r="I355" s="1"/>
      <c r="J355" s="1">
        <f>INDEX('[1]Main v4'!K$2:K$3363,MATCH($A355,'[1]Main v4'!$A$2:$A$3363,0),0)</f>
        <v>3832212.25</v>
      </c>
      <c r="K355" s="1">
        <f>INDEX('[1]Main v4'!L$2:L$3363,MATCH($A355,'[1]Main v4'!$A$2:$A$3363,0),0)</f>
        <v>3745855</v>
      </c>
      <c r="L355" s="4">
        <f>INDEX('[1]Main v4'!M$2:M$3363,MATCH($A355,'[1]Main v4'!$A$2:$A$3363,0),0)</f>
        <v>1.0230540824457968</v>
      </c>
      <c r="M355" s="2">
        <f>IFERROR(INDEX('[2]r2 analysis primary smoke main'!$J$2:$J$2058,MATCH(H355,'[2]r2 analysis primary smoke main'!$A$2:$A$2058,0),0),"")</f>
        <v>0.90571990219695597</v>
      </c>
    </row>
    <row r="356" spans="1:13" ht="15.75" x14ac:dyDescent="0.25">
      <c r="A356" s="1">
        <f t="shared" si="12"/>
        <v>172.16980000000001</v>
      </c>
      <c r="B356" s="1">
        <f t="shared" si="13"/>
        <v>171.16249999999999</v>
      </c>
      <c r="C356" s="1" t="str">
        <f>IF(INDEX('[1]Main v4'!C$2:C$3363,MATCH($A356,'[1]Main v4'!$A$2:$A$3363,0),0)=0,"",INDEX('[1]Main v4'!C$2:C$3363,MATCH($A356,'[1]Main v4'!$A$2:$A$3363,0),0))</f>
        <v>C10H21NO</v>
      </c>
      <c r="D356" s="1" t="str">
        <f>IF(INDEX('[1]Main v4'!D$2:D$3363,MATCH($A356,'[1]Main v4'!$A$2:$A$3363,0),0)=0,"",INDEX('[1]Main v4'!D$2:D$3363,MATCH($A356,'[1]Main v4'!$A$2:$A$3363,0),0))</f>
        <v/>
      </c>
      <c r="E356" s="1">
        <v>172.17140000000001</v>
      </c>
      <c r="F356" s="1"/>
      <c r="G356" s="1">
        <v>172.17250000000001</v>
      </c>
      <c r="H356" s="1">
        <v>172.16550000000001</v>
      </c>
      <c r="I356" s="1"/>
      <c r="J356" s="1">
        <f>INDEX('[1]Main v4'!K$2:K$3363,MATCH($A356,'[1]Main v4'!$A$2:$A$3363,0),0)</f>
        <v>622753.3125</v>
      </c>
      <c r="K356" s="1">
        <f>INDEX('[1]Main v4'!L$2:L$3363,MATCH($A356,'[1]Main v4'!$A$2:$A$3363,0),0)</f>
        <v>3832212.25</v>
      </c>
      <c r="L356" s="4">
        <f>INDEX('[1]Main v4'!M$2:M$3363,MATCH($A356,'[1]Main v4'!$A$2:$A$3363,0),0)</f>
        <v>0.16250491149074534</v>
      </c>
      <c r="M356" s="2">
        <f>IFERROR(INDEX('[2]r2 analysis primary smoke main'!$J$2:$J$2058,MATCH(H356,'[2]r2 analysis primary smoke main'!$A$2:$A$2058,0),0),"")</f>
        <v>0.92167913103570098</v>
      </c>
    </row>
    <row r="357" spans="1:13" ht="15.75" x14ac:dyDescent="0.25">
      <c r="A357" s="1">
        <f t="shared" si="12"/>
        <v>173.13140000000001</v>
      </c>
      <c r="B357" s="1">
        <f t="shared" si="13"/>
        <v>172.1241</v>
      </c>
      <c r="C357" s="1" t="str">
        <f>IF(INDEX('[1]Main v4'!C$2:C$3363,MATCH($A357,'[1]Main v4'!$A$2:$A$3363,0),0)=0,"",INDEX('[1]Main v4'!C$2:C$3363,MATCH($A357,'[1]Main v4'!$A$2:$A$3363,0),0))</f>
        <v>C13H16</v>
      </c>
      <c r="D357" s="1" t="str">
        <f>IF(INDEX('[1]Main v4'!D$2:D$3363,MATCH($A357,'[1]Main v4'!$A$2:$A$3363,0),0)=0,"",INDEX('[1]Main v4'!D$2:D$3363,MATCH($A357,'[1]Main v4'!$A$2:$A$3363,0),0))</f>
        <v/>
      </c>
      <c r="E357" s="1"/>
      <c r="F357" s="1">
        <v>173.1326</v>
      </c>
      <c r="G357" s="1">
        <v>173.131</v>
      </c>
      <c r="H357" s="1">
        <v>173.13069999999999</v>
      </c>
      <c r="I357" s="1"/>
      <c r="J357" s="1">
        <f>INDEX('[1]Main v4'!K$2:K$3363,MATCH($A357,'[1]Main v4'!$A$2:$A$3363,0),0)</f>
        <v>40297224</v>
      </c>
      <c r="K357" s="1">
        <f>INDEX('[1]Main v4'!L$2:L$3363,MATCH($A357,'[1]Main v4'!$A$2:$A$3363,0),0)</f>
        <v>4297216.5</v>
      </c>
      <c r="L357" s="4">
        <f>INDEX('[1]Main v4'!M$2:M$3363,MATCH($A357,'[1]Main v4'!$A$2:$A$3363,0),0)</f>
        <v>9.3775177489893746</v>
      </c>
      <c r="M357" s="2">
        <f>IFERROR(INDEX('[2]r2 analysis primary smoke main'!$J$2:$J$2058,MATCH(H357,'[2]r2 analysis primary smoke main'!$A$2:$A$2058,0),0),"")</f>
        <v>0.95275514663260208</v>
      </c>
    </row>
    <row r="358" spans="1:13" ht="15.75" x14ac:dyDescent="0.25">
      <c r="A358" s="1">
        <f t="shared" si="12"/>
        <v>174.13159999999999</v>
      </c>
      <c r="B358" s="1">
        <f t="shared" si="13"/>
        <v>173.12430000000001</v>
      </c>
      <c r="C358" s="1" t="str">
        <f>IF(INDEX('[1]Main v4'!C$2:C$3363,MATCH($A358,'[1]Main v4'!$A$2:$A$3363,0),0)=0,"",INDEX('[1]Main v4'!C$2:C$3363,MATCH($A358,'[1]Main v4'!$A$2:$A$3363,0),0))</f>
        <v>C12H15N</v>
      </c>
      <c r="D358" s="1" t="str">
        <f>IF(INDEX('[1]Main v4'!D$2:D$3363,MATCH($A358,'[1]Main v4'!$A$2:$A$3363,0),0)=0,"",INDEX('[1]Main v4'!D$2:D$3363,MATCH($A358,'[1]Main v4'!$A$2:$A$3363,0),0))</f>
        <v/>
      </c>
      <c r="E358" s="1">
        <v>174.12880000000001</v>
      </c>
      <c r="F358" s="1">
        <v>174.1345</v>
      </c>
      <c r="G358" s="1">
        <v>174.13030000000001</v>
      </c>
      <c r="H358" s="1">
        <v>174.1326</v>
      </c>
      <c r="I358" s="1"/>
      <c r="J358" s="1">
        <f>INDEX('[1]Main v4'!K$2:K$3363,MATCH($A358,'[1]Main v4'!$A$2:$A$3363,0),0)</f>
        <v>11614695</v>
      </c>
      <c r="K358" s="1">
        <f>INDEX('[1]Main v4'!L$2:L$3363,MATCH($A358,'[1]Main v4'!$A$2:$A$3363,0),0)</f>
        <v>3832212.25</v>
      </c>
      <c r="L358" s="4">
        <f>INDEX('[1]Main v4'!M$2:M$3363,MATCH($A358,'[1]Main v4'!$A$2:$A$3363,0),0)</f>
        <v>3.0308068140014948</v>
      </c>
      <c r="M358" s="2">
        <f>IFERROR(INDEX('[2]r2 analysis primary smoke main'!$J$2:$J$2058,MATCH(H358,'[2]r2 analysis primary smoke main'!$A$2:$A$2058,0),0),"")</f>
        <v>0.92225303014198956</v>
      </c>
    </row>
    <row r="359" spans="1:13" ht="15.75" x14ac:dyDescent="0.25">
      <c r="A359" s="1">
        <f t="shared" si="12"/>
        <v>175.10919999999999</v>
      </c>
      <c r="B359" s="1">
        <f t="shared" si="13"/>
        <v>174.1019</v>
      </c>
      <c r="C359" s="1" t="str">
        <f>IF(INDEX('[1]Main v4'!C$2:C$3363,MATCH($A359,'[1]Main v4'!$A$2:$A$3363,0),0)=0,"",INDEX('[1]Main v4'!C$2:C$3363,MATCH($A359,'[1]Main v4'!$A$2:$A$3363,0),0))</f>
        <v>C7H14N2O3</v>
      </c>
      <c r="D359" s="1" t="str">
        <f>IF(INDEX('[1]Main v4'!D$2:D$3363,MATCH($A359,'[1]Main v4'!$A$2:$A$3363,0),0)=0,"",INDEX('[1]Main v4'!D$2:D$3363,MATCH($A359,'[1]Main v4'!$A$2:$A$3363,0),0))</f>
        <v/>
      </c>
      <c r="E359" s="1"/>
      <c r="F359" s="1"/>
      <c r="G359" s="1">
        <v>175.1095</v>
      </c>
      <c r="H359" s="1">
        <v>175.1088</v>
      </c>
      <c r="I359" s="1"/>
      <c r="J359" s="1">
        <f>INDEX('[1]Main v4'!K$2:K$3363,MATCH($A359,'[1]Main v4'!$A$2:$A$3363,0),0)</f>
        <v>20549920</v>
      </c>
      <c r="K359" s="1">
        <f>INDEX('[1]Main v4'!L$2:L$3363,MATCH($A359,'[1]Main v4'!$A$2:$A$3363,0),0)</f>
        <v>4327105</v>
      </c>
      <c r="L359" s="4">
        <f>INDEX('[1]Main v4'!M$2:M$3363,MATCH($A359,'[1]Main v4'!$A$2:$A$3363,0),0)</f>
        <v>4.7491151705354966</v>
      </c>
      <c r="M359" s="2">
        <f>IFERROR(INDEX('[2]r2 analysis primary smoke main'!$J$2:$J$2058,MATCH(H359,'[2]r2 analysis primary smoke main'!$A$2:$A$2058,0),0),"")</f>
        <v>0.92818252080260799</v>
      </c>
    </row>
    <row r="360" spans="1:13" ht="15.75" x14ac:dyDescent="0.25">
      <c r="A360" s="1">
        <f t="shared" si="12"/>
        <v>175.14699999999999</v>
      </c>
      <c r="B360" s="1">
        <f t="shared" si="13"/>
        <v>174.1397</v>
      </c>
      <c r="C360" s="1" t="str">
        <f>IF(INDEX('[1]Main v4'!C$2:C$3363,MATCH($A360,'[1]Main v4'!$A$2:$A$3363,0),0)=0,"",INDEX('[1]Main v4'!C$2:C$3363,MATCH($A360,'[1]Main v4'!$A$2:$A$3363,0),0))</f>
        <v>C13H18</v>
      </c>
      <c r="D360" s="1" t="str">
        <f>IF(INDEX('[1]Main v4'!D$2:D$3363,MATCH($A360,'[1]Main v4'!$A$2:$A$3363,0),0)=0,"",INDEX('[1]Main v4'!D$2:D$3363,MATCH($A360,'[1]Main v4'!$A$2:$A$3363,0),0))</f>
        <v/>
      </c>
      <c r="E360" s="1">
        <v>175.1473</v>
      </c>
      <c r="F360" s="1">
        <v>175.14789999999999</v>
      </c>
      <c r="G360" s="1">
        <v>175.14660000000001</v>
      </c>
      <c r="H360" s="1">
        <v>175.14609999999999</v>
      </c>
      <c r="I360" s="1"/>
      <c r="J360" s="1">
        <f>INDEX('[1]Main v4'!K$2:K$3363,MATCH($A360,'[1]Main v4'!$A$2:$A$3363,0),0)</f>
        <v>23088314</v>
      </c>
      <c r="K360" s="1">
        <f>INDEX('[1]Main v4'!L$2:L$3363,MATCH($A360,'[1]Main v4'!$A$2:$A$3363,0),0)</f>
        <v>4473090.5</v>
      </c>
      <c r="L360" s="4">
        <f>INDEX('[1]Main v4'!M$2:M$3363,MATCH($A360,'[1]Main v4'!$A$2:$A$3363,0),0)</f>
        <v>5.1616022524024494</v>
      </c>
      <c r="M360" s="2">
        <f>IFERROR(INDEX('[2]r2 analysis primary smoke main'!$J$2:$J$2058,MATCH(H360,'[2]r2 analysis primary smoke main'!$A$2:$A$2058,0),0),"")</f>
        <v>0.97281898316481352</v>
      </c>
    </row>
    <row r="361" spans="1:13" ht="15.75" x14ac:dyDescent="0.25">
      <c r="A361" s="1">
        <f t="shared" si="12"/>
        <v>177.0882</v>
      </c>
      <c r="B361" s="1">
        <f t="shared" si="13"/>
        <v>176.08090000000001</v>
      </c>
      <c r="C361" s="1" t="str">
        <f>IF(INDEX('[1]Main v4'!C$2:C$3363,MATCH($A361,'[1]Main v4'!$A$2:$A$3363,0),0)=0,"",INDEX('[1]Main v4'!C$2:C$3363,MATCH($A361,'[1]Main v4'!$A$2:$A$3363,0),0))</f>
        <v>C6H12N2O4</v>
      </c>
      <c r="D361" s="1" t="str">
        <f>IF(INDEX('[1]Main v4'!D$2:D$3363,MATCH($A361,'[1]Main v4'!$A$2:$A$3363,0),0)=0,"",INDEX('[1]Main v4'!D$2:D$3363,MATCH($A361,'[1]Main v4'!$A$2:$A$3363,0),0))</f>
        <v/>
      </c>
      <c r="E361" s="1">
        <v>177.08690000000001</v>
      </c>
      <c r="F361" s="1"/>
      <c r="G361" s="1">
        <v>177.08869999999999</v>
      </c>
      <c r="H361" s="1">
        <v>177.0889</v>
      </c>
      <c r="I361" s="1"/>
      <c r="J361" s="1">
        <f>INDEX('[1]Main v4'!K$2:K$3363,MATCH($A361,'[1]Main v4'!$A$2:$A$3363,0),0)</f>
        <v>5597568</v>
      </c>
      <c r="K361" s="1">
        <f>INDEX('[1]Main v4'!L$2:L$3363,MATCH($A361,'[1]Main v4'!$A$2:$A$3363,0),0)</f>
        <v>4297216.5</v>
      </c>
      <c r="L361" s="4">
        <f>INDEX('[1]Main v4'!M$2:M$3363,MATCH($A361,'[1]Main v4'!$A$2:$A$3363,0),0)</f>
        <v>1.3026032083791914</v>
      </c>
      <c r="M361" s="2">
        <f>IFERROR(INDEX('[2]r2 analysis primary smoke main'!$J$2:$J$2058,MATCH(H361,'[2]r2 analysis primary smoke main'!$A$2:$A$2058,0),0),"")</f>
        <v>0.91166520825796249</v>
      </c>
    </row>
    <row r="362" spans="1:13" ht="15.75" x14ac:dyDescent="0.25">
      <c r="A362" s="1">
        <f t="shared" ref="A362:A425" si="14">VALUE(FIXED(AVERAGE(E362:H362),4))</f>
        <v>177.12379999999999</v>
      </c>
      <c r="B362" s="1">
        <f t="shared" ref="B362:B425" si="15">VALUE(FIXED(A362-1.007276,4))</f>
        <v>176.1165</v>
      </c>
      <c r="C362" s="1" t="str">
        <f>IF(INDEX('[1]Main v4'!C$2:C$3363,MATCH($A362,'[1]Main v4'!$A$2:$A$3363,0),0)=0,"",INDEX('[1]Main v4'!C$2:C$3363,MATCH($A362,'[1]Main v4'!$A$2:$A$3363,0),0))</f>
        <v>C12H16O</v>
      </c>
      <c r="D362" s="1" t="str">
        <f>IF(INDEX('[1]Main v4'!D$2:D$3363,MATCH($A362,'[1]Main v4'!$A$2:$A$3363,0),0)=0,"",INDEX('[1]Main v4'!D$2:D$3363,MATCH($A362,'[1]Main v4'!$A$2:$A$3363,0),0))</f>
        <v/>
      </c>
      <c r="E362" s="1">
        <v>177.1251</v>
      </c>
      <c r="F362" s="1">
        <v>177.12190000000001</v>
      </c>
      <c r="G362" s="1">
        <v>177.12430000000001</v>
      </c>
      <c r="H362" s="1">
        <v>177.12379999999999</v>
      </c>
      <c r="I362" s="1"/>
      <c r="J362" s="1">
        <f>INDEX('[1]Main v4'!K$2:K$3363,MATCH($A362,'[1]Main v4'!$A$2:$A$3363,0),0)</f>
        <v>12172956</v>
      </c>
      <c r="K362" s="1">
        <f>INDEX('[1]Main v4'!L$2:L$3363,MATCH($A362,'[1]Main v4'!$A$2:$A$3363,0),0)</f>
        <v>4327105</v>
      </c>
      <c r="L362" s="4">
        <f>INDEX('[1]Main v4'!M$2:M$3363,MATCH($A362,'[1]Main v4'!$A$2:$A$3363,0),0)</f>
        <v>2.8131871077776021</v>
      </c>
      <c r="M362" s="2">
        <f>IFERROR(INDEX('[2]r2 analysis primary smoke main'!$J$2:$J$2058,MATCH(H362,'[2]r2 analysis primary smoke main'!$A$2:$A$2058,0),0),"")</f>
        <v>0.95806846042381943</v>
      </c>
    </row>
    <row r="363" spans="1:13" ht="15.75" x14ac:dyDescent="0.25">
      <c r="A363" s="1">
        <f t="shared" si="14"/>
        <v>177.16290000000001</v>
      </c>
      <c r="B363" s="1">
        <f t="shared" si="15"/>
        <v>176.15559999999999</v>
      </c>
      <c r="C363" s="1" t="str">
        <f>IF(INDEX('[1]Main v4'!C$2:C$3363,MATCH($A363,'[1]Main v4'!$A$2:$A$3363,0),0)=0,"",INDEX('[1]Main v4'!C$2:C$3363,MATCH($A363,'[1]Main v4'!$A$2:$A$3363,0),0))</f>
        <v>C13H20</v>
      </c>
      <c r="D363" s="1" t="str">
        <f>IF(INDEX('[1]Main v4'!D$2:D$3363,MATCH($A363,'[1]Main v4'!$A$2:$A$3363,0),0)=0,"",INDEX('[1]Main v4'!D$2:D$3363,MATCH($A363,'[1]Main v4'!$A$2:$A$3363,0),0))</f>
        <v>C13 Aromatics</v>
      </c>
      <c r="E363" s="1">
        <v>177.16489999999999</v>
      </c>
      <c r="F363" s="1">
        <v>177.1636</v>
      </c>
      <c r="G363" s="1">
        <v>177.16200000000001</v>
      </c>
      <c r="H363" s="1">
        <v>177.16120000000001</v>
      </c>
      <c r="I363" s="1" t="s">
        <v>11</v>
      </c>
      <c r="J363" s="1">
        <f>INDEX('[1]Main v4'!K$2:K$3363,MATCH($A363,'[1]Main v4'!$A$2:$A$3363,0),0)</f>
        <v>16905124</v>
      </c>
      <c r="K363" s="1">
        <f>INDEX('[1]Main v4'!L$2:L$3363,MATCH($A363,'[1]Main v4'!$A$2:$A$3363,0),0)</f>
        <v>4518902</v>
      </c>
      <c r="L363" s="4">
        <f>INDEX('[1]Main v4'!M$2:M$3363,MATCH($A363,'[1]Main v4'!$A$2:$A$3363,0),0)</f>
        <v>3.7409804417090702</v>
      </c>
      <c r="M363" s="2">
        <f>IFERROR(INDEX('[2]r2 analysis primary smoke main'!$J$2:$J$2058,MATCH(H363,'[2]r2 analysis primary smoke main'!$A$2:$A$2058,0),0),"")</f>
        <v>0.97997984402396354</v>
      </c>
    </row>
    <row r="364" spans="1:13" ht="15.75" x14ac:dyDescent="0.25">
      <c r="A364" s="1">
        <f t="shared" si="14"/>
        <v>178.12479999999999</v>
      </c>
      <c r="B364" s="1">
        <f t="shared" si="15"/>
        <v>177.11750000000001</v>
      </c>
      <c r="C364" s="1" t="str">
        <f>IF(INDEX('[1]Main v4'!C$2:C$3363,MATCH($A364,'[1]Main v4'!$A$2:$A$3363,0),0)=0,"",INDEX('[1]Main v4'!C$2:C$3363,MATCH($A364,'[1]Main v4'!$A$2:$A$3363,0),0))</f>
        <v>C11H15NO</v>
      </c>
      <c r="D364" s="1" t="str">
        <f>IF(INDEX('[1]Main v4'!D$2:D$3363,MATCH($A364,'[1]Main v4'!$A$2:$A$3363,0),0)=0,"",INDEX('[1]Main v4'!D$2:D$3363,MATCH($A364,'[1]Main v4'!$A$2:$A$3363,0),0))</f>
        <v/>
      </c>
      <c r="E364" s="1">
        <v>178.12209999999999</v>
      </c>
      <c r="F364" s="1">
        <v>178.12450000000001</v>
      </c>
      <c r="G364" s="1">
        <v>178.1258</v>
      </c>
      <c r="H364" s="1">
        <v>178.1267</v>
      </c>
      <c r="I364" s="1"/>
      <c r="J364" s="1">
        <f>INDEX('[1]Main v4'!K$2:K$3363,MATCH($A364,'[1]Main v4'!$A$2:$A$3363,0),0)</f>
        <v>5589242.5</v>
      </c>
      <c r="K364" s="1">
        <f>INDEX('[1]Main v4'!L$2:L$3363,MATCH($A364,'[1]Main v4'!$A$2:$A$3363,0),0)</f>
        <v>3694164.25</v>
      </c>
      <c r="L364" s="4">
        <f>INDEX('[1]Main v4'!M$2:M$3363,MATCH($A364,'[1]Main v4'!$A$2:$A$3363,0),0)</f>
        <v>1.5129924177031382</v>
      </c>
      <c r="M364" s="2">
        <f>IFERROR(INDEX('[2]r2 analysis primary smoke main'!$J$2:$J$2058,MATCH(H364,'[2]r2 analysis primary smoke main'!$A$2:$A$2058,0),0),"")</f>
        <v>0.92474083691800002</v>
      </c>
    </row>
    <row r="365" spans="1:13" ht="15.75" x14ac:dyDescent="0.25">
      <c r="A365" s="1">
        <f t="shared" si="14"/>
        <v>178.16390000000001</v>
      </c>
      <c r="B365" s="1">
        <f t="shared" si="15"/>
        <v>177.1566</v>
      </c>
      <c r="C365" s="1" t="str">
        <f>IF(INDEX('[1]Main v4'!C$2:C$3363,MATCH($A365,'[1]Main v4'!$A$2:$A$3363,0),0)=0,"",INDEX('[1]Main v4'!C$2:C$3363,MATCH($A365,'[1]Main v4'!$A$2:$A$3363,0),0))</f>
        <v>C12H19N</v>
      </c>
      <c r="D365" s="1" t="str">
        <f>IF(INDEX('[1]Main v4'!D$2:D$3363,MATCH($A365,'[1]Main v4'!$A$2:$A$3363,0),0)=0,"",INDEX('[1]Main v4'!D$2:D$3363,MATCH($A365,'[1]Main v4'!$A$2:$A$3363,0),0))</f>
        <v/>
      </c>
      <c r="E365" s="1">
        <v>178.16319999999999</v>
      </c>
      <c r="F365" s="1">
        <v>178.1671</v>
      </c>
      <c r="G365" s="1">
        <v>178.1626</v>
      </c>
      <c r="H365" s="1">
        <v>178.1626</v>
      </c>
      <c r="I365" s="1"/>
      <c r="J365" s="1">
        <f>INDEX('[1]Main v4'!K$2:K$3363,MATCH($A365,'[1]Main v4'!$A$2:$A$3363,0),0)</f>
        <v>5370796</v>
      </c>
      <c r="K365" s="1">
        <f>INDEX('[1]Main v4'!L$2:L$3363,MATCH($A365,'[1]Main v4'!$A$2:$A$3363,0),0)</f>
        <v>3694164.25</v>
      </c>
      <c r="L365" s="4">
        <f>INDEX('[1]Main v4'!M$2:M$3363,MATCH($A365,'[1]Main v4'!$A$2:$A$3363,0),0)</f>
        <v>1.4538595570026427</v>
      </c>
      <c r="M365" s="2">
        <f>IFERROR(INDEX('[2]r2 analysis primary smoke main'!$J$2:$J$2058,MATCH(H365,'[2]r2 analysis primary smoke main'!$A$2:$A$2058,0),0),"")</f>
        <v>0.96484607699041858</v>
      </c>
    </row>
    <row r="366" spans="1:13" ht="15.75" x14ac:dyDescent="0.25">
      <c r="A366" s="1">
        <f t="shared" si="14"/>
        <v>179.1054</v>
      </c>
      <c r="B366" s="1">
        <f t="shared" si="15"/>
        <v>178.09809999999999</v>
      </c>
      <c r="C366" s="1" t="str">
        <f>IF(INDEX('[1]Main v4'!C$2:C$3363,MATCH($A366,'[1]Main v4'!$A$2:$A$3363,0),0)=0,"",INDEX('[1]Main v4'!C$2:C$3363,MATCH($A366,'[1]Main v4'!$A$2:$A$3363,0),0))</f>
        <v>C11H14O2</v>
      </c>
      <c r="D366" s="1" t="str">
        <f>IF(INDEX('[1]Main v4'!D$2:D$3363,MATCH($A366,'[1]Main v4'!$A$2:$A$3363,0),0)=0,"",INDEX('[1]Main v4'!D$2:D$3363,MATCH($A366,'[1]Main v4'!$A$2:$A$3363,0),0))</f>
        <v/>
      </c>
      <c r="E366" s="1">
        <v>179.10650000000001</v>
      </c>
      <c r="F366" s="1">
        <v>179.10499999999999</v>
      </c>
      <c r="G366" s="1">
        <v>179.1035</v>
      </c>
      <c r="H366" s="1">
        <v>179.10650000000001</v>
      </c>
      <c r="I366" s="1"/>
      <c r="J366" s="1">
        <f>INDEX('[1]Main v4'!K$2:K$3363,MATCH($A366,'[1]Main v4'!$A$2:$A$3363,0),0)</f>
        <v>8764764</v>
      </c>
      <c r="K366" s="1">
        <f>INDEX('[1]Main v4'!L$2:L$3363,MATCH($A366,'[1]Main v4'!$A$2:$A$3363,0),0)</f>
        <v>3317172.75</v>
      </c>
      <c r="L366" s="4">
        <f>INDEX('[1]Main v4'!M$2:M$3363,MATCH($A366,'[1]Main v4'!$A$2:$A$3363,0),0)</f>
        <v>2.6422392382187514</v>
      </c>
      <c r="M366" s="2">
        <f>IFERROR(INDEX('[2]r2 analysis primary smoke main'!$J$2:$J$2058,MATCH(H366,'[2]r2 analysis primary smoke main'!$A$2:$A$2058,0),0),"")</f>
        <v>0.91444011089245691</v>
      </c>
    </row>
    <row r="367" spans="1:13" ht="15.75" x14ac:dyDescent="0.25">
      <c r="A367" s="1">
        <f t="shared" si="14"/>
        <v>179.1413</v>
      </c>
      <c r="B367" s="1">
        <f t="shared" si="15"/>
        <v>178.13399999999999</v>
      </c>
      <c r="C367" s="1" t="str">
        <f>IF(INDEX('[1]Main v4'!C$2:C$3363,MATCH($A367,'[1]Main v4'!$A$2:$A$3363,0),0)=0,"",INDEX('[1]Main v4'!C$2:C$3363,MATCH($A367,'[1]Main v4'!$A$2:$A$3363,0),0))</f>
        <v>C12H18O</v>
      </c>
      <c r="D367" s="1" t="str">
        <f>IF(INDEX('[1]Main v4'!D$2:D$3363,MATCH($A367,'[1]Main v4'!$A$2:$A$3363,0),0)=0,"",INDEX('[1]Main v4'!D$2:D$3363,MATCH($A367,'[1]Main v4'!$A$2:$A$3363,0),0))</f>
        <v/>
      </c>
      <c r="E367" s="1">
        <v>179.14429999999999</v>
      </c>
      <c r="F367" s="1">
        <v>179.14099999999999</v>
      </c>
      <c r="G367" s="1">
        <v>179.1403</v>
      </c>
      <c r="H367" s="1">
        <v>179.1395</v>
      </c>
      <c r="I367" s="1"/>
      <c r="J367" s="1">
        <f>INDEX('[1]Main v4'!K$2:K$3363,MATCH($A367,'[1]Main v4'!$A$2:$A$3363,0),0)</f>
        <v>9172109</v>
      </c>
      <c r="K367" s="1">
        <f>INDEX('[1]Main v4'!L$2:L$3363,MATCH($A367,'[1]Main v4'!$A$2:$A$3363,0),0)</f>
        <v>3317172.75</v>
      </c>
      <c r="L367" s="4">
        <f>INDEX('[1]Main v4'!M$2:M$3363,MATCH($A367,'[1]Main v4'!$A$2:$A$3363,0),0)</f>
        <v>2.7650380885348826</v>
      </c>
      <c r="M367" s="2">
        <f>IFERROR(INDEX('[2]r2 analysis primary smoke main'!$J$2:$J$2058,MATCH(H367,'[2]r2 analysis primary smoke main'!$A$2:$A$2058,0),0),"")</f>
        <v>0.96667815268428092</v>
      </c>
    </row>
    <row r="368" spans="1:13" ht="15.75" x14ac:dyDescent="0.25">
      <c r="A368" s="1">
        <f t="shared" si="14"/>
        <v>179.15049999999999</v>
      </c>
      <c r="B368" s="1">
        <f t="shared" si="15"/>
        <v>178.14320000000001</v>
      </c>
      <c r="C368" s="1" t="str">
        <f>IF(INDEX('[1]Main v4'!C$2:C$3363,MATCH($A368,'[1]Main v4'!$A$2:$A$3363,0),0)=0,"",INDEX('[1]Main v4'!C$2:C$3363,MATCH($A368,'[1]Main v4'!$A$2:$A$3363,0),0))</f>
        <v>C11H18N2</v>
      </c>
      <c r="D368" s="1" t="str">
        <f>IF(INDEX('[1]Main v4'!D$2:D$3363,MATCH($A368,'[1]Main v4'!$A$2:$A$3363,0),0)=0,"",INDEX('[1]Main v4'!D$2:D$3363,MATCH($A368,'[1]Main v4'!$A$2:$A$3363,0),0))</f>
        <v/>
      </c>
      <c r="E368" s="1"/>
      <c r="F368" s="1">
        <v>179.14930000000001</v>
      </c>
      <c r="G368" s="1">
        <v>179.15260000000001</v>
      </c>
      <c r="H368" s="1">
        <v>179.14959999999999</v>
      </c>
      <c r="I368" s="1"/>
      <c r="J368" s="1">
        <f>INDEX('[1]Main v4'!K$2:K$3363,MATCH($A368,'[1]Main v4'!$A$2:$A$3363,0),0)</f>
        <v>4473090.5</v>
      </c>
      <c r="K368" s="1">
        <f>INDEX('[1]Main v4'!L$2:L$3363,MATCH($A368,'[1]Main v4'!$A$2:$A$3363,0),0)</f>
        <v>2521382.25</v>
      </c>
      <c r="L368" s="4">
        <f>INDEX('[1]Main v4'!M$2:M$3363,MATCH($A368,'[1]Main v4'!$A$2:$A$3363,0),0)</f>
        <v>1.7740628181228768</v>
      </c>
      <c r="M368" s="2">
        <f>IFERROR(INDEX('[2]r2 analysis primary smoke main'!$J$2:$J$2058,MATCH(H368,'[2]r2 analysis primary smoke main'!$A$2:$A$2058,0),0),"")</f>
        <v>0.92900878858179947</v>
      </c>
    </row>
    <row r="369" spans="1:13" ht="15.75" x14ac:dyDescent="0.25">
      <c r="A369" s="1">
        <f t="shared" si="14"/>
        <v>179.1789</v>
      </c>
      <c r="B369" s="1">
        <f t="shared" si="15"/>
        <v>178.17160000000001</v>
      </c>
      <c r="C369" s="1" t="str">
        <f>IF(INDEX('[1]Main v4'!C$2:C$3363,MATCH($A369,'[1]Main v4'!$A$2:$A$3363,0),0)=0,"",INDEX('[1]Main v4'!C$2:C$3363,MATCH($A369,'[1]Main v4'!$A$2:$A$3363,0),0))</f>
        <v>C13H22</v>
      </c>
      <c r="D369" s="1" t="str">
        <f>IF(INDEX('[1]Main v4'!D$2:D$3363,MATCH($A369,'[1]Main v4'!$A$2:$A$3363,0),0)=0,"",INDEX('[1]Main v4'!D$2:D$3363,MATCH($A369,'[1]Main v4'!$A$2:$A$3363,0),0))</f>
        <v/>
      </c>
      <c r="E369" s="1">
        <v>179.18090000000001</v>
      </c>
      <c r="F369" s="1">
        <v>179.17910000000001</v>
      </c>
      <c r="G369" s="1">
        <v>179.17850000000001</v>
      </c>
      <c r="H369" s="1">
        <v>179.1771</v>
      </c>
      <c r="I369" s="1"/>
      <c r="J369" s="1">
        <f>INDEX('[1]Main v4'!K$2:K$3363,MATCH($A369,'[1]Main v4'!$A$2:$A$3363,0),0)</f>
        <v>5386486</v>
      </c>
      <c r="K369" s="1">
        <f>INDEX('[1]Main v4'!L$2:L$3363,MATCH($A369,'[1]Main v4'!$A$2:$A$3363,0),0)</f>
        <v>2521382.25</v>
      </c>
      <c r="L369" s="4">
        <f>INDEX('[1]Main v4'!M$2:M$3363,MATCH($A369,'[1]Main v4'!$A$2:$A$3363,0),0)</f>
        <v>2.1363226460406786</v>
      </c>
      <c r="M369" s="2">
        <f>IFERROR(INDEX('[2]r2 analysis primary smoke main'!$J$2:$J$2058,MATCH(H369,'[2]r2 analysis primary smoke main'!$A$2:$A$2058,0),0),"")</f>
        <v>0.97589779627514051</v>
      </c>
    </row>
    <row r="370" spans="1:13" ht="15.75" x14ac:dyDescent="0.25">
      <c r="A370" s="1">
        <f t="shared" si="14"/>
        <v>180.1028</v>
      </c>
      <c r="B370" s="1">
        <f t="shared" si="15"/>
        <v>179.09549999999999</v>
      </c>
      <c r="C370" s="1" t="str">
        <f>IF(INDEX('[1]Main v4'!C$2:C$3363,MATCH($A370,'[1]Main v4'!$A$2:$A$3363,0),0)=0,"",INDEX('[1]Main v4'!C$2:C$3363,MATCH($A370,'[1]Main v4'!$A$2:$A$3363,0),0))</f>
        <v>C10H13NO2</v>
      </c>
      <c r="D370" s="1" t="str">
        <f>IF(INDEX('[1]Main v4'!D$2:D$3363,MATCH($A370,'[1]Main v4'!$A$2:$A$3363,0),0)=0,"",INDEX('[1]Main v4'!D$2:D$3363,MATCH($A370,'[1]Main v4'!$A$2:$A$3363,0),0))</f>
        <v/>
      </c>
      <c r="E370" s="1">
        <v>180.10120000000001</v>
      </c>
      <c r="F370" s="1">
        <v>180.10130000000001</v>
      </c>
      <c r="G370" s="1">
        <v>180.1046</v>
      </c>
      <c r="H370" s="1">
        <v>180.10390000000001</v>
      </c>
      <c r="I370" s="1"/>
      <c r="J370" s="1">
        <f>INDEX('[1]Main v4'!K$2:K$3363,MATCH($A370,'[1]Main v4'!$A$2:$A$3363,0),0)</f>
        <v>3317172.75</v>
      </c>
      <c r="K370" s="1">
        <f>INDEX('[1]Main v4'!L$2:L$3363,MATCH($A370,'[1]Main v4'!$A$2:$A$3363,0),0)</f>
        <v>2521382.25</v>
      </c>
      <c r="L370" s="4">
        <f>INDEX('[1]Main v4'!M$2:M$3363,MATCH($A370,'[1]Main v4'!$A$2:$A$3363,0),0)</f>
        <v>1.3156167614014098</v>
      </c>
      <c r="M370" s="2">
        <f>IFERROR(INDEX('[2]r2 analysis primary smoke main'!$J$2:$J$2058,MATCH(H370,'[2]r2 analysis primary smoke main'!$A$2:$A$2058,0),0),"")</f>
        <v>0.90729173605075042</v>
      </c>
    </row>
    <row r="371" spans="1:13" ht="15.75" x14ac:dyDescent="0.25">
      <c r="A371" s="1">
        <f t="shared" si="14"/>
        <v>180.14009999999999</v>
      </c>
      <c r="B371" s="1">
        <f t="shared" si="15"/>
        <v>179.1328</v>
      </c>
      <c r="C371" s="1" t="str">
        <f>IF(INDEX('[1]Main v4'!C$2:C$3363,MATCH($A371,'[1]Main v4'!$A$2:$A$3363,0),0)=0,"",INDEX('[1]Main v4'!C$2:C$3363,MATCH($A371,'[1]Main v4'!$A$2:$A$3363,0),0))</f>
        <v>C11H17NO</v>
      </c>
      <c r="D371" s="1" t="str">
        <f>IF(INDEX('[1]Main v4'!D$2:D$3363,MATCH($A371,'[1]Main v4'!$A$2:$A$3363,0),0)=0,"",INDEX('[1]Main v4'!D$2:D$3363,MATCH($A371,'[1]Main v4'!$A$2:$A$3363,0),0))</f>
        <v/>
      </c>
      <c r="E371" s="1">
        <v>180.142</v>
      </c>
      <c r="F371" s="1">
        <v>180.1371</v>
      </c>
      <c r="G371" s="1">
        <v>180.14179999999999</v>
      </c>
      <c r="H371" s="1">
        <v>180.1395</v>
      </c>
      <c r="I371" s="1"/>
      <c r="J371" s="1">
        <f>INDEX('[1]Main v4'!K$2:K$3363,MATCH($A371,'[1]Main v4'!$A$2:$A$3363,0),0)</f>
        <v>2521382.25</v>
      </c>
      <c r="K371" s="1">
        <f>INDEX('[1]Main v4'!L$2:L$3363,MATCH($A371,'[1]Main v4'!$A$2:$A$3363,0),0)</f>
        <v>2426654</v>
      </c>
      <c r="L371" s="4">
        <f>INDEX('[1]Main v4'!M$2:M$3363,MATCH($A371,'[1]Main v4'!$A$2:$A$3363,0),0)</f>
        <v>1.0390365705205604</v>
      </c>
      <c r="M371" s="2">
        <f>IFERROR(INDEX('[2]r2 analysis primary smoke main'!$J$2:$J$2058,MATCH(H371,'[2]r2 analysis primary smoke main'!$A$2:$A$2058,0),0),"")</f>
        <v>0.92362566880270947</v>
      </c>
    </row>
    <row r="372" spans="1:13" ht="15.75" x14ac:dyDescent="0.25">
      <c r="A372" s="1">
        <f t="shared" si="14"/>
        <v>180.1806</v>
      </c>
      <c r="B372" s="1">
        <f t="shared" si="15"/>
        <v>179.17330000000001</v>
      </c>
      <c r="C372" s="1" t="str">
        <f>IF(INDEX('[1]Main v4'!C$2:C$3363,MATCH($A372,'[1]Main v4'!$A$2:$A$3363,0),0)=0,"",INDEX('[1]Main v4'!C$2:C$3363,MATCH($A372,'[1]Main v4'!$A$2:$A$3363,0),0))</f>
        <v>C12H21N</v>
      </c>
      <c r="D372" s="1" t="str">
        <f>IF(INDEX('[1]Main v4'!D$2:D$3363,MATCH($A372,'[1]Main v4'!$A$2:$A$3363,0),0)=0,"",INDEX('[1]Main v4'!D$2:D$3363,MATCH($A372,'[1]Main v4'!$A$2:$A$3363,0),0))</f>
        <v/>
      </c>
      <c r="E372" s="1">
        <v>180.18</v>
      </c>
      <c r="F372" s="1">
        <v>180.1841</v>
      </c>
      <c r="G372" s="1">
        <v>180.1789</v>
      </c>
      <c r="H372" s="1">
        <v>180.17949999999999</v>
      </c>
      <c r="I372" s="1"/>
      <c r="J372" s="1">
        <f>INDEX('[1]Main v4'!K$2:K$3363,MATCH($A372,'[1]Main v4'!$A$2:$A$3363,0),0)</f>
        <v>1186435.75</v>
      </c>
      <c r="K372" s="1">
        <f>INDEX('[1]Main v4'!L$2:L$3363,MATCH($A372,'[1]Main v4'!$A$2:$A$3363,0),0)</f>
        <v>2426654</v>
      </c>
      <c r="L372" s="4">
        <f>INDEX('[1]Main v4'!M$2:M$3363,MATCH($A372,'[1]Main v4'!$A$2:$A$3363,0),0)</f>
        <v>0.48891838309046121</v>
      </c>
      <c r="M372" s="2">
        <f>IFERROR(INDEX('[2]r2 analysis primary smoke main'!$J$2:$J$2058,MATCH(H372,'[2]r2 analysis primary smoke main'!$A$2:$A$2058,0),0),"")</f>
        <v>0.96830994679341553</v>
      </c>
    </row>
    <row r="373" spans="1:13" ht="15.75" x14ac:dyDescent="0.25">
      <c r="A373" s="1">
        <f t="shared" si="14"/>
        <v>181.12209999999999</v>
      </c>
      <c r="B373" s="1">
        <f t="shared" si="15"/>
        <v>180.1148</v>
      </c>
      <c r="C373" s="1" t="str">
        <f>IF(INDEX('[1]Main v4'!C$2:C$3363,MATCH($A373,'[1]Main v4'!$A$2:$A$3363,0),0)=0,"",INDEX('[1]Main v4'!C$2:C$3363,MATCH($A373,'[1]Main v4'!$A$2:$A$3363,0),0))</f>
        <v>C11H16O2</v>
      </c>
      <c r="D373" s="1" t="str">
        <f>IF(INDEX('[1]Main v4'!D$2:D$3363,MATCH($A373,'[1]Main v4'!$A$2:$A$3363,0),0)=0,"",INDEX('[1]Main v4'!D$2:D$3363,MATCH($A373,'[1]Main v4'!$A$2:$A$3363,0),0))</f>
        <v/>
      </c>
      <c r="E373" s="1">
        <v>181.1267</v>
      </c>
      <c r="F373" s="1">
        <v>181.12289999999999</v>
      </c>
      <c r="G373" s="1">
        <v>181.1198</v>
      </c>
      <c r="H373" s="1">
        <v>181.1191</v>
      </c>
      <c r="I373" s="1"/>
      <c r="J373" s="1">
        <f>INDEX('[1]Main v4'!K$2:K$3363,MATCH($A373,'[1]Main v4'!$A$2:$A$3363,0),0)</f>
        <v>6576197.5</v>
      </c>
      <c r="K373" s="1">
        <f>INDEX('[1]Main v4'!L$2:L$3363,MATCH($A373,'[1]Main v4'!$A$2:$A$3363,0),0)</f>
        <v>2316772</v>
      </c>
      <c r="L373" s="4">
        <f>INDEX('[1]Main v4'!M$2:M$3363,MATCH($A373,'[1]Main v4'!$A$2:$A$3363,0),0)</f>
        <v>2.8385173422330725</v>
      </c>
      <c r="M373" s="2">
        <f>IFERROR(INDEX('[2]r2 analysis primary smoke main'!$J$2:$J$2058,MATCH(H373,'[2]r2 analysis primary smoke main'!$A$2:$A$2058,0),0),"")</f>
        <v>0.92689791636664243</v>
      </c>
    </row>
    <row r="374" spans="1:13" ht="15.75" x14ac:dyDescent="0.25">
      <c r="A374" s="1">
        <f t="shared" si="14"/>
        <v>181.15539999999999</v>
      </c>
      <c r="B374" s="1">
        <f t="shared" si="15"/>
        <v>180.1481</v>
      </c>
      <c r="C374" s="1" t="str">
        <f>IF(INDEX('[1]Main v4'!C$2:C$3363,MATCH($A374,'[1]Main v4'!$A$2:$A$3363,0),0)=0,"",INDEX('[1]Main v4'!C$2:C$3363,MATCH($A374,'[1]Main v4'!$A$2:$A$3363,0),0))</f>
        <v>C12H20O</v>
      </c>
      <c r="D374" s="1" t="str">
        <f>IF(INDEX('[1]Main v4'!D$2:D$3363,MATCH($A374,'[1]Main v4'!$A$2:$A$3363,0),0)=0,"",INDEX('[1]Main v4'!D$2:D$3363,MATCH($A374,'[1]Main v4'!$A$2:$A$3363,0),0))</f>
        <v/>
      </c>
      <c r="E374" s="1"/>
      <c r="F374" s="1">
        <v>181.15450000000001</v>
      </c>
      <c r="G374" s="1">
        <v>181.15600000000001</v>
      </c>
      <c r="H374" s="1">
        <v>181.1557</v>
      </c>
      <c r="I374" s="1"/>
      <c r="J374" s="1">
        <f>INDEX('[1]Main v4'!K$2:K$3363,MATCH($A374,'[1]Main v4'!$A$2:$A$3363,0),0)</f>
        <v>5983708</v>
      </c>
      <c r="K374" s="1">
        <f>INDEX('[1]Main v4'!L$2:L$3363,MATCH($A374,'[1]Main v4'!$A$2:$A$3363,0),0)</f>
        <v>2207603.75</v>
      </c>
      <c r="L374" s="4">
        <f>INDEX('[1]Main v4'!M$2:M$3363,MATCH($A374,'[1]Main v4'!$A$2:$A$3363,0),0)</f>
        <v>2.7104991101777212</v>
      </c>
      <c r="M374" s="2">
        <f>IFERROR(INDEX('[2]r2 analysis primary smoke main'!$J$2:$J$2058,MATCH(H374,'[2]r2 analysis primary smoke main'!$A$2:$A$2058,0),0),"")</f>
        <v>0.97448220685835452</v>
      </c>
    </row>
    <row r="375" spans="1:13" ht="15.75" x14ac:dyDescent="0.25">
      <c r="A375" s="1">
        <f t="shared" si="14"/>
        <v>181.19450000000001</v>
      </c>
      <c r="B375" s="1">
        <f t="shared" si="15"/>
        <v>180.18719999999999</v>
      </c>
      <c r="C375" s="1" t="str">
        <f>IF(INDEX('[1]Main v4'!C$2:C$3363,MATCH($A375,'[1]Main v4'!$A$2:$A$3363,0),0)=0,"",INDEX('[1]Main v4'!C$2:C$3363,MATCH($A375,'[1]Main v4'!$A$2:$A$3363,0),0))</f>
        <v>C13H24</v>
      </c>
      <c r="D375" s="1" t="str">
        <f>IF(INDEX('[1]Main v4'!D$2:D$3363,MATCH($A375,'[1]Main v4'!$A$2:$A$3363,0),0)=0,"",INDEX('[1]Main v4'!D$2:D$3363,MATCH($A375,'[1]Main v4'!$A$2:$A$3363,0),0))</f>
        <v/>
      </c>
      <c r="E375" s="1">
        <v>181.19579999999999</v>
      </c>
      <c r="F375" s="1">
        <v>181.1952</v>
      </c>
      <c r="G375" s="1">
        <v>181.1942</v>
      </c>
      <c r="H375" s="1">
        <v>181.1926</v>
      </c>
      <c r="I375" s="1"/>
      <c r="J375" s="1">
        <f>INDEX('[1]Main v4'!K$2:K$3363,MATCH($A375,'[1]Main v4'!$A$2:$A$3363,0),0)</f>
        <v>1749377.5</v>
      </c>
      <c r="K375" s="1">
        <f>INDEX('[1]Main v4'!L$2:L$3363,MATCH($A375,'[1]Main v4'!$A$2:$A$3363,0),0)</f>
        <v>2316772</v>
      </c>
      <c r="L375" s="4">
        <f>INDEX('[1]Main v4'!M$2:M$3363,MATCH($A375,'[1]Main v4'!$A$2:$A$3363,0),0)</f>
        <v>0.75509264614731186</v>
      </c>
      <c r="M375" s="2">
        <f>IFERROR(INDEX('[2]r2 analysis primary smoke main'!$J$2:$J$2058,MATCH(H375,'[2]r2 analysis primary smoke main'!$A$2:$A$2058,0),0),"")</f>
        <v>0.94375054088131893</v>
      </c>
    </row>
    <row r="376" spans="1:13" ht="15.75" x14ac:dyDescent="0.25">
      <c r="A376" s="1">
        <f t="shared" si="14"/>
        <v>182.11510000000001</v>
      </c>
      <c r="B376" s="1">
        <f t="shared" si="15"/>
        <v>181.1078</v>
      </c>
      <c r="C376" s="1" t="str">
        <f>IF(INDEX('[1]Main v4'!C$2:C$3363,MATCH($A376,'[1]Main v4'!$A$2:$A$3363,0),0)=0,"",INDEX('[1]Main v4'!C$2:C$3363,MATCH($A376,'[1]Main v4'!$A$2:$A$3363,0),0))</f>
        <v>C10H15NO2</v>
      </c>
      <c r="D376" s="1" t="str">
        <f>IF(INDEX('[1]Main v4'!D$2:D$3363,MATCH($A376,'[1]Main v4'!$A$2:$A$3363,0),0)=0,"",INDEX('[1]Main v4'!D$2:D$3363,MATCH($A376,'[1]Main v4'!$A$2:$A$3363,0),0))</f>
        <v/>
      </c>
      <c r="E376" s="1">
        <v>182.11519999999999</v>
      </c>
      <c r="F376" s="1"/>
      <c r="G376" s="1">
        <v>182.11529999999999</v>
      </c>
      <c r="H376" s="1">
        <v>182.11490000000001</v>
      </c>
      <c r="I376" s="1"/>
      <c r="J376" s="1">
        <f>INDEX('[1]Main v4'!K$2:K$3363,MATCH($A376,'[1]Main v4'!$A$2:$A$3363,0),0)</f>
        <v>4806069.5</v>
      </c>
      <c r="K376" s="1">
        <f>INDEX('[1]Main v4'!L$2:L$3363,MATCH($A376,'[1]Main v4'!$A$2:$A$3363,0),0)</f>
        <v>2198916</v>
      </c>
      <c r="L376" s="4">
        <f>INDEX('[1]Main v4'!M$2:M$3363,MATCH($A376,'[1]Main v4'!$A$2:$A$3363,0),0)</f>
        <v>2.1856539767776488</v>
      </c>
      <c r="M376" s="2">
        <f>IFERROR(INDEX('[2]r2 analysis primary smoke main'!$J$2:$J$2058,MATCH(H376,'[2]r2 analysis primary smoke main'!$A$2:$A$2058,0),0),"")</f>
        <v>0.9473695976875065</v>
      </c>
    </row>
    <row r="377" spans="1:13" ht="15.75" x14ac:dyDescent="0.25">
      <c r="A377" s="1">
        <f t="shared" si="14"/>
        <v>182.12520000000001</v>
      </c>
      <c r="B377" s="1">
        <f t="shared" si="15"/>
        <v>181.11789999999999</v>
      </c>
      <c r="C377" s="1" t="str">
        <f>IF(INDEX('[1]Main v4'!C$2:C$3363,MATCH($A377,'[1]Main v4'!$A$2:$A$3363,0),0)=0,"",INDEX('[1]Main v4'!C$2:C$3363,MATCH($A377,'[1]Main v4'!$A$2:$A$3363,0),0))</f>
        <v/>
      </c>
      <c r="D377" s="1" t="str">
        <f>IF(INDEX('[1]Main v4'!D$2:D$3363,MATCH($A377,'[1]Main v4'!$A$2:$A$3363,0),0)=0,"",INDEX('[1]Main v4'!D$2:D$3363,MATCH($A377,'[1]Main v4'!$A$2:$A$3363,0),0))</f>
        <v/>
      </c>
      <c r="E377" s="1"/>
      <c r="F377" s="1">
        <v>182.12569999999999</v>
      </c>
      <c r="G377" s="1"/>
      <c r="H377" s="1">
        <v>182.12459999999999</v>
      </c>
      <c r="I377" s="1"/>
      <c r="J377" s="1">
        <f>INDEX('[1]Main v4'!K$2:K$3363,MATCH($A377,'[1]Main v4'!$A$2:$A$3363,0),0)</f>
        <v>2139594.75</v>
      </c>
      <c r="K377" s="1">
        <f>INDEX('[1]Main v4'!L$2:L$3363,MATCH($A377,'[1]Main v4'!$A$2:$A$3363,0),0)</f>
        <v>2146533</v>
      </c>
      <c r="L377" s="4">
        <f>INDEX('[1]Main v4'!M$2:M$3363,MATCH($A377,'[1]Main v4'!$A$2:$A$3363,0),0)</f>
        <v>0.9967676946965176</v>
      </c>
      <c r="M377" s="2">
        <f>IFERROR(INDEX('[2]r2 analysis primary smoke main'!$J$2:$J$2058,MATCH(H377,'[2]r2 analysis primary smoke main'!$A$2:$A$2058,0),0),"")</f>
        <v>0.90725561255091147</v>
      </c>
    </row>
    <row r="378" spans="1:13" ht="15.75" x14ac:dyDescent="0.25">
      <c r="A378" s="1">
        <f t="shared" si="14"/>
        <v>182.1566</v>
      </c>
      <c r="B378" s="1">
        <f t="shared" si="15"/>
        <v>181.14930000000001</v>
      </c>
      <c r="C378" s="1" t="str">
        <f>IF(INDEX('[1]Main v4'!C$2:C$3363,MATCH($A378,'[1]Main v4'!$A$2:$A$3363,0),0)=0,"",INDEX('[1]Main v4'!C$2:C$3363,MATCH($A378,'[1]Main v4'!$A$2:$A$3363,0),0))</f>
        <v>C11H19NO</v>
      </c>
      <c r="D378" s="1" t="str">
        <f>IF(INDEX('[1]Main v4'!D$2:D$3363,MATCH($A378,'[1]Main v4'!$A$2:$A$3363,0),0)=0,"",INDEX('[1]Main v4'!D$2:D$3363,MATCH($A378,'[1]Main v4'!$A$2:$A$3363,0),0))</f>
        <v/>
      </c>
      <c r="E378" s="1">
        <v>182.15539999999999</v>
      </c>
      <c r="F378" s="1">
        <v>182.15870000000001</v>
      </c>
      <c r="G378" s="1">
        <v>182.15610000000001</v>
      </c>
      <c r="H378" s="1">
        <v>182.15629999999999</v>
      </c>
      <c r="I378" s="1"/>
      <c r="J378" s="1">
        <f>INDEX('[1]Main v4'!K$2:K$3363,MATCH($A378,'[1]Main v4'!$A$2:$A$3363,0),0)</f>
        <v>2047751.5</v>
      </c>
      <c r="K378" s="1">
        <f>INDEX('[1]Main v4'!L$2:L$3363,MATCH($A378,'[1]Main v4'!$A$2:$A$3363,0),0)</f>
        <v>2146533</v>
      </c>
      <c r="L378" s="4">
        <f>INDEX('[1]Main v4'!M$2:M$3363,MATCH($A378,'[1]Main v4'!$A$2:$A$3363,0),0)</f>
        <v>0.95398090781739675</v>
      </c>
      <c r="M378" s="2">
        <f>IFERROR(INDEX('[2]r2 analysis primary smoke main'!$J$2:$J$2058,MATCH(H378,'[2]r2 analysis primary smoke main'!$A$2:$A$2058,0),0),"")</f>
        <v>0.960281835023999</v>
      </c>
    </row>
    <row r="379" spans="1:13" ht="15.75" x14ac:dyDescent="0.25">
      <c r="A379" s="1">
        <f t="shared" si="14"/>
        <v>182.1994</v>
      </c>
      <c r="B379" s="1">
        <f t="shared" si="15"/>
        <v>181.19210000000001</v>
      </c>
      <c r="C379" s="1" t="str">
        <f>IF(INDEX('[1]Main v4'!C$2:C$3363,MATCH($A379,'[1]Main v4'!$A$2:$A$3363,0),0)=0,"",INDEX('[1]Main v4'!C$2:C$3363,MATCH($A379,'[1]Main v4'!$A$2:$A$3363,0),0))</f>
        <v/>
      </c>
      <c r="D379" s="1" t="str">
        <f>IF(INDEX('[1]Main v4'!D$2:D$3363,MATCH($A379,'[1]Main v4'!$A$2:$A$3363,0),0)=0,"",INDEX('[1]Main v4'!D$2:D$3363,MATCH($A379,'[1]Main v4'!$A$2:$A$3363,0),0))</f>
        <v/>
      </c>
      <c r="E379" s="1">
        <v>182.19929999999999</v>
      </c>
      <c r="F379" s="1">
        <v>182.1985</v>
      </c>
      <c r="G379" s="1">
        <v>182.20359999999999</v>
      </c>
      <c r="H379" s="1">
        <v>182.1962</v>
      </c>
      <c r="I379" s="1"/>
      <c r="J379" s="1">
        <f>INDEX('[1]Main v4'!K$2:K$3363,MATCH($A379,'[1]Main v4'!$A$2:$A$3363,0),0)</f>
        <v>460465.1875</v>
      </c>
      <c r="K379" s="1">
        <f>INDEX('[1]Main v4'!L$2:L$3363,MATCH($A379,'[1]Main v4'!$A$2:$A$3363,0),0)</f>
        <v>2146533</v>
      </c>
      <c r="L379" s="4">
        <f>INDEX('[1]Main v4'!M$2:M$3363,MATCH($A379,'[1]Main v4'!$A$2:$A$3363,0),0)</f>
        <v>0.21451577380827594</v>
      </c>
      <c r="M379" s="2">
        <f>IFERROR(INDEX('[2]r2 analysis primary smoke main'!$J$2:$J$2058,MATCH(H379,'[2]r2 analysis primary smoke main'!$A$2:$A$2058,0),0),"")</f>
        <v>0.92048465798992907</v>
      </c>
    </row>
    <row r="380" spans="1:13" ht="15.75" x14ac:dyDescent="0.25">
      <c r="A380" s="1">
        <f t="shared" si="14"/>
        <v>183.13579999999999</v>
      </c>
      <c r="B380" s="1">
        <f t="shared" si="15"/>
        <v>182.1285</v>
      </c>
      <c r="C380" s="1" t="str">
        <f>IF(INDEX('[1]Main v4'!C$2:C$3363,MATCH($A380,'[1]Main v4'!$A$2:$A$3363,0),0)=0,"",INDEX('[1]Main v4'!C$2:C$3363,MATCH($A380,'[1]Main v4'!$A$2:$A$3363,0),0))</f>
        <v>C11H18O2</v>
      </c>
      <c r="D380" s="1" t="str">
        <f>IF(INDEX('[1]Main v4'!D$2:D$3363,MATCH($A380,'[1]Main v4'!$A$2:$A$3363,0),0)=0,"",INDEX('[1]Main v4'!D$2:D$3363,MATCH($A380,'[1]Main v4'!$A$2:$A$3363,0),0))</f>
        <v/>
      </c>
      <c r="E380" s="1">
        <v>183.13800000000001</v>
      </c>
      <c r="F380" s="1">
        <v>183.1371</v>
      </c>
      <c r="G380" s="1">
        <v>183.1344</v>
      </c>
      <c r="H380" s="1">
        <v>183.1336</v>
      </c>
      <c r="I380" s="1"/>
      <c r="J380" s="1">
        <f>INDEX('[1]Main v4'!K$2:K$3363,MATCH($A380,'[1]Main v4'!$A$2:$A$3363,0),0)</f>
        <v>4262269</v>
      </c>
      <c r="K380" s="1">
        <f>INDEX('[1]Main v4'!L$2:L$3363,MATCH($A380,'[1]Main v4'!$A$2:$A$3363,0),0)</f>
        <v>1844463.625</v>
      </c>
      <c r="L380" s="4">
        <f>INDEX('[1]Main v4'!M$2:M$3363,MATCH($A380,'[1]Main v4'!$A$2:$A$3363,0),0)</f>
        <v>2.3108447042429474</v>
      </c>
      <c r="M380" s="2">
        <f>IFERROR(INDEX('[2]r2 analysis primary smoke main'!$J$2:$J$2058,MATCH(H380,'[2]r2 analysis primary smoke main'!$A$2:$A$2058,0),0),"")</f>
        <v>0.91832787686397599</v>
      </c>
    </row>
    <row r="381" spans="1:13" ht="15.75" x14ac:dyDescent="0.25">
      <c r="A381" s="1">
        <f t="shared" si="14"/>
        <v>183.14930000000001</v>
      </c>
      <c r="B381" s="1">
        <f t="shared" si="15"/>
        <v>182.142</v>
      </c>
      <c r="C381" s="1" t="str">
        <f>IF(INDEX('[1]Main v4'!C$2:C$3363,MATCH($A381,'[1]Main v4'!$A$2:$A$3363,0),0)=0,"",INDEX('[1]Main v4'!C$2:C$3363,MATCH($A381,'[1]Main v4'!$A$2:$A$3363,0),0))</f>
        <v>C10H18N2O</v>
      </c>
      <c r="D381" s="1" t="str">
        <f>IF(INDEX('[1]Main v4'!D$2:D$3363,MATCH($A381,'[1]Main v4'!$A$2:$A$3363,0),0)=0,"",INDEX('[1]Main v4'!D$2:D$3363,MATCH($A381,'[1]Main v4'!$A$2:$A$3363,0),0))</f>
        <v/>
      </c>
      <c r="E381" s="1"/>
      <c r="F381" s="1">
        <v>183.149</v>
      </c>
      <c r="G381" s="1">
        <v>183.14959999999999</v>
      </c>
      <c r="H381" s="1">
        <v>183.14930000000001</v>
      </c>
      <c r="I381" s="1"/>
      <c r="J381" s="1">
        <f>INDEX('[1]Main v4'!K$2:K$3363,MATCH($A381,'[1]Main v4'!$A$2:$A$3363,0),0)</f>
        <v>1057989.875</v>
      </c>
      <c r="K381" s="1">
        <f>INDEX('[1]Main v4'!L$2:L$3363,MATCH($A381,'[1]Main v4'!$A$2:$A$3363,0),0)</f>
        <v>1844463.625</v>
      </c>
      <c r="L381" s="4">
        <f>INDEX('[1]Main v4'!M$2:M$3363,MATCH($A381,'[1]Main v4'!$A$2:$A$3363,0),0)</f>
        <v>0.57360300342057435</v>
      </c>
      <c r="M381" s="2">
        <f>IFERROR(INDEX('[2]r2 analysis primary smoke main'!$J$2:$J$2058,MATCH(H381,'[2]r2 analysis primary smoke main'!$A$2:$A$2058,0),0),"")</f>
        <v>0.926667234779052</v>
      </c>
    </row>
    <row r="382" spans="1:13" ht="15.75" x14ac:dyDescent="0.25">
      <c r="A382" s="1">
        <f t="shared" si="14"/>
        <v>183.17189999999999</v>
      </c>
      <c r="B382" s="1">
        <f t="shared" si="15"/>
        <v>182.16460000000001</v>
      </c>
      <c r="C382" s="1" t="str">
        <f>IF(INDEX('[1]Main v4'!C$2:C$3363,MATCH($A382,'[1]Main v4'!$A$2:$A$3363,0),0)=0,"",INDEX('[1]Main v4'!C$2:C$3363,MATCH($A382,'[1]Main v4'!$A$2:$A$3363,0),0))</f>
        <v>C12H22O</v>
      </c>
      <c r="D382" s="1" t="str">
        <f>IF(INDEX('[1]Main v4'!D$2:D$3363,MATCH($A382,'[1]Main v4'!$A$2:$A$3363,0),0)=0,"",INDEX('[1]Main v4'!D$2:D$3363,MATCH($A382,'[1]Main v4'!$A$2:$A$3363,0),0))</f>
        <v/>
      </c>
      <c r="E382" s="1">
        <v>183.1695</v>
      </c>
      <c r="F382" s="1">
        <v>183.1713</v>
      </c>
      <c r="G382" s="1">
        <v>183.1738</v>
      </c>
      <c r="H382" s="1">
        <v>183.17310000000001</v>
      </c>
      <c r="I382" s="1"/>
      <c r="J382" s="1">
        <f>INDEX('[1]Main v4'!K$2:K$3363,MATCH($A382,'[1]Main v4'!$A$2:$A$3363,0),0)</f>
        <v>2426654</v>
      </c>
      <c r="K382" s="1">
        <f>INDEX('[1]Main v4'!L$2:L$3363,MATCH($A382,'[1]Main v4'!$A$2:$A$3363,0),0)</f>
        <v>2047751.5</v>
      </c>
      <c r="L382" s="4">
        <f>INDEX('[1]Main v4'!M$2:M$3363,MATCH($A382,'[1]Main v4'!$A$2:$A$3363,0),0)</f>
        <v>1.1850334378951743</v>
      </c>
      <c r="M382" s="2">
        <f>IFERROR(INDEX('[2]r2 analysis primary smoke main'!$J$2:$J$2058,MATCH(H382,'[2]r2 analysis primary smoke main'!$A$2:$A$2058,0),0),"")</f>
        <v>0.97763348776548309</v>
      </c>
    </row>
    <row r="383" spans="1:13" ht="15.75" x14ac:dyDescent="0.25">
      <c r="A383" s="1">
        <f t="shared" si="14"/>
        <v>183.2105</v>
      </c>
      <c r="B383" s="1">
        <f t="shared" si="15"/>
        <v>182.20320000000001</v>
      </c>
      <c r="C383" s="1" t="str">
        <f>IF(INDEX('[1]Main v4'!C$2:C$3363,MATCH($A383,'[1]Main v4'!$A$2:$A$3363,0),0)=0,"",INDEX('[1]Main v4'!C$2:C$3363,MATCH($A383,'[1]Main v4'!$A$2:$A$3363,0),0))</f>
        <v>C13H26</v>
      </c>
      <c r="D383" s="1" t="str">
        <f>IF(INDEX('[1]Main v4'!D$2:D$3363,MATCH($A383,'[1]Main v4'!$A$2:$A$3363,0),0)=0,"",INDEX('[1]Main v4'!D$2:D$3363,MATCH($A383,'[1]Main v4'!$A$2:$A$3363,0),0))</f>
        <v/>
      </c>
      <c r="E383" s="1">
        <v>183.21199999999999</v>
      </c>
      <c r="F383" s="1">
        <v>183.2107</v>
      </c>
      <c r="G383" s="1">
        <v>183.21010000000001</v>
      </c>
      <c r="H383" s="1">
        <v>183.20930000000001</v>
      </c>
      <c r="I383" s="1"/>
      <c r="J383" s="1">
        <f>INDEX('[1]Main v4'!K$2:K$3363,MATCH($A383,'[1]Main v4'!$A$2:$A$3363,0),0)</f>
        <v>5018741</v>
      </c>
      <c r="K383" s="1">
        <f>INDEX('[1]Main v4'!L$2:L$3363,MATCH($A383,'[1]Main v4'!$A$2:$A$3363,0),0)</f>
        <v>2139594.75</v>
      </c>
      <c r="L383" s="4">
        <f>INDEX('[1]Main v4'!M$2:M$3363,MATCH($A383,'[1]Main v4'!$A$2:$A$3363,0),0)</f>
        <v>2.3456502685847402</v>
      </c>
      <c r="M383" s="2">
        <f>IFERROR(INDEX('[2]r2 analysis primary smoke main'!$J$2:$J$2058,MATCH(H383,'[2]r2 analysis primary smoke main'!$A$2:$A$2058,0),0),"")</f>
        <v>0.93018629408736697</v>
      </c>
    </row>
    <row r="384" spans="1:13" ht="15.75" x14ac:dyDescent="0.25">
      <c r="A384" s="1">
        <f t="shared" si="14"/>
        <v>184.13659999999999</v>
      </c>
      <c r="B384" s="1">
        <f t="shared" si="15"/>
        <v>183.1293</v>
      </c>
      <c r="C384" s="1" t="str">
        <f>IF(INDEX('[1]Main v4'!C$2:C$3363,MATCH($A384,'[1]Main v4'!$A$2:$A$3363,0),0)=0,"",INDEX('[1]Main v4'!C$2:C$3363,MATCH($A384,'[1]Main v4'!$A$2:$A$3363,0),0))</f>
        <v>C10H17NO2</v>
      </c>
      <c r="D384" s="1" t="str">
        <f>IF(INDEX('[1]Main v4'!D$2:D$3363,MATCH($A384,'[1]Main v4'!$A$2:$A$3363,0),0)=0,"",INDEX('[1]Main v4'!D$2:D$3363,MATCH($A384,'[1]Main v4'!$A$2:$A$3363,0),0))</f>
        <v/>
      </c>
      <c r="E384" s="1">
        <v>184.13560000000001</v>
      </c>
      <c r="F384" s="1"/>
      <c r="G384" s="1">
        <v>184.13570000000001</v>
      </c>
      <c r="H384" s="1">
        <v>184.1386</v>
      </c>
      <c r="I384" s="1"/>
      <c r="J384" s="1">
        <f>INDEX('[1]Main v4'!K$2:K$3363,MATCH($A384,'[1]Main v4'!$A$2:$A$3363,0),0)</f>
        <v>1138201.25</v>
      </c>
      <c r="K384" s="1">
        <f>INDEX('[1]Main v4'!L$2:L$3363,MATCH($A384,'[1]Main v4'!$A$2:$A$3363,0),0)</f>
        <v>2146533</v>
      </c>
      <c r="L384" s="4">
        <f>INDEX('[1]Main v4'!M$2:M$3363,MATCH($A384,'[1]Main v4'!$A$2:$A$3363,0),0)</f>
        <v>0.53025099078374294</v>
      </c>
      <c r="M384" s="2">
        <f>IFERROR(INDEX('[2]r2 analysis primary smoke main'!$J$2:$J$2058,MATCH(H384,'[2]r2 analysis primary smoke main'!$A$2:$A$2058,0),0),"")</f>
        <v>0.912736655818295</v>
      </c>
    </row>
    <row r="385" spans="1:13" ht="15.75" x14ac:dyDescent="0.25">
      <c r="A385" s="1">
        <f t="shared" si="14"/>
        <v>184.17179999999999</v>
      </c>
      <c r="B385" s="1">
        <f t="shared" si="15"/>
        <v>183.1645</v>
      </c>
      <c r="C385" s="1" t="str">
        <f>IF(INDEX('[1]Main v4'!C$2:C$3363,MATCH($A385,'[1]Main v4'!$A$2:$A$3363,0),0)=0,"",INDEX('[1]Main v4'!C$2:C$3363,MATCH($A385,'[1]Main v4'!$A$2:$A$3363,0),0))</f>
        <v>C11H21NO</v>
      </c>
      <c r="D385" s="1" t="str">
        <f>IF(INDEX('[1]Main v4'!D$2:D$3363,MATCH($A385,'[1]Main v4'!$A$2:$A$3363,0),0)=0,"",INDEX('[1]Main v4'!D$2:D$3363,MATCH($A385,'[1]Main v4'!$A$2:$A$3363,0),0))</f>
        <v/>
      </c>
      <c r="E385" s="1">
        <v>184.17169999999999</v>
      </c>
      <c r="F385" s="1">
        <v>184.17439999999999</v>
      </c>
      <c r="G385" s="1">
        <v>184.1696</v>
      </c>
      <c r="H385" s="1">
        <v>184.1713</v>
      </c>
      <c r="I385" s="1"/>
      <c r="J385" s="1">
        <f>INDEX('[1]Main v4'!K$2:K$3363,MATCH($A385,'[1]Main v4'!$A$2:$A$3363,0),0)</f>
        <v>1024461.625</v>
      </c>
      <c r="K385" s="1">
        <f>INDEX('[1]Main v4'!L$2:L$3363,MATCH($A385,'[1]Main v4'!$A$2:$A$3363,0),0)</f>
        <v>2146533</v>
      </c>
      <c r="L385" s="4">
        <f>INDEX('[1]Main v4'!M$2:M$3363,MATCH($A385,'[1]Main v4'!$A$2:$A$3363,0),0)</f>
        <v>0.47726339404052953</v>
      </c>
      <c r="M385" s="2">
        <f>IFERROR(INDEX('[2]r2 analysis primary smoke main'!$J$2:$J$2058,MATCH(H385,'[2]r2 analysis primary smoke main'!$A$2:$A$2058,0),0),"")</f>
        <v>0.94265541129834607</v>
      </c>
    </row>
    <row r="386" spans="1:13" ht="15.75" x14ac:dyDescent="0.25">
      <c r="A386" s="1">
        <f t="shared" si="14"/>
        <v>184.2132</v>
      </c>
      <c r="B386" s="1">
        <f t="shared" si="15"/>
        <v>183.20590000000001</v>
      </c>
      <c r="C386" s="1" t="str">
        <f>IF(INDEX('[1]Main v4'!C$2:C$3363,MATCH($A386,'[1]Main v4'!$A$2:$A$3363,0),0)=0,"",INDEX('[1]Main v4'!C$2:C$3363,MATCH($A386,'[1]Main v4'!$A$2:$A$3363,0),0))</f>
        <v/>
      </c>
      <c r="D386" s="1" t="str">
        <f>IF(INDEX('[1]Main v4'!D$2:D$3363,MATCH($A386,'[1]Main v4'!$A$2:$A$3363,0),0)=0,"",INDEX('[1]Main v4'!D$2:D$3363,MATCH($A386,'[1]Main v4'!$A$2:$A$3363,0),0))</f>
        <v/>
      </c>
      <c r="E386" s="1"/>
      <c r="F386" s="1">
        <v>184.21379999999999</v>
      </c>
      <c r="G386" s="1">
        <v>184.21260000000001</v>
      </c>
      <c r="H386" s="1">
        <v>184.2131</v>
      </c>
      <c r="I386" s="1"/>
      <c r="J386" s="1">
        <f>INDEX('[1]Main v4'!K$2:K$3363,MATCH($A386,'[1]Main v4'!$A$2:$A$3363,0),0)</f>
        <v>744708.25</v>
      </c>
      <c r="K386" s="1">
        <f>INDEX('[1]Main v4'!L$2:L$3363,MATCH($A386,'[1]Main v4'!$A$2:$A$3363,0),0)</f>
        <v>2139594.75</v>
      </c>
      <c r="L386" s="4">
        <f>INDEX('[1]Main v4'!M$2:M$3363,MATCH($A386,'[1]Main v4'!$A$2:$A$3363,0),0)</f>
        <v>0.34806042125500636</v>
      </c>
      <c r="M386" s="2">
        <f>IFERROR(INDEX('[2]r2 analysis primary smoke main'!$J$2:$J$2058,MATCH(H386,'[2]r2 analysis primary smoke main'!$A$2:$A$2058,0),0),"")</f>
        <v>0.91051280447408756</v>
      </c>
    </row>
    <row r="387" spans="1:13" ht="15.75" x14ac:dyDescent="0.25">
      <c r="A387" s="1">
        <f t="shared" si="14"/>
        <v>185.18879999999999</v>
      </c>
      <c r="B387" s="1">
        <f t="shared" si="15"/>
        <v>184.1815</v>
      </c>
      <c r="C387" s="1" t="str">
        <f>IF(INDEX('[1]Main v4'!C$2:C$3363,MATCH($A387,'[1]Main v4'!$A$2:$A$3363,0),0)=0,"",INDEX('[1]Main v4'!C$2:C$3363,MATCH($A387,'[1]Main v4'!$A$2:$A$3363,0),0))</f>
        <v>C12H24O</v>
      </c>
      <c r="D387" s="1" t="str">
        <f>IF(INDEX('[1]Main v4'!D$2:D$3363,MATCH($A387,'[1]Main v4'!$A$2:$A$3363,0),0)=0,"",INDEX('[1]Main v4'!D$2:D$3363,MATCH($A387,'[1]Main v4'!$A$2:$A$3363,0),0))</f>
        <v>C12 Carbonyls</v>
      </c>
      <c r="E387" s="1">
        <v>185.1883</v>
      </c>
      <c r="F387" s="1">
        <v>185.18989999999999</v>
      </c>
      <c r="G387" s="1">
        <v>185.18950000000001</v>
      </c>
      <c r="H387" s="1">
        <v>185.1874</v>
      </c>
      <c r="I387" s="1"/>
      <c r="J387" s="1">
        <f>INDEX('[1]Main v4'!K$2:K$3363,MATCH($A387,'[1]Main v4'!$A$2:$A$3363,0),0)</f>
        <v>3243590.75</v>
      </c>
      <c r="K387" s="1">
        <f>INDEX('[1]Main v4'!L$2:L$3363,MATCH($A387,'[1]Main v4'!$A$2:$A$3363,0),0)</f>
        <v>2207603.75</v>
      </c>
      <c r="L387" s="4">
        <f>INDEX('[1]Main v4'!M$2:M$3363,MATCH($A387,'[1]Main v4'!$A$2:$A$3363,0),0)</f>
        <v>1.4692812285719301</v>
      </c>
      <c r="M387" s="2">
        <f>IFERROR(INDEX('[2]r2 analysis primary smoke main'!$J$2:$J$2058,MATCH(H387,'[2]r2 analysis primary smoke main'!$A$2:$A$2058,0),0),"")</f>
        <v>0.94767064184788852</v>
      </c>
    </row>
    <row r="388" spans="1:13" ht="15.75" x14ac:dyDescent="0.25">
      <c r="A388" s="1">
        <f t="shared" si="14"/>
        <v>186.18979999999999</v>
      </c>
      <c r="B388" s="1">
        <f t="shared" si="15"/>
        <v>185.1825</v>
      </c>
      <c r="C388" s="1" t="str">
        <f>IF(INDEX('[1]Main v4'!C$2:C$3363,MATCH($A388,'[1]Main v4'!$A$2:$A$3363,0),0)=0,"",INDEX('[1]Main v4'!C$2:C$3363,MATCH($A388,'[1]Main v4'!$A$2:$A$3363,0),0))</f>
        <v>C11H23NO</v>
      </c>
      <c r="D388" s="1" t="str">
        <f>IF(INDEX('[1]Main v4'!D$2:D$3363,MATCH($A388,'[1]Main v4'!$A$2:$A$3363,0),0)=0,"",INDEX('[1]Main v4'!D$2:D$3363,MATCH($A388,'[1]Main v4'!$A$2:$A$3363,0),0))</f>
        <v/>
      </c>
      <c r="E388" s="1">
        <v>186.18690000000001</v>
      </c>
      <c r="F388" s="1">
        <v>186.1934</v>
      </c>
      <c r="G388" s="1">
        <v>186.18899999999999</v>
      </c>
      <c r="H388" s="1">
        <v>186.18969999999999</v>
      </c>
      <c r="I388" s="1"/>
      <c r="J388" s="1">
        <f>INDEX('[1]Main v4'!K$2:K$3363,MATCH($A388,'[1]Main v4'!$A$2:$A$3363,0),0)</f>
        <v>803429.375</v>
      </c>
      <c r="K388" s="1">
        <f>INDEX('[1]Main v4'!L$2:L$3363,MATCH($A388,'[1]Main v4'!$A$2:$A$3363,0),0)</f>
        <v>2718386.75</v>
      </c>
      <c r="L388" s="4">
        <f>INDEX('[1]Main v4'!M$2:M$3363,MATCH($A388,'[1]Main v4'!$A$2:$A$3363,0),0)</f>
        <v>0.2955537415711727</v>
      </c>
      <c r="M388" s="2">
        <f>IFERROR(INDEX('[2]r2 analysis primary smoke main'!$J$2:$J$2058,MATCH(H388,'[2]r2 analysis primary smoke main'!$A$2:$A$2058,0),0),"")</f>
        <v>0.91894605003776308</v>
      </c>
    </row>
    <row r="389" spans="1:13" ht="15.75" x14ac:dyDescent="0.25">
      <c r="A389" s="1">
        <f t="shared" si="14"/>
        <v>187.1464</v>
      </c>
      <c r="B389" s="1">
        <f t="shared" si="15"/>
        <v>186.13910000000001</v>
      </c>
      <c r="C389" s="1" t="str">
        <f>IF(INDEX('[1]Main v4'!C$2:C$3363,MATCH($A389,'[1]Main v4'!$A$2:$A$3363,0),0)=0,"",INDEX('[1]Main v4'!C$2:C$3363,MATCH($A389,'[1]Main v4'!$A$2:$A$3363,0),0))</f>
        <v>C14H18</v>
      </c>
      <c r="D389" s="1" t="str">
        <f>IF(INDEX('[1]Main v4'!D$2:D$3363,MATCH($A389,'[1]Main v4'!$A$2:$A$3363,0),0)=0,"",INDEX('[1]Main v4'!D$2:D$3363,MATCH($A389,'[1]Main v4'!$A$2:$A$3363,0),0))</f>
        <v/>
      </c>
      <c r="E389" s="1">
        <v>187.14529999999999</v>
      </c>
      <c r="F389" s="1">
        <v>187.148</v>
      </c>
      <c r="G389" s="1">
        <v>187.1463</v>
      </c>
      <c r="H389" s="1">
        <v>187.14590000000001</v>
      </c>
      <c r="I389" s="1"/>
      <c r="J389" s="1">
        <f>INDEX('[1]Main v4'!K$2:K$3363,MATCH($A389,'[1]Main v4'!$A$2:$A$3363,0),0)</f>
        <v>21289456</v>
      </c>
      <c r="K389" s="1">
        <f>INDEX('[1]Main v4'!L$2:L$3363,MATCH($A389,'[1]Main v4'!$A$2:$A$3363,0),0)</f>
        <v>2651182.5</v>
      </c>
      <c r="L389" s="4">
        <f>INDEX('[1]Main v4'!M$2:M$3363,MATCH($A389,'[1]Main v4'!$A$2:$A$3363,0),0)</f>
        <v>8.0301737055068827</v>
      </c>
      <c r="M389" s="2">
        <f>IFERROR(INDEX('[2]r2 analysis primary smoke main'!$J$2:$J$2058,MATCH(H389,'[2]r2 analysis primary smoke main'!$A$2:$A$2058,0),0),"")</f>
        <v>0.92065788828887096</v>
      </c>
    </row>
    <row r="390" spans="1:13" ht="15.75" x14ac:dyDescent="0.25">
      <c r="A390" s="1">
        <f t="shared" si="14"/>
        <v>189.16229999999999</v>
      </c>
      <c r="B390" s="1">
        <f t="shared" si="15"/>
        <v>188.155</v>
      </c>
      <c r="C390" s="1" t="str">
        <f>IF(INDEX('[1]Main v4'!C$2:C$3363,MATCH($A390,'[1]Main v4'!$A$2:$A$3363,0),0)=0,"",INDEX('[1]Main v4'!C$2:C$3363,MATCH($A390,'[1]Main v4'!$A$2:$A$3363,0),0))</f>
        <v>C14H20</v>
      </c>
      <c r="D390" s="1" t="str">
        <f>IF(INDEX('[1]Main v4'!D$2:D$3363,MATCH($A390,'[1]Main v4'!$A$2:$A$3363,0),0)=0,"",INDEX('[1]Main v4'!D$2:D$3363,MATCH($A390,'[1]Main v4'!$A$2:$A$3363,0),0))</f>
        <v/>
      </c>
      <c r="E390" s="1">
        <v>189.16239999999999</v>
      </c>
      <c r="F390" s="1">
        <v>189.1635</v>
      </c>
      <c r="G390" s="1">
        <v>189.16200000000001</v>
      </c>
      <c r="H390" s="1">
        <v>189.16139999999999</v>
      </c>
      <c r="I390" s="1"/>
      <c r="J390" s="1">
        <f>INDEX('[1]Main v4'!K$2:K$3363,MATCH($A390,'[1]Main v4'!$A$2:$A$3363,0),0)</f>
        <v>18677846</v>
      </c>
      <c r="K390" s="1">
        <f>INDEX('[1]Main v4'!L$2:L$3363,MATCH($A390,'[1]Main v4'!$A$2:$A$3363,0),0)</f>
        <v>2979738.5</v>
      </c>
      <c r="L390" s="4">
        <f>INDEX('[1]Main v4'!M$2:M$3363,MATCH($A390,'[1]Main v4'!$A$2:$A$3363,0),0)</f>
        <v>6.2682836094509637</v>
      </c>
      <c r="M390" s="2">
        <f>IFERROR(INDEX('[2]r2 analysis primary smoke main'!$J$2:$J$2058,MATCH(H390,'[2]r2 analysis primary smoke main'!$A$2:$A$2058,0),0),"")</f>
        <v>0.96243551951773942</v>
      </c>
    </row>
    <row r="391" spans="1:13" ht="15.75" x14ac:dyDescent="0.25">
      <c r="A391" s="1">
        <f t="shared" si="14"/>
        <v>190.16480000000001</v>
      </c>
      <c r="B391" s="1">
        <f t="shared" si="15"/>
        <v>189.1575</v>
      </c>
      <c r="C391" s="1" t="str">
        <f>IF(INDEX('[1]Main v4'!C$2:C$3363,MATCH($A391,'[1]Main v4'!$A$2:$A$3363,0),0)=0,"",INDEX('[1]Main v4'!C$2:C$3363,MATCH($A391,'[1]Main v4'!$A$2:$A$3363,0),0))</f>
        <v>C13H19N</v>
      </c>
      <c r="D391" s="1" t="str">
        <f>IF(INDEX('[1]Main v4'!D$2:D$3363,MATCH($A391,'[1]Main v4'!$A$2:$A$3363,0),0)=0,"",INDEX('[1]Main v4'!D$2:D$3363,MATCH($A391,'[1]Main v4'!$A$2:$A$3363,0),0))</f>
        <v/>
      </c>
      <c r="E391" s="1"/>
      <c r="F391" s="1">
        <v>190.16489999999999</v>
      </c>
      <c r="G391" s="1">
        <v>190.1643</v>
      </c>
      <c r="H391" s="1">
        <v>190.1653</v>
      </c>
      <c r="I391" s="1"/>
      <c r="J391" s="1">
        <f>INDEX('[1]Main v4'!K$2:K$3363,MATCH($A391,'[1]Main v4'!$A$2:$A$3363,0),0)</f>
        <v>4921261</v>
      </c>
      <c r="K391" s="1">
        <f>INDEX('[1]Main v4'!L$2:L$3363,MATCH($A391,'[1]Main v4'!$A$2:$A$3363,0),0)</f>
        <v>2718386.75</v>
      </c>
      <c r="L391" s="4">
        <f>INDEX('[1]Main v4'!M$2:M$3363,MATCH($A391,'[1]Main v4'!$A$2:$A$3363,0),0)</f>
        <v>1.8103608693648907</v>
      </c>
      <c r="M391" s="2">
        <f>IFERROR(INDEX('[2]r2 analysis primary smoke main'!$J$2:$J$2058,MATCH(H391,'[2]r2 analysis primary smoke main'!$A$2:$A$2058,0),0),"")</f>
        <v>0.94667267495845198</v>
      </c>
    </row>
    <row r="392" spans="1:13" ht="15.75" x14ac:dyDescent="0.25">
      <c r="A392" s="1">
        <f t="shared" si="14"/>
        <v>191.14</v>
      </c>
      <c r="B392" s="1">
        <f t="shared" si="15"/>
        <v>190.1327</v>
      </c>
      <c r="C392" s="1" t="str">
        <f>IF(INDEX('[1]Main v4'!C$2:C$3363,MATCH($A392,'[1]Main v4'!$A$2:$A$3363,0),0)=0,"",INDEX('[1]Main v4'!C$2:C$3363,MATCH($A392,'[1]Main v4'!$A$2:$A$3363,0),0))</f>
        <v>C10H14N2 (+N2)</v>
      </c>
      <c r="D392" s="1" t="str">
        <f>IF(INDEX('[1]Main v4'!D$2:D$3363,MATCH($A392,'[1]Main v4'!$A$2:$A$3363,0),0)=0,"",INDEX('[1]Main v4'!D$2:D$3363,MATCH($A392,'[1]Main v4'!$A$2:$A$3363,0),0))</f>
        <v>Nicotine-nitrogen adduct</v>
      </c>
      <c r="E392" s="1"/>
      <c r="F392" s="1"/>
      <c r="G392" s="1">
        <v>191.1404</v>
      </c>
      <c r="H392" s="1">
        <v>191.1396</v>
      </c>
      <c r="I392" s="1"/>
      <c r="J392" s="1">
        <f>INDEX('[1]Main v4'!K$2:K$3363,MATCH($A392,'[1]Main v4'!$A$2:$A$3363,0),0)</f>
        <v>16916484</v>
      </c>
      <c r="K392" s="1">
        <f>INDEX('[1]Main v4'!L$2:L$3363,MATCH($A392,'[1]Main v4'!$A$2:$A$3363,0),0)</f>
        <v>2718386.75</v>
      </c>
      <c r="L392" s="4">
        <f>INDEX('[1]Main v4'!M$2:M$3363,MATCH($A392,'[1]Main v4'!$A$2:$A$3363,0),0)</f>
        <v>6.2229864826997119</v>
      </c>
      <c r="M392" s="2">
        <f>IFERROR(INDEX('[2]r2 analysis primary smoke main'!$J$2:$J$2058,MATCH(H392,'[2]r2 analysis primary smoke main'!$A$2:$A$2058,0),0),"")</f>
        <v>0.90693698534720957</v>
      </c>
    </row>
    <row r="393" spans="1:13" ht="15.75" x14ac:dyDescent="0.25">
      <c r="A393" s="1">
        <f t="shared" si="14"/>
        <v>191.17760000000001</v>
      </c>
      <c r="B393" s="1">
        <f t="shared" si="15"/>
        <v>190.1703</v>
      </c>
      <c r="C393" s="1" t="str">
        <f>IF(INDEX('[1]Main v4'!C$2:C$3363,MATCH($A393,'[1]Main v4'!$A$2:$A$3363,0),0)=0,"",INDEX('[1]Main v4'!C$2:C$3363,MATCH($A393,'[1]Main v4'!$A$2:$A$3363,0),0))</f>
        <v>C14H22</v>
      </c>
      <c r="D393" s="1" t="str">
        <f>IF(INDEX('[1]Main v4'!D$2:D$3363,MATCH($A393,'[1]Main v4'!$A$2:$A$3363,0),0)=0,"",INDEX('[1]Main v4'!D$2:D$3363,MATCH($A393,'[1]Main v4'!$A$2:$A$3363,0),0))</f>
        <v>C14 Aromatics</v>
      </c>
      <c r="E393" s="1">
        <v>191.17490000000001</v>
      </c>
      <c r="F393" s="1">
        <v>191.1816</v>
      </c>
      <c r="G393" s="1">
        <v>191.1765</v>
      </c>
      <c r="H393" s="1">
        <v>191.17740000000001</v>
      </c>
      <c r="I393" s="1"/>
      <c r="J393" s="1">
        <f>INDEX('[1]Main v4'!K$2:K$3363,MATCH($A393,'[1]Main v4'!$A$2:$A$3363,0),0)</f>
        <v>22486232</v>
      </c>
      <c r="K393" s="1">
        <f>INDEX('[1]Main v4'!L$2:L$3363,MATCH($A393,'[1]Main v4'!$A$2:$A$3363,0),0)</f>
        <v>3329577.75</v>
      </c>
      <c r="L393" s="4">
        <f>INDEX('[1]Main v4'!M$2:M$3363,MATCH($A393,'[1]Main v4'!$A$2:$A$3363,0),0)</f>
        <v>6.7534785754740225</v>
      </c>
      <c r="M393" s="2">
        <f>IFERROR(INDEX('[2]r2 analysis primary smoke main'!$J$2:$J$2058,MATCH(H393,'[2]r2 analysis primary smoke main'!$A$2:$A$2058,0),0),"")</f>
        <v>0.9748339815841025</v>
      </c>
    </row>
    <row r="394" spans="1:13" ht="15.75" x14ac:dyDescent="0.25">
      <c r="A394" s="1">
        <f t="shared" si="14"/>
        <v>192.1454</v>
      </c>
      <c r="B394" s="1">
        <f t="shared" si="15"/>
        <v>191.13810000000001</v>
      </c>
      <c r="C394" s="1" t="str">
        <f>IF(INDEX('[1]Main v4'!C$2:C$3363,MATCH($A394,'[1]Main v4'!$A$2:$A$3363,0),0)=0,"",INDEX('[1]Main v4'!C$2:C$3363,MATCH($A394,'[1]Main v4'!$A$2:$A$3363,0),0))</f>
        <v/>
      </c>
      <c r="D394" s="1" t="str">
        <f>IF(INDEX('[1]Main v4'!D$2:D$3363,MATCH($A394,'[1]Main v4'!$A$2:$A$3363,0),0)=0,"",INDEX('[1]Main v4'!D$2:D$3363,MATCH($A394,'[1]Main v4'!$A$2:$A$3363,0),0))</f>
        <v/>
      </c>
      <c r="E394" s="1">
        <v>192.14689999999999</v>
      </c>
      <c r="F394" s="1">
        <v>192.14619999999999</v>
      </c>
      <c r="G394" s="1">
        <v>192.14439999999999</v>
      </c>
      <c r="H394" s="1">
        <v>192.14410000000001</v>
      </c>
      <c r="I394" s="1"/>
      <c r="J394" s="1">
        <f>INDEX('[1]Main v4'!K$2:K$3363,MATCH($A394,'[1]Main v4'!$A$2:$A$3363,0),0)</f>
        <v>4796564.5</v>
      </c>
      <c r="K394" s="1">
        <f>INDEX('[1]Main v4'!L$2:L$3363,MATCH($A394,'[1]Main v4'!$A$2:$A$3363,0),0)</f>
        <v>2718386.75</v>
      </c>
      <c r="L394" s="4">
        <f>INDEX('[1]Main v4'!M$2:M$3363,MATCH($A394,'[1]Main v4'!$A$2:$A$3363,0),0)</f>
        <v>1.764489361199248</v>
      </c>
      <c r="M394" s="2">
        <f>IFERROR(INDEX('[2]r2 analysis primary smoke main'!$J$2:$J$2058,MATCH(H394,'[2]r2 analysis primary smoke main'!$A$2:$A$2058,0),0),"")</f>
        <v>0.91380312739230396</v>
      </c>
    </row>
    <row r="395" spans="1:13" ht="15.75" x14ac:dyDescent="0.25">
      <c r="A395" s="1">
        <f t="shared" si="14"/>
        <v>192.18049999999999</v>
      </c>
      <c r="B395" s="1">
        <f t="shared" si="15"/>
        <v>191.17320000000001</v>
      </c>
      <c r="C395" s="1" t="str">
        <f>IF(INDEX('[1]Main v4'!C$2:C$3363,MATCH($A395,'[1]Main v4'!$A$2:$A$3363,0),0)=0,"",INDEX('[1]Main v4'!C$2:C$3363,MATCH($A395,'[1]Main v4'!$A$2:$A$3363,0),0))</f>
        <v>C13H21N</v>
      </c>
      <c r="D395" s="1" t="str">
        <f>IF(INDEX('[1]Main v4'!D$2:D$3363,MATCH($A395,'[1]Main v4'!$A$2:$A$3363,0),0)=0,"",INDEX('[1]Main v4'!D$2:D$3363,MATCH($A395,'[1]Main v4'!$A$2:$A$3363,0),0))</f>
        <v/>
      </c>
      <c r="E395" s="1">
        <v>192.17920000000001</v>
      </c>
      <c r="F395" s="1"/>
      <c r="G395" s="1">
        <v>192.1814</v>
      </c>
      <c r="H395" s="1">
        <v>192.18100000000001</v>
      </c>
      <c r="I395" s="1"/>
      <c r="J395" s="1">
        <f>INDEX('[1]Main v4'!K$2:K$3363,MATCH($A395,'[1]Main v4'!$A$2:$A$3363,0),0)</f>
        <v>4624048</v>
      </c>
      <c r="K395" s="1">
        <f>INDEX('[1]Main v4'!L$2:L$3363,MATCH($A395,'[1]Main v4'!$A$2:$A$3363,0),0)</f>
        <v>2718386.75</v>
      </c>
      <c r="L395" s="4">
        <f>INDEX('[1]Main v4'!M$2:M$3363,MATCH($A395,'[1]Main v4'!$A$2:$A$3363,0),0)</f>
        <v>1.7010265371548032</v>
      </c>
      <c r="M395" s="2">
        <f>IFERROR(INDEX('[2]r2 analysis primary smoke main'!$J$2:$J$2058,MATCH(H395,'[2]r2 analysis primary smoke main'!$A$2:$A$2058,0),0),"")</f>
        <v>0.96981086725073751</v>
      </c>
    </row>
    <row r="396" spans="1:13" ht="15.75" x14ac:dyDescent="0.25">
      <c r="A396" s="1">
        <f t="shared" si="14"/>
        <v>193.1574</v>
      </c>
      <c r="B396" s="1">
        <f t="shared" si="15"/>
        <v>192.15010000000001</v>
      </c>
      <c r="C396" s="1" t="str">
        <f>IF(INDEX('[1]Main v4'!C$2:C$3363,MATCH($A396,'[1]Main v4'!$A$2:$A$3363,0),0)=0,"",INDEX('[1]Main v4'!C$2:C$3363,MATCH($A396,'[1]Main v4'!$A$2:$A$3363,0),0))</f>
        <v>C13H20O</v>
      </c>
      <c r="D396" s="1" t="str">
        <f>IF(INDEX('[1]Main v4'!D$2:D$3363,MATCH($A396,'[1]Main v4'!$A$2:$A$3363,0),0)=0,"",INDEX('[1]Main v4'!D$2:D$3363,MATCH($A396,'[1]Main v4'!$A$2:$A$3363,0),0))</f>
        <v/>
      </c>
      <c r="E396" s="1">
        <v>193.15989999999999</v>
      </c>
      <c r="F396" s="1">
        <v>193.15880000000001</v>
      </c>
      <c r="G396" s="1">
        <v>193.15559999999999</v>
      </c>
      <c r="H396" s="1">
        <v>193.15539999999999</v>
      </c>
      <c r="I396" s="1"/>
      <c r="J396" s="1">
        <f>INDEX('[1]Main v4'!K$2:K$3363,MATCH($A396,'[1]Main v4'!$A$2:$A$3363,0),0)</f>
        <v>9103030</v>
      </c>
      <c r="K396" s="1">
        <f>INDEX('[1]Main v4'!L$2:L$3363,MATCH($A396,'[1]Main v4'!$A$2:$A$3363,0),0)</f>
        <v>2714038</v>
      </c>
      <c r="L396" s="4">
        <f>INDEX('[1]Main v4'!M$2:M$3363,MATCH($A396,'[1]Main v4'!$A$2:$A$3363,0),0)</f>
        <v>3.3540539962962934</v>
      </c>
      <c r="M396" s="2">
        <f>IFERROR(INDEX('[2]r2 analysis primary smoke main'!$J$2:$J$2058,MATCH(H396,'[2]r2 analysis primary smoke main'!$A$2:$A$2058,0),0),"")</f>
        <v>0.9501206864332179</v>
      </c>
    </row>
    <row r="397" spans="1:13" ht="15.75" x14ac:dyDescent="0.25">
      <c r="A397" s="1">
        <f t="shared" si="14"/>
        <v>193.1926</v>
      </c>
      <c r="B397" s="1">
        <f t="shared" si="15"/>
        <v>192.18530000000001</v>
      </c>
      <c r="C397" s="1" t="str">
        <f>IF(INDEX('[1]Main v4'!C$2:C$3363,MATCH($A397,'[1]Main v4'!$A$2:$A$3363,0),0)=0,"",INDEX('[1]Main v4'!C$2:C$3363,MATCH($A397,'[1]Main v4'!$A$2:$A$3363,0),0))</f>
        <v>C14H24</v>
      </c>
      <c r="D397" s="1" t="str">
        <f>IF(INDEX('[1]Main v4'!D$2:D$3363,MATCH($A397,'[1]Main v4'!$A$2:$A$3363,0),0)=0,"",INDEX('[1]Main v4'!D$2:D$3363,MATCH($A397,'[1]Main v4'!$A$2:$A$3363,0),0))</f>
        <v/>
      </c>
      <c r="E397" s="1">
        <v>193.19309999999999</v>
      </c>
      <c r="F397" s="1">
        <v>193.19280000000001</v>
      </c>
      <c r="G397" s="1">
        <v>193.1927</v>
      </c>
      <c r="H397" s="1">
        <v>193.1918</v>
      </c>
      <c r="I397" s="1"/>
      <c r="J397" s="1">
        <f>INDEX('[1]Main v4'!K$2:K$3363,MATCH($A397,'[1]Main v4'!$A$2:$A$3363,0),0)</f>
        <v>6250492.5</v>
      </c>
      <c r="K397" s="1">
        <f>INDEX('[1]Main v4'!L$2:L$3363,MATCH($A397,'[1]Main v4'!$A$2:$A$3363,0),0)</f>
        <v>2714038</v>
      </c>
      <c r="L397" s="4">
        <f>INDEX('[1]Main v4'!M$2:M$3363,MATCH($A397,'[1]Main v4'!$A$2:$A$3363,0),0)</f>
        <v>2.3030232074864094</v>
      </c>
      <c r="M397" s="2">
        <f>IFERROR(INDEX('[2]r2 analysis primary smoke main'!$J$2:$J$2058,MATCH(H397,'[2]r2 analysis primary smoke main'!$A$2:$A$2058,0),0),"")</f>
        <v>0.96883334243062302</v>
      </c>
    </row>
    <row r="398" spans="1:13" ht="15.75" x14ac:dyDescent="0.25">
      <c r="A398" s="1">
        <f t="shared" si="14"/>
        <v>194.1574</v>
      </c>
      <c r="B398" s="1">
        <f t="shared" si="15"/>
        <v>193.15010000000001</v>
      </c>
      <c r="C398" s="1" t="str">
        <f>IF(INDEX('[1]Main v4'!C$2:C$3363,MATCH($A398,'[1]Main v4'!$A$2:$A$3363,0),0)=0,"",INDEX('[1]Main v4'!C$2:C$3363,MATCH($A398,'[1]Main v4'!$A$2:$A$3363,0),0))</f>
        <v>C12H19NO</v>
      </c>
      <c r="D398" s="1" t="str">
        <f>IF(INDEX('[1]Main v4'!D$2:D$3363,MATCH($A398,'[1]Main v4'!$A$2:$A$3363,0),0)=0,"",INDEX('[1]Main v4'!D$2:D$3363,MATCH($A398,'[1]Main v4'!$A$2:$A$3363,0),0))</f>
        <v/>
      </c>
      <c r="E398" s="1"/>
      <c r="F398" s="1"/>
      <c r="G398" s="1"/>
      <c r="H398" s="1">
        <v>194.1574</v>
      </c>
      <c r="I398" s="1"/>
      <c r="J398" s="1">
        <f>INDEX('[1]Main v4'!K$2:K$3363,MATCH($A398,'[1]Main v4'!$A$2:$A$3363,0),0)</f>
        <v>1858287</v>
      </c>
      <c r="K398" s="1">
        <f>INDEX('[1]Main v4'!L$2:L$3363,MATCH($A398,'[1]Main v4'!$A$2:$A$3363,0),0)</f>
        <v>2357479.75</v>
      </c>
      <c r="L398" s="4">
        <f>INDEX('[1]Main v4'!M$2:M$3363,MATCH($A398,'[1]Main v4'!$A$2:$A$3363,0),0)</f>
        <v>0.78825152156662215</v>
      </c>
      <c r="M398" s="2">
        <f>IFERROR(INDEX('[2]r2 analysis primary smoke main'!$J$2:$J$2058,MATCH(H398,'[2]r2 analysis primary smoke main'!$A$2:$A$2058,0),0),"")</f>
        <v>0.93770661207525796</v>
      </c>
    </row>
    <row r="399" spans="1:13" ht="15.75" x14ac:dyDescent="0.25">
      <c r="A399" s="1">
        <f t="shared" si="14"/>
        <v>194.19730000000001</v>
      </c>
      <c r="B399" s="1">
        <f t="shared" si="15"/>
        <v>193.19</v>
      </c>
      <c r="C399" s="1" t="str">
        <f>IF(INDEX('[1]Main v4'!C$2:C$3363,MATCH($A399,'[1]Main v4'!$A$2:$A$3363,0),0)=0,"",INDEX('[1]Main v4'!C$2:C$3363,MATCH($A399,'[1]Main v4'!$A$2:$A$3363,0),0))</f>
        <v>C13H23N</v>
      </c>
      <c r="D399" s="1" t="str">
        <f>IF(INDEX('[1]Main v4'!D$2:D$3363,MATCH($A399,'[1]Main v4'!$A$2:$A$3363,0),0)=0,"",INDEX('[1]Main v4'!D$2:D$3363,MATCH($A399,'[1]Main v4'!$A$2:$A$3363,0),0))</f>
        <v/>
      </c>
      <c r="E399" s="1">
        <v>194.1969</v>
      </c>
      <c r="F399" s="1">
        <v>194.19890000000001</v>
      </c>
      <c r="G399" s="1">
        <v>194.1968</v>
      </c>
      <c r="H399" s="1">
        <v>194.19640000000001</v>
      </c>
      <c r="I399" s="1"/>
      <c r="J399" s="1">
        <f>INDEX('[1]Main v4'!K$2:K$3363,MATCH($A399,'[1]Main v4'!$A$2:$A$3363,0),0)</f>
        <v>1292033</v>
      </c>
      <c r="K399" s="1">
        <f>INDEX('[1]Main v4'!L$2:L$3363,MATCH($A399,'[1]Main v4'!$A$2:$A$3363,0),0)</f>
        <v>2357479.75</v>
      </c>
      <c r="L399" s="4">
        <f>INDEX('[1]Main v4'!M$2:M$3363,MATCH($A399,'[1]Main v4'!$A$2:$A$3363,0),0)</f>
        <v>0.54805688150661735</v>
      </c>
      <c r="M399" s="2">
        <f>IFERROR(INDEX('[2]r2 analysis primary smoke main'!$J$2:$J$2058,MATCH(H399,'[2]r2 analysis primary smoke main'!$A$2:$A$2058,0),0),"")</f>
        <v>0.96517188384257202</v>
      </c>
    </row>
    <row r="400" spans="1:13" ht="15.75" x14ac:dyDescent="0.25">
      <c r="A400" s="1">
        <f t="shared" si="14"/>
        <v>195.13570000000001</v>
      </c>
      <c r="B400" s="1">
        <f t="shared" si="15"/>
        <v>194.1284</v>
      </c>
      <c r="C400" s="1" t="str">
        <f>IF(INDEX('[1]Main v4'!C$2:C$3363,MATCH($A400,'[1]Main v4'!$A$2:$A$3363,0),0)=0,"",INDEX('[1]Main v4'!C$2:C$3363,MATCH($A400,'[1]Main v4'!$A$2:$A$3363,0),0))</f>
        <v>C12H18O2</v>
      </c>
      <c r="D400" s="1" t="str">
        <f>IF(INDEX('[1]Main v4'!D$2:D$3363,MATCH($A400,'[1]Main v4'!$A$2:$A$3363,0),0)=0,"",INDEX('[1]Main v4'!D$2:D$3363,MATCH($A400,'[1]Main v4'!$A$2:$A$3363,0),0))</f>
        <v/>
      </c>
      <c r="E400" s="1">
        <v>195.1345</v>
      </c>
      <c r="F400" s="1">
        <v>195.13810000000001</v>
      </c>
      <c r="G400" s="1">
        <v>195.13339999999999</v>
      </c>
      <c r="H400" s="1">
        <v>195.13669999999999</v>
      </c>
      <c r="I400" s="1"/>
      <c r="J400" s="1">
        <f>INDEX('[1]Main v4'!K$2:K$3363,MATCH($A400,'[1]Main v4'!$A$2:$A$3363,0),0)</f>
        <v>3497547</v>
      </c>
      <c r="K400" s="1">
        <f>INDEX('[1]Main v4'!L$2:L$3363,MATCH($A400,'[1]Main v4'!$A$2:$A$3363,0),0)</f>
        <v>1858287</v>
      </c>
      <c r="L400" s="4">
        <f>INDEX('[1]Main v4'!M$2:M$3363,MATCH($A400,'[1]Main v4'!$A$2:$A$3363,0),0)</f>
        <v>1.8821349985228331</v>
      </c>
      <c r="M400" s="2">
        <f>IFERROR(INDEX('[2]r2 analysis primary smoke main'!$J$2:$J$2058,MATCH(H400,'[2]r2 analysis primary smoke main'!$A$2:$A$2058,0),0),"")</f>
        <v>0.90595697115457552</v>
      </c>
    </row>
    <row r="401" spans="1:13" ht="15.75" x14ac:dyDescent="0.25">
      <c r="A401" s="1">
        <f t="shared" si="14"/>
        <v>195.17339999999999</v>
      </c>
      <c r="B401" s="1">
        <f t="shared" si="15"/>
        <v>194.1661</v>
      </c>
      <c r="C401" s="1" t="str">
        <f>IF(INDEX('[1]Main v4'!C$2:C$3363,MATCH($A401,'[1]Main v4'!$A$2:$A$3363,0),0)=0,"",INDEX('[1]Main v4'!C$2:C$3363,MATCH($A401,'[1]Main v4'!$A$2:$A$3363,0),0))</f>
        <v>C13H22O</v>
      </c>
      <c r="D401" s="1" t="str">
        <f>IF(INDEX('[1]Main v4'!D$2:D$3363,MATCH($A401,'[1]Main v4'!$A$2:$A$3363,0),0)=0,"",INDEX('[1]Main v4'!D$2:D$3363,MATCH($A401,'[1]Main v4'!$A$2:$A$3363,0),0))</f>
        <v>Solanone</v>
      </c>
      <c r="E401" s="1">
        <v>195.1746</v>
      </c>
      <c r="F401" s="1">
        <v>195.17490000000001</v>
      </c>
      <c r="G401" s="1">
        <v>195.17230000000001</v>
      </c>
      <c r="H401" s="1">
        <v>195.17169999999999</v>
      </c>
      <c r="I401" s="1"/>
      <c r="J401" s="1">
        <f>INDEX('[1]Main v4'!K$2:K$3363,MATCH($A401,'[1]Main v4'!$A$2:$A$3363,0),0)</f>
        <v>14884149</v>
      </c>
      <c r="K401" s="1">
        <f>INDEX('[1]Main v4'!L$2:L$3363,MATCH($A401,'[1]Main v4'!$A$2:$A$3363,0),0)</f>
        <v>1858287</v>
      </c>
      <c r="L401" s="4">
        <f>INDEX('[1]Main v4'!M$2:M$3363,MATCH($A401,'[1]Main v4'!$A$2:$A$3363,0),0)</f>
        <v>8.0096072350503444</v>
      </c>
      <c r="M401" s="2">
        <f>IFERROR(INDEX('[2]r2 analysis primary smoke main'!$J$2:$J$2058,MATCH(H401,'[2]r2 analysis primary smoke main'!$A$2:$A$2058,0),0),"")</f>
        <v>0.9755264231667895</v>
      </c>
    </row>
    <row r="402" spans="1:13" ht="15.75" x14ac:dyDescent="0.25">
      <c r="A402" s="1">
        <f t="shared" si="14"/>
        <v>195.2089</v>
      </c>
      <c r="B402" s="1">
        <f t="shared" si="15"/>
        <v>194.20160000000001</v>
      </c>
      <c r="C402" s="1" t="str">
        <f>IF(INDEX('[1]Main v4'!C$2:C$3363,MATCH($A402,'[1]Main v4'!$A$2:$A$3363,0),0)=0,"",INDEX('[1]Main v4'!C$2:C$3363,MATCH($A402,'[1]Main v4'!$A$2:$A$3363,0),0))</f>
        <v>C14H26</v>
      </c>
      <c r="D402" s="1" t="str">
        <f>IF(INDEX('[1]Main v4'!D$2:D$3363,MATCH($A402,'[1]Main v4'!$A$2:$A$3363,0),0)=0,"",INDEX('[1]Main v4'!D$2:D$3363,MATCH($A402,'[1]Main v4'!$A$2:$A$3363,0),0))</f>
        <v/>
      </c>
      <c r="E402" s="1">
        <v>195.21119999999999</v>
      </c>
      <c r="F402" s="1">
        <v>195.2105</v>
      </c>
      <c r="G402" s="1">
        <v>195.20859999999999</v>
      </c>
      <c r="H402" s="1">
        <v>195.20529999999999</v>
      </c>
      <c r="I402" s="1"/>
      <c r="J402" s="1">
        <f>INDEX('[1]Main v4'!K$2:K$3363,MATCH($A402,'[1]Main v4'!$A$2:$A$3363,0),0)</f>
        <v>1757302.375</v>
      </c>
      <c r="K402" s="1">
        <f>INDEX('[1]Main v4'!L$2:L$3363,MATCH($A402,'[1]Main v4'!$A$2:$A$3363,0),0)</f>
        <v>1785958.625</v>
      </c>
      <c r="L402" s="4">
        <f>INDEX('[1]Main v4'!M$2:M$3363,MATCH($A402,'[1]Main v4'!$A$2:$A$3363,0),0)</f>
        <v>0.98395469547901759</v>
      </c>
      <c r="M402" s="2">
        <f>IFERROR(INDEX('[2]r2 analysis primary smoke main'!$J$2:$J$2058,MATCH(H402,'[2]r2 analysis primary smoke main'!$A$2:$A$2058,0),0),"")</f>
        <v>0.92409451926677399</v>
      </c>
    </row>
    <row r="403" spans="1:13" ht="15.75" x14ac:dyDescent="0.25">
      <c r="A403" s="1">
        <f t="shared" si="14"/>
        <v>196.13059999999999</v>
      </c>
      <c r="B403" s="1">
        <f t="shared" si="15"/>
        <v>195.1233</v>
      </c>
      <c r="C403" s="1" t="str">
        <f>IF(INDEX('[1]Main v4'!C$2:C$3363,MATCH($A403,'[1]Main v4'!$A$2:$A$3363,0),0)=0,"",INDEX('[1]Main v4'!C$2:C$3363,MATCH($A403,'[1]Main v4'!$A$2:$A$3363,0),0))</f>
        <v>C11H17NO2</v>
      </c>
      <c r="D403" s="1" t="str">
        <f>IF(INDEX('[1]Main v4'!D$2:D$3363,MATCH($A403,'[1]Main v4'!$A$2:$A$3363,0),0)=0,"",INDEX('[1]Main v4'!D$2:D$3363,MATCH($A403,'[1]Main v4'!$A$2:$A$3363,0),0))</f>
        <v/>
      </c>
      <c r="E403" s="1"/>
      <c r="F403" s="1"/>
      <c r="G403" s="1">
        <v>196.13050000000001</v>
      </c>
      <c r="H403" s="1">
        <v>196.13069999999999</v>
      </c>
      <c r="I403" s="1"/>
      <c r="J403" s="1">
        <f>INDEX('[1]Main v4'!K$2:K$3363,MATCH($A403,'[1]Main v4'!$A$2:$A$3363,0),0)</f>
        <v>7444702</v>
      </c>
      <c r="K403" s="1">
        <f>INDEX('[1]Main v4'!L$2:L$3363,MATCH($A403,'[1]Main v4'!$A$2:$A$3363,0),0)</f>
        <v>1858287</v>
      </c>
      <c r="L403" s="4">
        <f>INDEX('[1]Main v4'!M$2:M$3363,MATCH($A403,'[1]Main v4'!$A$2:$A$3363,0),0)</f>
        <v>4.0062175541237712</v>
      </c>
      <c r="M403" s="2">
        <f>IFERROR(INDEX('[2]r2 analysis primary smoke main'!$J$2:$J$2058,MATCH(H403,'[2]r2 analysis primary smoke main'!$A$2:$A$2058,0),0),"")</f>
        <v>0.94770015677685204</v>
      </c>
    </row>
    <row r="404" spans="1:13" ht="15.75" x14ac:dyDescent="0.25">
      <c r="A404" s="1">
        <f t="shared" si="14"/>
        <v>196.1747</v>
      </c>
      <c r="B404" s="1">
        <f t="shared" si="15"/>
        <v>195.16739999999999</v>
      </c>
      <c r="C404" s="1" t="str">
        <f>IF(INDEX('[1]Main v4'!C$2:C$3363,MATCH($A404,'[1]Main v4'!$A$2:$A$3363,0),0)=0,"",INDEX('[1]Main v4'!C$2:C$3363,MATCH($A404,'[1]Main v4'!$A$2:$A$3363,0),0))</f>
        <v/>
      </c>
      <c r="D404" s="1" t="str">
        <f>IF(INDEX('[1]Main v4'!D$2:D$3363,MATCH($A404,'[1]Main v4'!$A$2:$A$3363,0),0)=0,"",INDEX('[1]Main v4'!D$2:D$3363,MATCH($A404,'[1]Main v4'!$A$2:$A$3363,0),0))</f>
        <v/>
      </c>
      <c r="E404" s="1">
        <v>196.17349999999999</v>
      </c>
      <c r="F404" s="1">
        <v>196.17850000000001</v>
      </c>
      <c r="G404" s="1">
        <v>196.17259999999999</v>
      </c>
      <c r="H404" s="1">
        <v>196.17410000000001</v>
      </c>
      <c r="I404" s="1"/>
      <c r="J404" s="1">
        <f>INDEX('[1]Main v4'!K$2:K$3363,MATCH($A404,'[1]Main v4'!$A$2:$A$3363,0),0)</f>
        <v>2357479.75</v>
      </c>
      <c r="K404" s="1">
        <f>INDEX('[1]Main v4'!L$2:L$3363,MATCH($A404,'[1]Main v4'!$A$2:$A$3363,0),0)</f>
        <v>1757302.375</v>
      </c>
      <c r="L404" s="4">
        <f>INDEX('[1]Main v4'!M$2:M$3363,MATCH($A404,'[1]Main v4'!$A$2:$A$3363,0),0)</f>
        <v>1.3415333544974011</v>
      </c>
      <c r="M404" s="2">
        <f>IFERROR(INDEX('[2]r2 analysis primary smoke main'!$J$2:$J$2058,MATCH(H404,'[2]r2 analysis primary smoke main'!$A$2:$A$2058,0),0),"")</f>
        <v>0.96591887464959947</v>
      </c>
    </row>
    <row r="405" spans="1:13" ht="15.75" x14ac:dyDescent="0.25">
      <c r="A405" s="1">
        <f t="shared" si="14"/>
        <v>197.1885</v>
      </c>
      <c r="B405" s="1">
        <f t="shared" si="15"/>
        <v>196.18119999999999</v>
      </c>
      <c r="C405" s="1" t="str">
        <f>IF(INDEX('[1]Main v4'!C$2:C$3363,MATCH($A405,'[1]Main v4'!$A$2:$A$3363,0),0)=0,"",INDEX('[1]Main v4'!C$2:C$3363,MATCH($A405,'[1]Main v4'!$A$2:$A$3363,0),0))</f>
        <v>C13H24O</v>
      </c>
      <c r="D405" s="1" t="str">
        <f>IF(INDEX('[1]Main v4'!D$2:D$3363,MATCH($A405,'[1]Main v4'!$A$2:$A$3363,0),0)=0,"",INDEX('[1]Main v4'!D$2:D$3363,MATCH($A405,'[1]Main v4'!$A$2:$A$3363,0),0))</f>
        <v/>
      </c>
      <c r="E405" s="1"/>
      <c r="F405" s="1">
        <v>197.18899999999999</v>
      </c>
      <c r="G405" s="1">
        <v>197.1885</v>
      </c>
      <c r="H405" s="1">
        <v>197.18790000000001</v>
      </c>
      <c r="I405" s="1"/>
      <c r="J405" s="1">
        <f>INDEX('[1]Main v4'!K$2:K$3363,MATCH($A405,'[1]Main v4'!$A$2:$A$3363,0),0)</f>
        <v>2486246</v>
      </c>
      <c r="K405" s="1">
        <f>INDEX('[1]Main v4'!L$2:L$3363,MATCH($A405,'[1]Main v4'!$A$2:$A$3363,0),0)</f>
        <v>1292033</v>
      </c>
      <c r="L405" s="4">
        <f>INDEX('[1]Main v4'!M$2:M$3363,MATCH($A405,'[1]Main v4'!$A$2:$A$3363,0),0)</f>
        <v>1.9242898594695337</v>
      </c>
      <c r="M405" s="2">
        <f>IFERROR(INDEX('[2]r2 analysis primary smoke main'!$J$2:$J$2058,MATCH(H405,'[2]r2 analysis primary smoke main'!$A$2:$A$2058,0),0),"")</f>
        <v>0.95462970039458406</v>
      </c>
    </row>
    <row r="406" spans="1:13" ht="15.75" x14ac:dyDescent="0.25">
      <c r="A406" s="1">
        <f t="shared" si="14"/>
        <v>198.15289999999999</v>
      </c>
      <c r="B406" s="1">
        <f t="shared" si="15"/>
        <v>197.1456</v>
      </c>
      <c r="C406" s="1" t="str">
        <f>IF(INDEX('[1]Main v4'!C$2:C$3363,MATCH($A406,'[1]Main v4'!$A$2:$A$3363,0),0)=0,"",INDEX('[1]Main v4'!C$2:C$3363,MATCH($A406,'[1]Main v4'!$A$2:$A$3363,0),0))</f>
        <v>C11H19NO2</v>
      </c>
      <c r="D406" s="1" t="str">
        <f>IF(INDEX('[1]Main v4'!D$2:D$3363,MATCH($A406,'[1]Main v4'!$A$2:$A$3363,0),0)=0,"",INDEX('[1]Main v4'!D$2:D$3363,MATCH($A406,'[1]Main v4'!$A$2:$A$3363,0),0))</f>
        <v/>
      </c>
      <c r="E406" s="1">
        <v>198.15280000000001</v>
      </c>
      <c r="F406" s="1">
        <v>198.15700000000001</v>
      </c>
      <c r="G406" s="1">
        <v>198.1515</v>
      </c>
      <c r="H406" s="1">
        <v>198.15039999999999</v>
      </c>
      <c r="I406" s="1"/>
      <c r="J406" s="1">
        <f>INDEX('[1]Main v4'!K$2:K$3363,MATCH($A406,'[1]Main v4'!$A$2:$A$3363,0),0)</f>
        <v>1232825.875</v>
      </c>
      <c r="K406" s="1">
        <f>INDEX('[1]Main v4'!L$2:L$3363,MATCH($A406,'[1]Main v4'!$A$2:$A$3363,0),0)</f>
        <v>1589420.875</v>
      </c>
      <c r="L406" s="4">
        <f>INDEX('[1]Main v4'!M$2:M$3363,MATCH($A406,'[1]Main v4'!$A$2:$A$3363,0),0)</f>
        <v>0.77564469826156024</v>
      </c>
      <c r="M406" s="2">
        <f>IFERROR(INDEX('[2]r2 analysis primary smoke main'!$J$2:$J$2058,MATCH(H406,'[2]r2 analysis primary smoke main'!$A$2:$A$2058,0),0),"")</f>
        <v>0.91007326381741094</v>
      </c>
    </row>
    <row r="407" spans="1:13" ht="15.75" x14ac:dyDescent="0.25">
      <c r="A407" s="1">
        <f t="shared" si="14"/>
        <v>198.1866</v>
      </c>
      <c r="B407" s="1">
        <f t="shared" si="15"/>
        <v>197.17930000000001</v>
      </c>
      <c r="C407" s="1" t="str">
        <f>IF(INDEX('[1]Main v4'!C$2:C$3363,MATCH($A407,'[1]Main v4'!$A$2:$A$3363,0),0)=0,"",INDEX('[1]Main v4'!C$2:C$3363,MATCH($A407,'[1]Main v4'!$A$2:$A$3363,0),0))</f>
        <v>C12H23NO</v>
      </c>
      <c r="D407" s="1" t="str">
        <f>IF(INDEX('[1]Main v4'!D$2:D$3363,MATCH($A407,'[1]Main v4'!$A$2:$A$3363,0),0)=0,"",INDEX('[1]Main v4'!D$2:D$3363,MATCH($A407,'[1]Main v4'!$A$2:$A$3363,0),0))</f>
        <v/>
      </c>
      <c r="E407" s="1">
        <v>198.1883</v>
      </c>
      <c r="F407" s="1"/>
      <c r="G407" s="1">
        <v>198.18299999999999</v>
      </c>
      <c r="H407" s="1">
        <v>198.1884</v>
      </c>
      <c r="I407" s="1"/>
      <c r="J407" s="1">
        <f>INDEX('[1]Main v4'!K$2:K$3363,MATCH($A407,'[1]Main v4'!$A$2:$A$3363,0),0)</f>
        <v>636360.6875</v>
      </c>
      <c r="K407" s="1">
        <f>INDEX('[1]Main v4'!L$2:L$3363,MATCH($A407,'[1]Main v4'!$A$2:$A$3363,0),0)</f>
        <v>1713484.5</v>
      </c>
      <c r="L407" s="4">
        <f>INDEX('[1]Main v4'!M$2:M$3363,MATCH($A407,'[1]Main v4'!$A$2:$A$3363,0),0)</f>
        <v>0.37138397662774308</v>
      </c>
      <c r="M407" s="2">
        <f>IFERROR(INDEX('[2]r2 analysis primary smoke main'!$J$2:$J$2058,MATCH(H407,'[2]r2 analysis primary smoke main'!$A$2:$A$2058,0),0),"")</f>
        <v>0.93023060647724054</v>
      </c>
    </row>
    <row r="408" spans="1:13" ht="15.75" x14ac:dyDescent="0.25">
      <c r="A408" s="1">
        <f t="shared" si="14"/>
        <v>199.20490000000001</v>
      </c>
      <c r="B408" s="1">
        <f t="shared" si="15"/>
        <v>198.19759999999999</v>
      </c>
      <c r="C408" s="1" t="str">
        <f>IF(INDEX('[1]Main v4'!C$2:C$3363,MATCH($A408,'[1]Main v4'!$A$2:$A$3363,0),0)=0,"",INDEX('[1]Main v4'!C$2:C$3363,MATCH($A408,'[1]Main v4'!$A$2:$A$3363,0),0))</f>
        <v>C13H26O</v>
      </c>
      <c r="D408" s="1" t="str">
        <f>IF(INDEX('[1]Main v4'!D$2:D$3363,MATCH($A408,'[1]Main v4'!$A$2:$A$3363,0),0)=0,"",INDEX('[1]Main v4'!D$2:D$3363,MATCH($A408,'[1]Main v4'!$A$2:$A$3363,0),0))</f>
        <v>C13 Carbonyls</v>
      </c>
      <c r="E408" s="1">
        <v>199.20509999999999</v>
      </c>
      <c r="F408" s="1">
        <v>199.20599999999999</v>
      </c>
      <c r="G408" s="1">
        <v>199.20519999999999</v>
      </c>
      <c r="H408" s="1">
        <v>199.20310000000001</v>
      </c>
      <c r="I408" s="1"/>
      <c r="J408" s="1">
        <f>INDEX('[1]Main v4'!K$2:K$3363,MATCH($A408,'[1]Main v4'!$A$2:$A$3363,0),0)</f>
        <v>3575758.25</v>
      </c>
      <c r="K408" s="1">
        <f>INDEX('[1]Main v4'!L$2:L$3363,MATCH($A408,'[1]Main v4'!$A$2:$A$3363,0),0)</f>
        <v>1713827.125</v>
      </c>
      <c r="L408" s="4">
        <f>INDEX('[1]Main v4'!M$2:M$3363,MATCH($A408,'[1]Main v4'!$A$2:$A$3363,0),0)</f>
        <v>2.0864171174791042</v>
      </c>
      <c r="M408" s="2">
        <f>IFERROR(INDEX('[2]r2 analysis primary smoke main'!$J$2:$J$2058,MATCH(H408,'[2]r2 analysis primary smoke main'!$A$2:$A$2058,0),0),"")</f>
        <v>0.93720553695176245</v>
      </c>
    </row>
    <row r="409" spans="1:13" ht="15.75" x14ac:dyDescent="0.25">
      <c r="A409" s="1">
        <f t="shared" si="14"/>
        <v>201.16210000000001</v>
      </c>
      <c r="B409" s="1">
        <f t="shared" si="15"/>
        <v>200.15479999999999</v>
      </c>
      <c r="C409" s="1" t="str">
        <f>IF(INDEX('[1]Main v4'!C$2:C$3363,MATCH($A409,'[1]Main v4'!$A$2:$A$3363,0),0)=0,"",INDEX('[1]Main v4'!C$2:C$3363,MATCH($A409,'[1]Main v4'!$A$2:$A$3363,0),0))</f>
        <v>C15H20</v>
      </c>
      <c r="D409" s="1" t="str">
        <f>IF(INDEX('[1]Main v4'!D$2:D$3363,MATCH($A409,'[1]Main v4'!$A$2:$A$3363,0),0)=0,"",INDEX('[1]Main v4'!D$2:D$3363,MATCH($A409,'[1]Main v4'!$A$2:$A$3363,0),0))</f>
        <v/>
      </c>
      <c r="E409" s="1">
        <v>201.16200000000001</v>
      </c>
      <c r="F409" s="1">
        <v>201.1634</v>
      </c>
      <c r="G409" s="1">
        <v>201.1617</v>
      </c>
      <c r="H409" s="1">
        <v>201.16130000000001</v>
      </c>
      <c r="I409" s="1"/>
      <c r="J409" s="1">
        <f>INDEX('[1]Main v4'!K$2:K$3363,MATCH($A409,'[1]Main v4'!$A$2:$A$3363,0),0)</f>
        <v>12744000</v>
      </c>
      <c r="K409" s="1">
        <f>INDEX('[1]Main v4'!L$2:L$3363,MATCH($A409,'[1]Main v4'!$A$2:$A$3363,0),0)</f>
        <v>1713484.5</v>
      </c>
      <c r="L409" s="4">
        <f>INDEX('[1]Main v4'!M$2:M$3363,MATCH($A409,'[1]Main v4'!$A$2:$A$3363,0),0)</f>
        <v>7.4374760903877446</v>
      </c>
      <c r="M409" s="2">
        <f>IFERROR(INDEX('[2]r2 analysis primary smoke main'!$J$2:$J$2058,MATCH(H409,'[2]r2 analysis primary smoke main'!$A$2:$A$2058,0),0),"")</f>
        <v>0.901410085456676</v>
      </c>
    </row>
    <row r="410" spans="1:13" ht="15.75" x14ac:dyDescent="0.25">
      <c r="A410" s="1">
        <f t="shared" si="14"/>
        <v>203.17850000000001</v>
      </c>
      <c r="B410" s="1">
        <f t="shared" si="15"/>
        <v>202.1712</v>
      </c>
      <c r="C410" s="1" t="str">
        <f>IF(INDEX('[1]Main v4'!C$2:C$3363,MATCH($A410,'[1]Main v4'!$A$2:$A$3363,0),0)=0,"",INDEX('[1]Main v4'!C$2:C$3363,MATCH($A410,'[1]Main v4'!$A$2:$A$3363,0),0))</f>
        <v>C15H22</v>
      </c>
      <c r="D410" s="1" t="str">
        <f>IF(INDEX('[1]Main v4'!D$2:D$3363,MATCH($A410,'[1]Main v4'!$A$2:$A$3363,0),0)=0,"",INDEX('[1]Main v4'!D$2:D$3363,MATCH($A410,'[1]Main v4'!$A$2:$A$3363,0),0))</f>
        <v/>
      </c>
      <c r="E410" s="1">
        <v>203.1807</v>
      </c>
      <c r="F410" s="1">
        <v>203.179</v>
      </c>
      <c r="G410" s="1">
        <v>203.1773</v>
      </c>
      <c r="H410" s="1">
        <v>203.17699999999999</v>
      </c>
      <c r="I410" s="1"/>
      <c r="J410" s="1">
        <f>INDEX('[1]Main v4'!K$2:K$3363,MATCH($A410,'[1]Main v4'!$A$2:$A$3363,0),0)</f>
        <v>25469730</v>
      </c>
      <c r="K410" s="1">
        <f>INDEX('[1]Main v4'!L$2:L$3363,MATCH($A410,'[1]Main v4'!$A$2:$A$3363,0),0)</f>
        <v>1713484.5</v>
      </c>
      <c r="L410" s="4">
        <f>INDEX('[1]Main v4'!M$2:M$3363,MATCH($A410,'[1]Main v4'!$A$2:$A$3363,0),0)</f>
        <v>14.864289697397322</v>
      </c>
      <c r="M410" s="2">
        <f>IFERROR(INDEX('[2]r2 analysis primary smoke main'!$J$2:$J$2058,MATCH(H410,'[2]r2 analysis primary smoke main'!$A$2:$A$2058,0),0),"")</f>
        <v>0.962152876186947</v>
      </c>
    </row>
    <row r="411" spans="1:13" ht="15.75" x14ac:dyDescent="0.25">
      <c r="A411" s="1">
        <f t="shared" si="14"/>
        <v>204.18190000000001</v>
      </c>
      <c r="B411" s="1">
        <f t="shared" si="15"/>
        <v>203.1746</v>
      </c>
      <c r="C411" s="1" t="str">
        <f>IF(INDEX('[1]Main v4'!C$2:C$3363,MATCH($A411,'[1]Main v4'!$A$2:$A$3363,0),0)=0,"",INDEX('[1]Main v4'!C$2:C$3363,MATCH($A411,'[1]Main v4'!$A$2:$A$3363,0),0))</f>
        <v>C15H22 (1x 13C)</v>
      </c>
      <c r="D411" s="1" t="str">
        <f>IF(INDEX('[1]Main v4'!D$2:D$3363,MATCH($A411,'[1]Main v4'!$A$2:$A$3363,0),0)=0,"",INDEX('[1]Main v4'!D$2:D$3363,MATCH($A411,'[1]Main v4'!$A$2:$A$3363,0),0))</f>
        <v/>
      </c>
      <c r="E411" s="1">
        <v>204.1825</v>
      </c>
      <c r="F411" s="1">
        <v>204.18299999999999</v>
      </c>
      <c r="G411" s="1">
        <v>204.18100000000001</v>
      </c>
      <c r="H411" s="1">
        <v>204.18109999999999</v>
      </c>
      <c r="I411" s="1"/>
      <c r="J411" s="1">
        <f>INDEX('[1]Main v4'!K$2:K$3363,MATCH($A411,'[1]Main v4'!$A$2:$A$3363,0),0)</f>
        <v>5473042.5</v>
      </c>
      <c r="K411" s="1">
        <f>INDEX('[1]Main v4'!L$2:L$3363,MATCH($A411,'[1]Main v4'!$A$2:$A$3363,0),0)</f>
        <v>1713484.5</v>
      </c>
      <c r="L411" s="4">
        <f>INDEX('[1]Main v4'!M$2:M$3363,MATCH($A411,'[1]Main v4'!$A$2:$A$3363,0),0)</f>
        <v>3.1941009679398911</v>
      </c>
      <c r="M411" s="2">
        <f>IFERROR(INDEX('[2]r2 analysis primary smoke main'!$J$2:$J$2058,MATCH(H411,'[2]r2 analysis primary smoke main'!$A$2:$A$2058,0),0),"")</f>
        <v>0.94888807756229543</v>
      </c>
    </row>
    <row r="412" spans="1:13" ht="15.75" x14ac:dyDescent="0.25">
      <c r="A412" s="1">
        <f t="shared" si="14"/>
        <v>205.19409999999999</v>
      </c>
      <c r="B412" s="1">
        <f t="shared" si="15"/>
        <v>204.18680000000001</v>
      </c>
      <c r="C412" s="1" t="str">
        <f>IF(INDEX('[1]Main v4'!C$2:C$3363,MATCH($A412,'[1]Main v4'!$A$2:$A$3363,0),0)=0,"",INDEX('[1]Main v4'!C$2:C$3363,MATCH($A412,'[1]Main v4'!$A$2:$A$3363,0),0))</f>
        <v>C15H24</v>
      </c>
      <c r="D412" s="1" t="str">
        <f>IF(INDEX('[1]Main v4'!D$2:D$3363,MATCH($A412,'[1]Main v4'!$A$2:$A$3363,0),0)=0,"",INDEX('[1]Main v4'!D$2:D$3363,MATCH($A412,'[1]Main v4'!$A$2:$A$3363,0),0))</f>
        <v>Sesquiterpenes and C15 Aromatics</v>
      </c>
      <c r="E412" s="1">
        <v>205.1962</v>
      </c>
      <c r="F412" s="1">
        <v>205.1934</v>
      </c>
      <c r="G412" s="1">
        <v>205.1936</v>
      </c>
      <c r="H412" s="1">
        <v>205.19319999999999</v>
      </c>
      <c r="I412" s="1" t="s">
        <v>11</v>
      </c>
      <c r="J412" s="1">
        <f>INDEX('[1]Main v4'!K$2:K$3363,MATCH($A412,'[1]Main v4'!$A$2:$A$3363,0),0)</f>
        <v>52478248</v>
      </c>
      <c r="K412" s="1">
        <f>INDEX('[1]Main v4'!L$2:L$3363,MATCH($A412,'[1]Main v4'!$A$2:$A$3363,0),0)</f>
        <v>1713827.125</v>
      </c>
      <c r="L412" s="4">
        <f>INDEX('[1]Main v4'!M$2:M$3363,MATCH($A412,'[1]Main v4'!$A$2:$A$3363,0),0)</f>
        <v>30.620502636752235</v>
      </c>
      <c r="M412" s="2">
        <f>IFERROR(INDEX('[2]r2 analysis primary smoke main'!$J$2:$J$2058,MATCH(H412,'[2]r2 analysis primary smoke main'!$A$2:$A$2058,0),0),"")</f>
        <v>0.96825631865283246</v>
      </c>
    </row>
    <row r="413" spans="1:13" ht="15.75" x14ac:dyDescent="0.25">
      <c r="A413" s="1">
        <f t="shared" si="14"/>
        <v>206.19730000000001</v>
      </c>
      <c r="B413" s="1">
        <f t="shared" si="15"/>
        <v>205.19</v>
      </c>
      <c r="C413" s="1" t="str">
        <f>IF(INDEX('[1]Main v4'!C$2:C$3363,MATCH($A413,'[1]Main v4'!$A$2:$A$3363,0),0)=0,"",INDEX('[1]Main v4'!C$2:C$3363,MATCH($A413,'[1]Main v4'!$A$2:$A$3363,0),0))</f>
        <v>C15H24 (1x 13C)</v>
      </c>
      <c r="D413" s="1" t="str">
        <f>IF(INDEX('[1]Main v4'!D$2:D$3363,MATCH($A413,'[1]Main v4'!$A$2:$A$3363,0),0)=0,"",INDEX('[1]Main v4'!D$2:D$3363,MATCH($A413,'[1]Main v4'!$A$2:$A$3363,0),0))</f>
        <v>Sesquiterpenes and C15 Aromatics isotopes</v>
      </c>
      <c r="E413" s="1">
        <v>206.19800000000001</v>
      </c>
      <c r="F413" s="1">
        <v>206.19829999999999</v>
      </c>
      <c r="G413" s="1">
        <v>206.19649999999999</v>
      </c>
      <c r="H413" s="1">
        <v>206.19630000000001</v>
      </c>
      <c r="I413" s="1"/>
      <c r="J413" s="1">
        <f>INDEX('[1]Main v4'!K$2:K$3363,MATCH($A413,'[1]Main v4'!$A$2:$A$3363,0),0)</f>
        <v>8899192</v>
      </c>
      <c r="K413" s="1">
        <f>INDEX('[1]Main v4'!L$2:L$3363,MATCH($A413,'[1]Main v4'!$A$2:$A$3363,0),0)</f>
        <v>1713827.125</v>
      </c>
      <c r="L413" s="4">
        <f>INDEX('[1]Main v4'!M$2:M$3363,MATCH($A413,'[1]Main v4'!$A$2:$A$3363,0),0)</f>
        <v>5.1925844037507574</v>
      </c>
      <c r="M413" s="2">
        <f>IFERROR(INDEX('[2]r2 analysis primary smoke main'!$J$2:$J$2058,MATCH(H413,'[2]r2 analysis primary smoke main'!$A$2:$A$2058,0),0),"")</f>
        <v>0.96766857464797651</v>
      </c>
    </row>
    <row r="414" spans="1:13" ht="15.75" x14ac:dyDescent="0.25">
      <c r="A414" s="1">
        <f t="shared" si="14"/>
        <v>207.1729</v>
      </c>
      <c r="B414" s="1">
        <f t="shared" si="15"/>
        <v>206.16560000000001</v>
      </c>
      <c r="C414" s="1" t="str">
        <f>IF(INDEX('[1]Main v4'!C$2:C$3363,MATCH($A414,'[1]Main v4'!$A$2:$A$3363,0),0)=0,"",INDEX('[1]Main v4'!C$2:C$3363,MATCH($A414,'[1]Main v4'!$A$2:$A$3363,0),0))</f>
        <v>C14H22O</v>
      </c>
      <c r="D414" s="1" t="str">
        <f>IF(INDEX('[1]Main v4'!D$2:D$3363,MATCH($A414,'[1]Main v4'!$A$2:$A$3363,0),0)=0,"",INDEX('[1]Main v4'!D$2:D$3363,MATCH($A414,'[1]Main v4'!$A$2:$A$3363,0),0))</f>
        <v/>
      </c>
      <c r="E414" s="1">
        <v>207.17490000000001</v>
      </c>
      <c r="F414" s="1">
        <v>207.17070000000001</v>
      </c>
      <c r="G414" s="1">
        <v>207.17310000000001</v>
      </c>
      <c r="H414" s="1">
        <v>207.1728</v>
      </c>
      <c r="I414" s="1"/>
      <c r="J414" s="1">
        <f>INDEX('[1]Main v4'!K$2:K$3363,MATCH($A414,'[1]Main v4'!$A$2:$A$3363,0),0)</f>
        <v>7264972</v>
      </c>
      <c r="K414" s="1">
        <f>INDEX('[1]Main v4'!L$2:L$3363,MATCH($A414,'[1]Main v4'!$A$2:$A$3363,0),0)</f>
        <v>1622750</v>
      </c>
      <c r="L414" s="4">
        <f>INDEX('[1]Main v4'!M$2:M$3363,MATCH($A414,'[1]Main v4'!$A$2:$A$3363,0),0)</f>
        <v>4.4769508550300419</v>
      </c>
      <c r="M414" s="2">
        <f>IFERROR(INDEX('[2]r2 analysis primary smoke main'!$J$2:$J$2058,MATCH(H414,'[2]r2 analysis primary smoke main'!$A$2:$A$2058,0),0),"")</f>
        <v>0.93230027662953296</v>
      </c>
    </row>
    <row r="415" spans="1:13" ht="15.75" x14ac:dyDescent="0.25">
      <c r="A415" s="1">
        <f t="shared" si="14"/>
        <v>207.20849999999999</v>
      </c>
      <c r="B415" s="1">
        <f t="shared" si="15"/>
        <v>206.2012</v>
      </c>
      <c r="C415" s="1" t="str">
        <f>IF(INDEX('[1]Main v4'!C$2:C$3363,MATCH($A415,'[1]Main v4'!$A$2:$A$3363,0),0)=0,"",INDEX('[1]Main v4'!C$2:C$3363,MATCH($A415,'[1]Main v4'!$A$2:$A$3363,0),0))</f>
        <v>C15H26</v>
      </c>
      <c r="D415" s="1" t="str">
        <f>IF(INDEX('[1]Main v4'!D$2:D$3363,MATCH($A415,'[1]Main v4'!$A$2:$A$3363,0),0)=0,"",INDEX('[1]Main v4'!D$2:D$3363,MATCH($A415,'[1]Main v4'!$A$2:$A$3363,0),0))</f>
        <v/>
      </c>
      <c r="E415" s="1">
        <v>207.20779999999999</v>
      </c>
      <c r="F415" s="1">
        <v>207.20910000000001</v>
      </c>
      <c r="G415" s="1">
        <v>207.20869999999999</v>
      </c>
      <c r="H415" s="1">
        <v>207.20820000000001</v>
      </c>
      <c r="I415" s="1"/>
      <c r="J415" s="1">
        <f>INDEX('[1]Main v4'!K$2:K$3363,MATCH($A415,'[1]Main v4'!$A$2:$A$3363,0),0)</f>
        <v>12081455</v>
      </c>
      <c r="K415" s="1">
        <f>INDEX('[1]Main v4'!L$2:L$3363,MATCH($A415,'[1]Main v4'!$A$2:$A$3363,0),0)</f>
        <v>1622750</v>
      </c>
      <c r="L415" s="4">
        <f>INDEX('[1]Main v4'!M$2:M$3363,MATCH($A415,'[1]Main v4'!$A$2:$A$3363,0),0)</f>
        <v>7.4450500693267605</v>
      </c>
      <c r="M415" s="2">
        <f>IFERROR(INDEX('[2]r2 analysis primary smoke main'!$J$2:$J$2058,MATCH(H415,'[2]r2 analysis primary smoke main'!$A$2:$A$2058,0),0),"")</f>
        <v>0.96347418546846197</v>
      </c>
    </row>
    <row r="416" spans="1:13" ht="15.75" x14ac:dyDescent="0.25">
      <c r="A416" s="1">
        <f t="shared" si="14"/>
        <v>208.1756</v>
      </c>
      <c r="B416" s="1">
        <f t="shared" si="15"/>
        <v>207.16829999999999</v>
      </c>
      <c r="C416" s="1" t="str">
        <f>IF(INDEX('[1]Main v4'!C$2:C$3363,MATCH($A416,'[1]Main v4'!$A$2:$A$3363,0),0)=0,"",INDEX('[1]Main v4'!C$2:C$3363,MATCH($A416,'[1]Main v4'!$A$2:$A$3363,0),0))</f>
        <v/>
      </c>
      <c r="D416" s="1" t="str">
        <f>IF(INDEX('[1]Main v4'!D$2:D$3363,MATCH($A416,'[1]Main v4'!$A$2:$A$3363,0),0)=0,"",INDEX('[1]Main v4'!D$2:D$3363,MATCH($A416,'[1]Main v4'!$A$2:$A$3363,0),0))</f>
        <v/>
      </c>
      <c r="E416" s="1">
        <v>208.17670000000001</v>
      </c>
      <c r="F416" s="1">
        <v>208.1755</v>
      </c>
      <c r="G416" s="1">
        <v>208.17509999999999</v>
      </c>
      <c r="H416" s="1">
        <v>208.17519999999999</v>
      </c>
      <c r="I416" s="1"/>
      <c r="J416" s="1">
        <f>INDEX('[1]Main v4'!K$2:K$3363,MATCH($A416,'[1]Main v4'!$A$2:$A$3363,0),0)</f>
        <v>1369721.375</v>
      </c>
      <c r="K416" s="1">
        <f>INDEX('[1]Main v4'!L$2:L$3363,MATCH($A416,'[1]Main v4'!$A$2:$A$3363,0),0)</f>
        <v>1295838</v>
      </c>
      <c r="L416" s="4">
        <f>INDEX('[1]Main v4'!M$2:M$3363,MATCH($A416,'[1]Main v4'!$A$2:$A$3363,0),0)</f>
        <v>1.057015903994172</v>
      </c>
      <c r="M416" s="2">
        <f>IFERROR(INDEX('[2]r2 analysis primary smoke main'!$J$2:$J$2058,MATCH(H416,'[2]r2 analysis primary smoke main'!$A$2:$A$2058,0),0),"")</f>
        <v>0.92329105459199301</v>
      </c>
    </row>
    <row r="417" spans="1:13" ht="15.75" x14ac:dyDescent="0.25">
      <c r="A417" s="1">
        <f t="shared" si="14"/>
        <v>208.2141</v>
      </c>
      <c r="B417" s="1">
        <f t="shared" si="15"/>
        <v>207.20679999999999</v>
      </c>
      <c r="C417" s="1" t="str">
        <f>IF(INDEX('[1]Main v4'!C$2:C$3363,MATCH($A417,'[1]Main v4'!$A$2:$A$3363,0),0)=0,"",INDEX('[1]Main v4'!C$2:C$3363,MATCH($A417,'[1]Main v4'!$A$2:$A$3363,0),0))</f>
        <v>C15H26 (1x 13C)</v>
      </c>
      <c r="D417" s="1" t="str">
        <f>IF(INDEX('[1]Main v4'!D$2:D$3363,MATCH($A417,'[1]Main v4'!$A$2:$A$3363,0),0)=0,"",INDEX('[1]Main v4'!D$2:D$3363,MATCH($A417,'[1]Main v4'!$A$2:$A$3363,0),0))</f>
        <v/>
      </c>
      <c r="E417" s="1">
        <v>208.21260000000001</v>
      </c>
      <c r="F417" s="1">
        <v>208.21809999999999</v>
      </c>
      <c r="G417" s="1">
        <v>208.21369999999999</v>
      </c>
      <c r="H417" s="1">
        <v>208.21190000000001</v>
      </c>
      <c r="I417" s="1"/>
      <c r="J417" s="1">
        <f>INDEX('[1]Main v4'!K$2:K$3363,MATCH($A417,'[1]Main v4'!$A$2:$A$3363,0),0)</f>
        <v>2089742.875</v>
      </c>
      <c r="K417" s="1">
        <f>INDEX('[1]Main v4'!L$2:L$3363,MATCH($A417,'[1]Main v4'!$A$2:$A$3363,0),0)</f>
        <v>1130344.875</v>
      </c>
      <c r="L417" s="4">
        <f>INDEX('[1]Main v4'!M$2:M$3363,MATCH($A417,'[1]Main v4'!$A$2:$A$3363,0),0)</f>
        <v>1.8487657362094909</v>
      </c>
      <c r="M417" s="2">
        <f>IFERROR(INDEX('[2]r2 analysis primary smoke main'!$J$2:$J$2058,MATCH(H417,'[2]r2 analysis primary smoke main'!$A$2:$A$2058,0),0),"")</f>
        <v>0.95858567879182144</v>
      </c>
    </row>
    <row r="418" spans="1:13" ht="15.75" x14ac:dyDescent="0.25">
      <c r="A418" s="1">
        <f t="shared" si="14"/>
        <v>209.15280000000001</v>
      </c>
      <c r="B418" s="1">
        <f t="shared" si="15"/>
        <v>208.1455</v>
      </c>
      <c r="C418" s="1" t="str">
        <f>IF(INDEX('[1]Main v4'!C$2:C$3363,MATCH($A418,'[1]Main v4'!$A$2:$A$3363,0),0)=0,"",INDEX('[1]Main v4'!C$2:C$3363,MATCH($A418,'[1]Main v4'!$A$2:$A$3363,0),0))</f>
        <v>C13H20O2</v>
      </c>
      <c r="D418" s="1" t="str">
        <f>IF(INDEX('[1]Main v4'!D$2:D$3363,MATCH($A418,'[1]Main v4'!$A$2:$A$3363,0),0)=0,"",INDEX('[1]Main v4'!D$2:D$3363,MATCH($A418,'[1]Main v4'!$A$2:$A$3363,0),0))</f>
        <v/>
      </c>
      <c r="E418" s="1">
        <v>209.1557</v>
      </c>
      <c r="F418" s="1">
        <v>209.1533</v>
      </c>
      <c r="G418" s="1">
        <v>209.1499</v>
      </c>
      <c r="H418" s="1">
        <v>209.15219999999999</v>
      </c>
      <c r="I418" s="1"/>
      <c r="J418" s="1">
        <f>INDEX('[1]Main v4'!K$2:K$3363,MATCH($A418,'[1]Main v4'!$A$2:$A$3363,0),0)</f>
        <v>5748705</v>
      </c>
      <c r="K418" s="1">
        <f>INDEX('[1]Main v4'!L$2:L$3363,MATCH($A418,'[1]Main v4'!$A$2:$A$3363,0),0)</f>
        <v>1065929.75</v>
      </c>
      <c r="L418" s="4">
        <f>INDEX('[1]Main v4'!M$2:M$3363,MATCH($A418,'[1]Main v4'!$A$2:$A$3363,0),0)</f>
        <v>5.3931368366442536</v>
      </c>
      <c r="M418" s="2">
        <f>IFERROR(INDEX('[2]r2 analysis primary smoke main'!$J$2:$J$2058,MATCH(H418,'[2]r2 analysis primary smoke main'!$A$2:$A$2058,0),0),"")</f>
        <v>0.92591418597354702</v>
      </c>
    </row>
    <row r="419" spans="1:13" ht="15.75" x14ac:dyDescent="0.25">
      <c r="A419" s="1">
        <f t="shared" si="14"/>
        <v>209.18610000000001</v>
      </c>
      <c r="B419" s="1">
        <f t="shared" si="15"/>
        <v>208.1788</v>
      </c>
      <c r="C419" s="1" t="str">
        <f>IF(INDEX('[1]Main v4'!C$2:C$3363,MATCH($A419,'[1]Main v4'!$A$2:$A$3363,0),0)=0,"",INDEX('[1]Main v4'!C$2:C$3363,MATCH($A419,'[1]Main v4'!$A$2:$A$3363,0),0))</f>
        <v>C14H24O</v>
      </c>
      <c r="D419" s="1" t="str">
        <f>IF(INDEX('[1]Main v4'!D$2:D$3363,MATCH($A419,'[1]Main v4'!$A$2:$A$3363,0),0)=0,"",INDEX('[1]Main v4'!D$2:D$3363,MATCH($A419,'[1]Main v4'!$A$2:$A$3363,0),0))</f>
        <v/>
      </c>
      <c r="E419" s="1">
        <v>209.1858</v>
      </c>
      <c r="F419" s="1">
        <v>209.18870000000001</v>
      </c>
      <c r="G419" s="1">
        <v>209.185</v>
      </c>
      <c r="H419" s="1">
        <v>209.185</v>
      </c>
      <c r="I419" s="1"/>
      <c r="J419" s="1">
        <f>INDEX('[1]Main v4'!K$2:K$3363,MATCH($A419,'[1]Main v4'!$A$2:$A$3363,0),0)</f>
        <v>2185896</v>
      </c>
      <c r="K419" s="1">
        <f>INDEX('[1]Main v4'!L$2:L$3363,MATCH($A419,'[1]Main v4'!$A$2:$A$3363,0),0)</f>
        <v>1078269.875</v>
      </c>
      <c r="L419" s="4">
        <f>INDEX('[1]Main v4'!M$2:M$3363,MATCH($A419,'[1]Main v4'!$A$2:$A$3363,0),0)</f>
        <v>2.0272253270546021</v>
      </c>
      <c r="M419" s="2">
        <f>IFERROR(INDEX('[2]r2 analysis primary smoke main'!$J$2:$J$2058,MATCH(H419,'[2]r2 analysis primary smoke main'!$A$2:$A$2058,0),0),"")</f>
        <v>0.92961890119109447</v>
      </c>
    </row>
    <row r="420" spans="1:13" ht="15.75" x14ac:dyDescent="0.25">
      <c r="A420" s="1">
        <f t="shared" si="14"/>
        <v>210.14709999999999</v>
      </c>
      <c r="B420" s="1">
        <f t="shared" si="15"/>
        <v>209.13980000000001</v>
      </c>
      <c r="C420" s="1" t="str">
        <f>IF(INDEX('[1]Main v4'!C$2:C$3363,MATCH($A420,'[1]Main v4'!$A$2:$A$3363,0),0)=0,"",INDEX('[1]Main v4'!C$2:C$3363,MATCH($A420,'[1]Main v4'!$A$2:$A$3363,0),0))</f>
        <v>C12H19NO2</v>
      </c>
      <c r="D420" s="1" t="str">
        <f>IF(INDEX('[1]Main v4'!D$2:D$3363,MATCH($A420,'[1]Main v4'!$A$2:$A$3363,0),0)=0,"",INDEX('[1]Main v4'!D$2:D$3363,MATCH($A420,'[1]Main v4'!$A$2:$A$3363,0),0))</f>
        <v/>
      </c>
      <c r="E420" s="1"/>
      <c r="F420" s="1"/>
      <c r="G420" s="1">
        <v>210.1473</v>
      </c>
      <c r="H420" s="1">
        <v>210.14689999999999</v>
      </c>
      <c r="I420" s="1"/>
      <c r="J420" s="1">
        <f>INDEX('[1]Main v4'!K$2:K$3363,MATCH($A420,'[1]Main v4'!$A$2:$A$3363,0),0)</f>
        <v>5164815</v>
      </c>
      <c r="K420" s="1">
        <f>INDEX('[1]Main v4'!L$2:L$3363,MATCH($A420,'[1]Main v4'!$A$2:$A$3363,0),0)</f>
        <v>1054112.375</v>
      </c>
      <c r="L420" s="4">
        <f>INDEX('[1]Main v4'!M$2:M$3363,MATCH($A420,'[1]Main v4'!$A$2:$A$3363,0),0)</f>
        <v>4.8996815922970258</v>
      </c>
      <c r="M420" s="2">
        <f>IFERROR(INDEX('[2]r2 analysis primary smoke main'!$J$2:$J$2058,MATCH(H420,'[2]r2 analysis primary smoke main'!$A$2:$A$2058,0),0),"")</f>
        <v>0.93529811085903203</v>
      </c>
    </row>
    <row r="421" spans="1:13" ht="15.75" x14ac:dyDescent="0.25">
      <c r="A421" s="1">
        <f t="shared" si="14"/>
        <v>210.18899999999999</v>
      </c>
      <c r="B421" s="1">
        <f t="shared" si="15"/>
        <v>209.18170000000001</v>
      </c>
      <c r="C421" s="1" t="str">
        <f>IF(INDEX('[1]Main v4'!C$2:C$3363,MATCH($A421,'[1]Main v4'!$A$2:$A$3363,0),0)=0,"",INDEX('[1]Main v4'!C$2:C$3363,MATCH($A421,'[1]Main v4'!$A$2:$A$3363,0),0))</f>
        <v>C13H23NO</v>
      </c>
      <c r="D421" s="1" t="str">
        <f>IF(INDEX('[1]Main v4'!D$2:D$3363,MATCH($A421,'[1]Main v4'!$A$2:$A$3363,0),0)=0,"",INDEX('[1]Main v4'!D$2:D$3363,MATCH($A421,'[1]Main v4'!$A$2:$A$3363,0),0))</f>
        <v/>
      </c>
      <c r="E421" s="1">
        <v>210.18889999999999</v>
      </c>
      <c r="F421" s="1">
        <v>210.191</v>
      </c>
      <c r="G421" s="1">
        <v>210.18819999999999</v>
      </c>
      <c r="H421" s="1">
        <v>210.18799999999999</v>
      </c>
      <c r="I421" s="1"/>
      <c r="J421" s="1">
        <f>INDEX('[1]Main v4'!K$2:K$3363,MATCH($A421,'[1]Main v4'!$A$2:$A$3363,0),0)</f>
        <v>571384.25</v>
      </c>
      <c r="K421" s="1">
        <f>INDEX('[1]Main v4'!L$2:L$3363,MATCH($A421,'[1]Main v4'!$A$2:$A$3363,0),0)</f>
        <v>1049512.75</v>
      </c>
      <c r="L421" s="4">
        <f>INDEX('[1]Main v4'!M$2:M$3363,MATCH($A421,'[1]Main v4'!$A$2:$A$3363,0),0)</f>
        <v>0.54442811676180214</v>
      </c>
      <c r="M421" s="2">
        <f>IFERROR(INDEX('[2]r2 analysis primary smoke main'!$J$2:$J$2058,MATCH(H421,'[2]r2 analysis primary smoke main'!$A$2:$A$2058,0),0),"")</f>
        <v>0.91685275316368209</v>
      </c>
    </row>
    <row r="422" spans="1:13" ht="15.75" x14ac:dyDescent="0.25">
      <c r="A422" s="1">
        <f t="shared" si="14"/>
        <v>211.19970000000001</v>
      </c>
      <c r="B422" s="1">
        <f t="shared" si="15"/>
        <v>210.19239999999999</v>
      </c>
      <c r="C422" s="1" t="str">
        <f>IF(INDEX('[1]Main v4'!C$2:C$3363,MATCH($A422,'[1]Main v4'!$A$2:$A$3363,0),0)=0,"",INDEX('[1]Main v4'!C$2:C$3363,MATCH($A422,'[1]Main v4'!$A$2:$A$3363,0),0))</f>
        <v>C14H26O</v>
      </c>
      <c r="D422" s="1" t="str">
        <f>IF(INDEX('[1]Main v4'!D$2:D$3363,MATCH($A422,'[1]Main v4'!$A$2:$A$3363,0),0)=0,"",INDEX('[1]Main v4'!D$2:D$3363,MATCH($A422,'[1]Main v4'!$A$2:$A$3363,0),0))</f>
        <v/>
      </c>
      <c r="E422" s="1">
        <v>211.1927</v>
      </c>
      <c r="F422" s="1">
        <v>211.2002</v>
      </c>
      <c r="G422" s="1">
        <v>211.20269999999999</v>
      </c>
      <c r="H422" s="1">
        <v>211.203</v>
      </c>
      <c r="I422" s="1"/>
      <c r="J422" s="1">
        <f>INDEX('[1]Main v4'!K$2:K$3363,MATCH($A422,'[1]Main v4'!$A$2:$A$3363,0),0)</f>
        <v>1047963.375</v>
      </c>
      <c r="K422" s="1">
        <f>INDEX('[1]Main v4'!L$2:L$3363,MATCH($A422,'[1]Main v4'!$A$2:$A$3363,0),0)</f>
        <v>932895.375</v>
      </c>
      <c r="L422" s="4">
        <f>INDEX('[1]Main v4'!M$2:M$3363,MATCH($A422,'[1]Main v4'!$A$2:$A$3363,0),0)</f>
        <v>1.1233450214071434</v>
      </c>
      <c r="M422" s="2">
        <f>IFERROR(INDEX('[2]r2 analysis primary smoke main'!$J$2:$J$2058,MATCH(H422,'[2]r2 analysis primary smoke main'!$A$2:$A$2058,0),0),"")</f>
        <v>0.92125333495905748</v>
      </c>
    </row>
    <row r="423" spans="1:13" ht="15.75" x14ac:dyDescent="0.25">
      <c r="A423" s="1">
        <f t="shared" si="14"/>
        <v>214.1446</v>
      </c>
      <c r="B423" s="1">
        <f t="shared" si="15"/>
        <v>213.13730000000001</v>
      </c>
      <c r="C423" s="1" t="str">
        <f>IF(INDEX('[1]Main v4'!C$2:C$3363,MATCH($A423,'[1]Main v4'!$A$2:$A$3363,0),0)=0,"",INDEX('[1]Main v4'!C$2:C$3363,MATCH($A423,'[1]Main v4'!$A$2:$A$3363,0),0))</f>
        <v>C11H19NO3</v>
      </c>
      <c r="D423" s="1" t="str">
        <f>IF(INDEX('[1]Main v4'!D$2:D$3363,MATCH($A423,'[1]Main v4'!$A$2:$A$3363,0),0)=0,"",INDEX('[1]Main v4'!D$2:D$3363,MATCH($A423,'[1]Main v4'!$A$2:$A$3363,0),0))</f>
        <v/>
      </c>
      <c r="E423" s="1"/>
      <c r="F423" s="1">
        <v>214.14949999999999</v>
      </c>
      <c r="G423" s="1">
        <v>214.14269999999999</v>
      </c>
      <c r="H423" s="1">
        <v>214.14150000000001</v>
      </c>
      <c r="I423" s="1"/>
      <c r="J423" s="1">
        <f>INDEX('[1]Main v4'!K$2:K$3363,MATCH($A423,'[1]Main v4'!$A$2:$A$3363,0),0)</f>
        <v>840017.125</v>
      </c>
      <c r="K423" s="1">
        <f>INDEX('[1]Main v4'!L$2:L$3363,MATCH($A423,'[1]Main v4'!$A$2:$A$3363,0),0)</f>
        <v>791045.5625</v>
      </c>
      <c r="L423" s="4">
        <f>INDEX('[1]Main v4'!M$2:M$3363,MATCH($A423,'[1]Main v4'!$A$2:$A$3363,0),0)</f>
        <v>1.0619073853915968</v>
      </c>
      <c r="M423" s="2">
        <f>IFERROR(INDEX('[2]r2 analysis primary smoke main'!$J$2:$J$2058,MATCH(H423,'[2]r2 analysis primary smoke main'!$A$2:$A$2058,0),0),"")</f>
        <v>0.93272253014935846</v>
      </c>
    </row>
    <row r="424" spans="1:13" ht="15.75" x14ac:dyDescent="0.25">
      <c r="A424" s="1">
        <f t="shared" si="14"/>
        <v>217.19309999999999</v>
      </c>
      <c r="B424" s="1">
        <f t="shared" si="15"/>
        <v>216.1858</v>
      </c>
      <c r="C424" s="1" t="str">
        <f>IF(INDEX('[1]Main v4'!C$2:C$3363,MATCH($A424,'[1]Main v4'!$A$2:$A$3363,0),0)=0,"",INDEX('[1]Main v4'!C$2:C$3363,MATCH($A424,'[1]Main v4'!$A$2:$A$3363,0),0))</f>
        <v>C16H24</v>
      </c>
      <c r="D424" s="1" t="str">
        <f>IF(INDEX('[1]Main v4'!D$2:D$3363,MATCH($A424,'[1]Main v4'!$A$2:$A$3363,0),0)=0,"",INDEX('[1]Main v4'!D$2:D$3363,MATCH($A424,'[1]Main v4'!$A$2:$A$3363,0),0))</f>
        <v/>
      </c>
      <c r="E424" s="1">
        <v>217.1934</v>
      </c>
      <c r="F424" s="1">
        <v>217.19470000000001</v>
      </c>
      <c r="G424" s="1">
        <v>217.19210000000001</v>
      </c>
      <c r="H424" s="1">
        <v>217.19210000000001</v>
      </c>
      <c r="I424" s="1"/>
      <c r="J424" s="1">
        <f>INDEX('[1]Main v4'!K$2:K$3363,MATCH($A424,'[1]Main v4'!$A$2:$A$3363,0),0)</f>
        <v>6764348</v>
      </c>
      <c r="K424" s="1">
        <f>INDEX('[1]Main v4'!L$2:L$3363,MATCH($A424,'[1]Main v4'!$A$2:$A$3363,0),0)</f>
        <v>757320.8125</v>
      </c>
      <c r="L424" s="4">
        <f>INDEX('[1]Main v4'!M$2:M$3363,MATCH($A424,'[1]Main v4'!$A$2:$A$3363,0),0)</f>
        <v>8.9319452051900399</v>
      </c>
      <c r="M424" s="2">
        <f>IFERROR(INDEX('[2]r2 analysis primary smoke main'!$J$2:$J$2058,MATCH(H424,'[2]r2 analysis primary smoke main'!$A$2:$A$2058,0),0),"")</f>
        <v>0.91440541824644406</v>
      </c>
    </row>
    <row r="425" spans="1:13" ht="15.75" x14ac:dyDescent="0.25">
      <c r="A425" s="1">
        <f t="shared" si="14"/>
        <v>219.20849999999999</v>
      </c>
      <c r="B425" s="1">
        <f t="shared" si="15"/>
        <v>218.2012</v>
      </c>
      <c r="C425" s="1" t="str">
        <f>IF(INDEX('[1]Main v4'!C$2:C$3363,MATCH($A425,'[1]Main v4'!$A$2:$A$3363,0),0)=0,"",INDEX('[1]Main v4'!C$2:C$3363,MATCH($A425,'[1]Main v4'!$A$2:$A$3363,0),0))</f>
        <v>C16H26</v>
      </c>
      <c r="D425" s="1" t="str">
        <f>IF(INDEX('[1]Main v4'!D$2:D$3363,MATCH($A425,'[1]Main v4'!$A$2:$A$3363,0),0)=0,"",INDEX('[1]Main v4'!D$2:D$3363,MATCH($A425,'[1]Main v4'!$A$2:$A$3363,0),0))</f>
        <v>C16 Aromatics</v>
      </c>
      <c r="E425" s="1">
        <v>219.2098</v>
      </c>
      <c r="F425" s="1">
        <v>219.20779999999999</v>
      </c>
      <c r="G425" s="1">
        <v>219.20920000000001</v>
      </c>
      <c r="H425" s="1">
        <v>219.2072</v>
      </c>
      <c r="I425" s="1"/>
      <c r="J425" s="1">
        <f>INDEX('[1]Main v4'!K$2:K$3363,MATCH($A425,'[1]Main v4'!$A$2:$A$3363,0),0)</f>
        <v>7109959.5</v>
      </c>
      <c r="K425" s="1">
        <f>INDEX('[1]Main v4'!L$2:L$3363,MATCH($A425,'[1]Main v4'!$A$2:$A$3363,0),0)</f>
        <v>774930.75</v>
      </c>
      <c r="L425" s="4">
        <f>INDEX('[1]Main v4'!M$2:M$3363,MATCH($A425,'[1]Main v4'!$A$2:$A$3363,0),0)</f>
        <v>9.1749611174934014</v>
      </c>
      <c r="M425" s="2">
        <f>IFERROR(INDEX('[2]r2 analysis primary smoke main'!$J$2:$J$2058,MATCH(H425,'[2]r2 analysis primary smoke main'!$A$2:$A$2058,0),0),"")</f>
        <v>0.93716110079200499</v>
      </c>
    </row>
    <row r="426" spans="1:13" ht="15.75" x14ac:dyDescent="0.25">
      <c r="A426" s="1">
        <f t="shared" ref="A426:A433" si="16">VALUE(FIXED(AVERAGE(E426:H426),4))</f>
        <v>220.2114</v>
      </c>
      <c r="B426" s="1">
        <f t="shared" ref="B426:B433" si="17">VALUE(FIXED(A426-1.007276,4))</f>
        <v>219.20410000000001</v>
      </c>
      <c r="C426" s="1" t="str">
        <f>IF(INDEX('[1]Main v4'!C$2:C$3363,MATCH($A426,'[1]Main v4'!$A$2:$A$3363,0),0)=0,"",INDEX('[1]Main v4'!C$2:C$3363,MATCH($A426,'[1]Main v4'!$A$2:$A$3363,0),0))</f>
        <v>C16H26 (1x 13C)</v>
      </c>
      <c r="D426" s="1" t="str">
        <f>IF(INDEX('[1]Main v4'!D$2:D$3363,MATCH($A426,'[1]Main v4'!$A$2:$A$3363,0),0)=0,"",INDEX('[1]Main v4'!D$2:D$3363,MATCH($A426,'[1]Main v4'!$A$2:$A$3363,0),0))</f>
        <v>C16 Aromatics isotope</v>
      </c>
      <c r="E426" s="1">
        <v>220.2097</v>
      </c>
      <c r="F426" s="1">
        <v>220.21530000000001</v>
      </c>
      <c r="G426" s="1">
        <v>220.21</v>
      </c>
      <c r="H426" s="1">
        <v>220.2106</v>
      </c>
      <c r="I426" s="1"/>
      <c r="J426" s="1">
        <f>INDEX('[1]Main v4'!K$2:K$3363,MATCH($A426,'[1]Main v4'!$A$2:$A$3363,0),0)</f>
        <v>1395330.875</v>
      </c>
      <c r="K426" s="1">
        <f>INDEX('[1]Main v4'!L$2:L$3363,MATCH($A426,'[1]Main v4'!$A$2:$A$3363,0),0)</f>
        <v>576475.625</v>
      </c>
      <c r="L426" s="4">
        <f>INDEX('[1]Main v4'!M$2:M$3363,MATCH($A426,'[1]Main v4'!$A$2:$A$3363,0),0)</f>
        <v>2.4204507779491977</v>
      </c>
      <c r="M426" s="2">
        <f>IFERROR(INDEX('[2]r2 analysis primary smoke main'!$J$2:$J$2058,MATCH(H426,'[2]r2 analysis primary smoke main'!$A$2:$A$2058,0),0),"")</f>
        <v>0.91192730412784651</v>
      </c>
    </row>
    <row r="427" spans="1:13" ht="15.75" x14ac:dyDescent="0.25">
      <c r="A427" s="1">
        <f t="shared" si="16"/>
        <v>221.19149999999999</v>
      </c>
      <c r="B427" s="1">
        <f t="shared" si="17"/>
        <v>220.1842</v>
      </c>
      <c r="C427" s="1" t="str">
        <f>IF(INDEX('[1]Main v4'!C$2:C$3363,MATCH($A427,'[1]Main v4'!$A$2:$A$3363,0),0)=0,"",INDEX('[1]Main v4'!C$2:C$3363,MATCH($A427,'[1]Main v4'!$A$2:$A$3363,0),0))</f>
        <v>C15H24O</v>
      </c>
      <c r="D427" s="1" t="str">
        <f>IF(INDEX('[1]Main v4'!D$2:D$3363,MATCH($A427,'[1]Main v4'!$A$2:$A$3363,0),0)=0,"",INDEX('[1]Main v4'!D$2:D$3363,MATCH($A427,'[1]Main v4'!$A$2:$A$3363,0),0))</f>
        <v>Sesquiterpenoids</v>
      </c>
      <c r="E427" s="1">
        <v>221.19110000000001</v>
      </c>
      <c r="F427" s="1">
        <v>221.18960000000001</v>
      </c>
      <c r="G427" s="1">
        <v>221.1968</v>
      </c>
      <c r="H427" s="1">
        <v>221.1883</v>
      </c>
      <c r="I427" s="1"/>
      <c r="J427" s="1">
        <f>INDEX('[1]Main v4'!K$2:K$3363,MATCH($A427,'[1]Main v4'!$A$2:$A$3363,0),0)</f>
        <v>5094188.5</v>
      </c>
      <c r="K427" s="1">
        <f>INDEX('[1]Main v4'!L$2:L$3363,MATCH($A427,'[1]Main v4'!$A$2:$A$3363,0),0)</f>
        <v>576475.625</v>
      </c>
      <c r="L427" s="4">
        <f>INDEX('[1]Main v4'!M$2:M$3363,MATCH($A427,'[1]Main v4'!$A$2:$A$3363,0),0)</f>
        <v>8.8367803929264142</v>
      </c>
      <c r="M427" s="2">
        <f>IFERROR(INDEX('[2]r2 analysis primary smoke main'!$J$2:$J$2058,MATCH(H427,'[2]r2 analysis primary smoke main'!$A$2:$A$2058,0),0),"")</f>
        <v>0.91047056158270001</v>
      </c>
    </row>
    <row r="428" spans="1:13" ht="15.75" x14ac:dyDescent="0.25">
      <c r="A428" s="1">
        <f t="shared" si="16"/>
        <v>221.2227</v>
      </c>
      <c r="B428" s="1">
        <f t="shared" si="17"/>
        <v>220.21539999999999</v>
      </c>
      <c r="C428" s="1" t="str">
        <f>IF(INDEX('[1]Main v4'!C$2:C$3363,MATCH($A428,'[1]Main v4'!$A$2:$A$3363,0),0)=0,"",INDEX('[1]Main v4'!C$2:C$3363,MATCH($A428,'[1]Main v4'!$A$2:$A$3363,0),0))</f>
        <v>C16H28</v>
      </c>
      <c r="D428" s="1" t="str">
        <f>IF(INDEX('[1]Main v4'!D$2:D$3363,MATCH($A428,'[1]Main v4'!$A$2:$A$3363,0),0)=0,"",INDEX('[1]Main v4'!D$2:D$3363,MATCH($A428,'[1]Main v4'!$A$2:$A$3363,0),0))</f>
        <v/>
      </c>
      <c r="E428" s="1">
        <v>221.2201</v>
      </c>
      <c r="F428" s="1">
        <v>221.22559999999999</v>
      </c>
      <c r="G428" s="1">
        <v>221.22239999999999</v>
      </c>
      <c r="H428" s="1">
        <v>221.2225</v>
      </c>
      <c r="I428" s="1"/>
      <c r="J428" s="1">
        <f>INDEX('[1]Main v4'!K$2:K$3363,MATCH($A428,'[1]Main v4'!$A$2:$A$3363,0),0)</f>
        <v>2040943.75</v>
      </c>
      <c r="K428" s="1">
        <f>INDEX('[1]Main v4'!L$2:L$3363,MATCH($A428,'[1]Main v4'!$A$2:$A$3363,0),0)</f>
        <v>576475.625</v>
      </c>
      <c r="L428" s="4">
        <f>INDEX('[1]Main v4'!M$2:M$3363,MATCH($A428,'[1]Main v4'!$A$2:$A$3363,0),0)</f>
        <v>3.5403816943691244</v>
      </c>
      <c r="M428" s="2">
        <f>IFERROR(INDEX('[2]r2 analysis primary smoke main'!$J$2:$J$2058,MATCH(H428,'[2]r2 analysis primary smoke main'!$A$2:$A$2058,0),0),"")</f>
        <v>0.90605494335483749</v>
      </c>
    </row>
    <row r="429" spans="1:13" ht="15.75" x14ac:dyDescent="0.25">
      <c r="A429" s="1">
        <f t="shared" si="16"/>
        <v>222.2261</v>
      </c>
      <c r="B429" s="1">
        <f t="shared" si="17"/>
        <v>221.21879999999999</v>
      </c>
      <c r="C429" s="1" t="str">
        <f>IF(INDEX('[1]Main v4'!C$2:C$3363,MATCH($A429,'[1]Main v4'!$A$2:$A$3363,0),0)=0,"",INDEX('[1]Main v4'!C$2:C$3363,MATCH($A429,'[1]Main v4'!$A$2:$A$3363,0),0))</f>
        <v>C15H27N</v>
      </c>
      <c r="D429" s="1" t="str">
        <f>IF(INDEX('[1]Main v4'!D$2:D$3363,MATCH($A429,'[1]Main v4'!$A$2:$A$3363,0),0)=0,"",INDEX('[1]Main v4'!D$2:D$3363,MATCH($A429,'[1]Main v4'!$A$2:$A$3363,0),0))</f>
        <v/>
      </c>
      <c r="E429" s="1">
        <v>222.2251</v>
      </c>
      <c r="F429" s="1"/>
      <c r="G429" s="1">
        <v>222.2251</v>
      </c>
      <c r="H429" s="1">
        <v>222.22819999999999</v>
      </c>
      <c r="I429" s="1"/>
      <c r="J429" s="1">
        <f>INDEX('[1]Main v4'!K$2:K$3363,MATCH($A429,'[1]Main v4'!$A$2:$A$3363,0),0)</f>
        <v>534857.1875</v>
      </c>
      <c r="K429" s="1">
        <f>INDEX('[1]Main v4'!L$2:L$3363,MATCH($A429,'[1]Main v4'!$A$2:$A$3363,0),0)</f>
        <v>534857.1875</v>
      </c>
      <c r="L429" s="4">
        <f>INDEX('[1]Main v4'!M$2:M$3363,MATCH($A429,'[1]Main v4'!$A$2:$A$3363,0),0)</f>
        <v>1</v>
      </c>
      <c r="M429" s="2">
        <f>IFERROR(INDEX('[2]r2 analysis primary smoke main'!$J$2:$J$2058,MATCH(H429,'[2]r2 analysis primary smoke main'!$A$2:$A$2058,0),0),"")</f>
        <v>0.91119169572795555</v>
      </c>
    </row>
    <row r="430" spans="1:13" ht="15.75" x14ac:dyDescent="0.25">
      <c r="A430" s="1">
        <f t="shared" si="16"/>
        <v>223.20259999999999</v>
      </c>
      <c r="B430" s="1">
        <f t="shared" si="17"/>
        <v>222.1953</v>
      </c>
      <c r="C430" s="1" t="str">
        <f>IF(INDEX('[1]Main v4'!C$2:C$3363,MATCH($A430,'[1]Main v4'!$A$2:$A$3363,0),0)=0,"",INDEX('[1]Main v4'!C$2:C$3363,MATCH($A430,'[1]Main v4'!$A$2:$A$3363,0),0))</f>
        <v>C15H26O</v>
      </c>
      <c r="D430" s="1" t="str">
        <f>IF(INDEX('[1]Main v4'!D$2:D$3363,MATCH($A430,'[1]Main v4'!$A$2:$A$3363,0),0)=0,"",INDEX('[1]Main v4'!D$2:D$3363,MATCH($A430,'[1]Main v4'!$A$2:$A$3363,0),0))</f>
        <v>Sesquiterpenoids</v>
      </c>
      <c r="E430" s="1">
        <v>223.20590000000001</v>
      </c>
      <c r="F430" s="1">
        <v>223.2012</v>
      </c>
      <c r="G430" s="1">
        <v>223.2011</v>
      </c>
      <c r="H430" s="1">
        <v>223.2022</v>
      </c>
      <c r="I430" s="1"/>
      <c r="J430" s="1">
        <f>INDEX('[1]Main v4'!K$2:K$3363,MATCH($A430,'[1]Main v4'!$A$2:$A$3363,0),0)</f>
        <v>1977992.25</v>
      </c>
      <c r="K430" s="1">
        <f>INDEX('[1]Main v4'!L$2:L$3363,MATCH($A430,'[1]Main v4'!$A$2:$A$3363,0),0)</f>
        <v>396181.84375</v>
      </c>
      <c r="L430" s="4">
        <f>INDEX('[1]Main v4'!M$2:M$3363,MATCH($A430,'[1]Main v4'!$A$2:$A$3363,0),0)</f>
        <v>4.9926372982608447</v>
      </c>
      <c r="M430" s="2">
        <f>IFERROR(INDEX('[2]r2 analysis primary smoke main'!$J$2:$J$2058,MATCH(H430,'[2]r2 analysis primary smoke main'!$A$2:$A$2058,0),0),"")</f>
        <v>0.92899266520447554</v>
      </c>
    </row>
    <row r="431" spans="1:13" ht="15.75" x14ac:dyDescent="0.25">
      <c r="A431" s="1">
        <f t="shared" si="16"/>
        <v>224.20650000000001</v>
      </c>
      <c r="B431" s="1">
        <f t="shared" si="17"/>
        <v>223.19919999999999</v>
      </c>
      <c r="C431" s="1" t="str">
        <f>IF(INDEX('[1]Main v4'!C$2:C$3363,MATCH($A431,'[1]Main v4'!$A$2:$A$3363,0),0)=0,"",INDEX('[1]Main v4'!C$2:C$3363,MATCH($A431,'[1]Main v4'!$A$2:$A$3363,0),0))</f>
        <v>C14H25NO</v>
      </c>
      <c r="D431" s="1" t="str">
        <f>IF(INDEX('[1]Main v4'!D$2:D$3363,MATCH($A431,'[1]Main v4'!$A$2:$A$3363,0),0)=0,"",INDEX('[1]Main v4'!D$2:D$3363,MATCH($A431,'[1]Main v4'!$A$2:$A$3363,0),0))</f>
        <v/>
      </c>
      <c r="E431" s="1">
        <v>224.20920000000001</v>
      </c>
      <c r="F431" s="1">
        <v>224.20349999999999</v>
      </c>
      <c r="G431" s="1">
        <v>224.20679999999999</v>
      </c>
      <c r="H431" s="1">
        <v>224.2063</v>
      </c>
      <c r="I431" s="1"/>
      <c r="J431" s="1">
        <f>INDEX('[1]Main v4'!K$2:K$3363,MATCH($A431,'[1]Main v4'!$A$2:$A$3363,0),0)</f>
        <v>428523.65625</v>
      </c>
      <c r="K431" s="1">
        <f>INDEX('[1]Main v4'!L$2:L$3363,MATCH($A431,'[1]Main v4'!$A$2:$A$3363,0),0)</f>
        <v>428071.03125</v>
      </c>
      <c r="L431" s="4">
        <f>INDEX('[1]Main v4'!M$2:M$3363,MATCH($A431,'[1]Main v4'!$A$2:$A$3363,0),0)</f>
        <v>1.0010573595664212</v>
      </c>
      <c r="M431" s="2">
        <f>IFERROR(INDEX('[2]r2 analysis primary smoke main'!$J$2:$J$2058,MATCH(H431,'[2]r2 analysis primary smoke main'!$A$2:$A$2058,0),0),"")</f>
        <v>0.91196916595439603</v>
      </c>
    </row>
    <row r="432" spans="1:13" ht="15.75" x14ac:dyDescent="0.25">
      <c r="A432" s="1">
        <f t="shared" si="16"/>
        <v>225.2183</v>
      </c>
      <c r="B432" s="1">
        <f t="shared" si="17"/>
        <v>224.21100000000001</v>
      </c>
      <c r="C432" s="1" t="str">
        <f>IF(INDEX('[1]Main v4'!C$2:C$3363,MATCH($A432,'[1]Main v4'!$A$2:$A$3363,0),0)=0,"",INDEX('[1]Main v4'!C$2:C$3363,MATCH($A432,'[1]Main v4'!$A$2:$A$3363,0),0))</f>
        <v>C15H28O</v>
      </c>
      <c r="D432" s="1" t="str">
        <f>IF(INDEX('[1]Main v4'!D$2:D$3363,MATCH($A432,'[1]Main v4'!$A$2:$A$3363,0),0)=0,"",INDEX('[1]Main v4'!D$2:D$3363,MATCH($A432,'[1]Main v4'!$A$2:$A$3363,0),0))</f>
        <v/>
      </c>
      <c r="E432" s="1">
        <v>225.22190000000001</v>
      </c>
      <c r="F432" s="1">
        <v>225.2122</v>
      </c>
      <c r="G432" s="1">
        <v>225.21960000000001</v>
      </c>
      <c r="H432" s="1">
        <v>225.21960000000001</v>
      </c>
      <c r="I432" s="1"/>
      <c r="J432" s="1">
        <f>INDEX('[1]Main v4'!K$2:K$3363,MATCH($A432,'[1]Main v4'!$A$2:$A$3363,0),0)</f>
        <v>1346434.5</v>
      </c>
      <c r="K432" s="1">
        <f>INDEX('[1]Main v4'!L$2:L$3363,MATCH($A432,'[1]Main v4'!$A$2:$A$3363,0),0)</f>
        <v>396181.84375</v>
      </c>
      <c r="L432" s="4">
        <f>INDEX('[1]Main v4'!M$2:M$3363,MATCH($A432,'[1]Main v4'!$A$2:$A$3363,0),0)</f>
        <v>3.3985265131171221</v>
      </c>
      <c r="M432" s="2">
        <f>IFERROR(INDEX('[2]r2 analysis primary smoke main'!$J$2:$J$2058,MATCH(H432,'[2]r2 analysis primary smoke main'!$A$2:$A$2058,0),0),"")</f>
        <v>0.94239446819900952</v>
      </c>
    </row>
    <row r="433" spans="1:13" ht="15.75" x14ac:dyDescent="0.25">
      <c r="A433" s="1">
        <f t="shared" si="16"/>
        <v>228.15989999999999</v>
      </c>
      <c r="B433" s="1">
        <f t="shared" si="17"/>
        <v>227.15260000000001</v>
      </c>
      <c r="C433" s="1" t="str">
        <f>IF(INDEX('[1]Main v4'!C$2:C$3363,MATCH($A433,'[1]Main v4'!$A$2:$A$3363,0),0)=0,"",INDEX('[1]Main v4'!C$2:C$3363,MATCH($A433,'[1]Main v4'!$A$2:$A$3363,0),0))</f>
        <v>C12H21NO3</v>
      </c>
      <c r="D433" s="1" t="str">
        <f>IF(INDEX('[1]Main v4'!D$2:D$3363,MATCH($A433,'[1]Main v4'!$A$2:$A$3363,0),0)=0,"",INDEX('[1]Main v4'!D$2:D$3363,MATCH($A433,'[1]Main v4'!$A$2:$A$3363,0),0))</f>
        <v/>
      </c>
      <c r="E433" s="1"/>
      <c r="F433" s="1">
        <v>228.1651</v>
      </c>
      <c r="G433" s="1">
        <v>228.15710000000001</v>
      </c>
      <c r="H433" s="1">
        <v>228.1576</v>
      </c>
      <c r="I433" s="1"/>
      <c r="J433" s="1">
        <f>INDEX('[1]Main v4'!K$2:K$3363,MATCH($A433,'[1]Main v4'!$A$2:$A$3363,0),0)</f>
        <v>631827.25</v>
      </c>
      <c r="K433" s="1">
        <f>INDEX('[1]Main v4'!L$2:L$3363,MATCH($A433,'[1]Main v4'!$A$2:$A$3363,0),0)</f>
        <v>302871.84375</v>
      </c>
      <c r="L433" s="4">
        <f>INDEX('[1]Main v4'!M$2:M$3363,MATCH($A433,'[1]Main v4'!$A$2:$A$3363,0),0)</f>
        <v>2.0861207901568104</v>
      </c>
      <c r="M433" s="2">
        <f>IFERROR(INDEX('[2]r2 analysis primary smoke main'!$J$2:$J$2058,MATCH(H433,'[2]r2 analysis primary smoke main'!$A$2:$A$2058,0),0),"")</f>
        <v>0.91136650113758</v>
      </c>
    </row>
    <row r="434" spans="1:13" ht="15.75" x14ac:dyDescent="0.25">
      <c r="C434" s="1"/>
      <c r="D434" s="1"/>
    </row>
    <row r="435" spans="1:13" ht="15.75" x14ac:dyDescent="0.25">
      <c r="C435" s="1"/>
      <c r="D435" s="1"/>
    </row>
  </sheetData>
  <autoFilter ref="A1:L433">
    <sortState ref="A2:L479">
      <sortCondition ref="A1:A479"/>
    </sortState>
  </autoFilter>
  <conditionalFormatting sqref="L1:L1048576">
    <cfRule type="cellIs" dxfId="0" priority="1" operator="lessThan">
      <formula>1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v5 (no siloxanes)</vt:lpstr>
      <vt:lpstr>Main v4 (truncated)</vt:lpstr>
      <vt:lpstr>Main v3</vt:lpstr>
      <vt:lpstr>Main v2</vt:lpstr>
      <vt:lpstr>with Nicotine and 3EP correl</vt:lpstr>
      <vt:lpstr>Main (prev method)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2020-04-19T07:05:44Z</dcterms:created>
  <dcterms:modified xsi:type="dcterms:W3CDTF">2021-06-02T07:23:15Z</dcterms:modified>
</cp:coreProperties>
</file>