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GitHub\Pokemon-GO-Data\"/>
    </mc:Choice>
  </mc:AlternateContent>
  <xr:revisionPtr revIDLastSave="0" documentId="13_ncr:1_{1D37A282-5490-4C37-9935-2DF3EB39313D}" xr6:coauthVersionLast="47" xr6:coauthVersionMax="47" xr10:uidLastSave="{00000000-0000-0000-0000-000000000000}"/>
  <bookViews>
    <workbookView xWindow="-120" yWindow="-120" windowWidth="38640" windowHeight="21240" xr2:uid="{1EA8FF21-7CE2-492D-AEBF-0B59196C85A3}"/>
  </bookViews>
  <sheets>
    <sheet name="Fast_PvE" sheetId="1" r:id="rId1"/>
    <sheet name="Fast_PvP" sheetId="5" r:id="rId2"/>
    <sheet name="Charge_PvE" sheetId="3" r:id="rId3"/>
    <sheet name="Charge_PvP" sheetId="6" r:id="rId4"/>
    <sheet name="url" sheetId="4" r:id="rId5"/>
  </sheets>
  <definedNames>
    <definedName name="_xlnm._FilterDatabase" localSheetId="3" hidden="1">Charge_PvP!$A$1:$E$172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6" l="1"/>
  <c r="A59" i="6"/>
  <c r="A29" i="6"/>
  <c r="A16" i="6"/>
  <c r="A11" i="6"/>
  <c r="A139" i="6"/>
  <c r="A78" i="6"/>
  <c r="A36" i="6"/>
  <c r="A97" i="6"/>
  <c r="A124" i="6"/>
  <c r="A47" i="6"/>
  <c r="A37" i="6"/>
  <c r="A70" i="6"/>
  <c r="A125" i="6"/>
  <c r="A140" i="6"/>
  <c r="A141" i="6"/>
  <c r="A142" i="6"/>
  <c r="A71" i="6"/>
  <c r="A143" i="6"/>
  <c r="A24" i="6"/>
  <c r="A117" i="6"/>
  <c r="A2" i="6"/>
  <c r="A25" i="6"/>
  <c r="A60" i="6"/>
  <c r="A98" i="6"/>
  <c r="A48" i="6"/>
  <c r="A12" i="6"/>
  <c r="A39" i="6"/>
  <c r="A144" i="6"/>
  <c r="A145" i="6"/>
  <c r="A72" i="6"/>
  <c r="A54" i="6"/>
  <c r="A110" i="6"/>
  <c r="A18" i="6"/>
  <c r="A30" i="6"/>
  <c r="A19" i="6"/>
  <c r="A61" i="6"/>
  <c r="A118" i="6"/>
  <c r="A146" i="6"/>
  <c r="A40" i="6"/>
  <c r="A147" i="6"/>
  <c r="A3" i="6"/>
  <c r="A13" i="6"/>
  <c r="A41" i="6"/>
  <c r="A80" i="6"/>
  <c r="A26" i="6"/>
  <c r="A62" i="6"/>
  <c r="A103" i="6"/>
  <c r="A20" i="6"/>
  <c r="A104" i="6"/>
  <c r="A31" i="6"/>
  <c r="A81" i="6"/>
  <c r="A63" i="6"/>
  <c r="A64" i="6"/>
  <c r="A88" i="6"/>
  <c r="A148" i="6"/>
  <c r="A149" i="6"/>
  <c r="A150" i="6"/>
  <c r="A151" i="6"/>
  <c r="A73" i="6"/>
  <c r="A7" i="6"/>
  <c r="A89" i="6"/>
  <c r="A111" i="6"/>
  <c r="A128" i="6"/>
  <c r="A99" i="6"/>
  <c r="A74" i="6"/>
  <c r="A82" i="6"/>
  <c r="A119" i="6"/>
  <c r="A129" i="6"/>
  <c r="A152" i="6"/>
  <c r="A112" i="6"/>
  <c r="A4" i="6"/>
  <c r="A50" i="6"/>
  <c r="A120" i="6"/>
  <c r="A153" i="6"/>
  <c r="A27" i="6"/>
  <c r="A42" i="6"/>
  <c r="A121" i="6"/>
  <c r="A122" i="6"/>
  <c r="A105" i="6"/>
  <c r="A106" i="6"/>
  <c r="A113" i="6"/>
  <c r="A130" i="6"/>
  <c r="A65" i="6"/>
  <c r="A123" i="6"/>
  <c r="A8" i="6"/>
  <c r="A9" i="6"/>
  <c r="A107" i="6"/>
  <c r="A21" i="6"/>
  <c r="A51" i="6"/>
  <c r="A43" i="6"/>
  <c r="A131" i="6"/>
  <c r="A154" i="6"/>
  <c r="A52" i="6"/>
  <c r="A90" i="6"/>
  <c r="A28" i="6"/>
  <c r="A44" i="6"/>
  <c r="A83" i="6"/>
  <c r="A32" i="6"/>
  <c r="A91" i="6"/>
  <c r="A92" i="6"/>
  <c r="A132" i="6"/>
  <c r="A55" i="6"/>
  <c r="A108" i="6"/>
  <c r="A155" i="6"/>
  <c r="A156" i="6"/>
  <c r="A53" i="6"/>
  <c r="A45" i="6"/>
  <c r="A84" i="6"/>
  <c r="A75" i="6"/>
  <c r="A66" i="6"/>
  <c r="A93" i="6"/>
  <c r="A22" i="6"/>
  <c r="A157" i="6"/>
  <c r="A134" i="6"/>
  <c r="A135" i="6"/>
  <c r="A33" i="6"/>
  <c r="A100" i="6"/>
  <c r="A14" i="6"/>
  <c r="A10" i="6"/>
  <c r="A101" i="6"/>
  <c r="A67" i="6"/>
  <c r="A94" i="6"/>
  <c r="A158" i="6"/>
  <c r="A115" i="6"/>
  <c r="A56" i="6"/>
  <c r="A159" i="6"/>
  <c r="A116" i="6"/>
  <c r="A136" i="6"/>
  <c r="A15" i="6"/>
  <c r="A5" i="6"/>
  <c r="A57" i="6"/>
  <c r="A6" i="6"/>
  <c r="A76" i="6"/>
  <c r="A34" i="6"/>
  <c r="A95" i="6"/>
  <c r="A35" i="6"/>
  <c r="A102" i="6"/>
  <c r="A160" i="6"/>
  <c r="A109" i="6"/>
  <c r="A58" i="6"/>
  <c r="A161" i="6"/>
  <c r="A96" i="6"/>
  <c r="A162" i="6"/>
  <c r="A163" i="6"/>
  <c r="A164" i="6"/>
  <c r="A165" i="6"/>
  <c r="A137" i="6"/>
  <c r="A166" i="6"/>
  <c r="A77" i="6"/>
  <c r="A69" i="6"/>
  <c r="A23" i="6"/>
  <c r="A167" i="6"/>
  <c r="A168" i="6"/>
  <c r="A169" i="6"/>
  <c r="A170" i="6"/>
  <c r="A138" i="6"/>
  <c r="N10" i="6"/>
  <c r="N34" i="6"/>
  <c r="N50" i="6"/>
  <c r="N35" i="6"/>
  <c r="N15" i="6"/>
  <c r="N24" i="6"/>
  <c r="N25" i="6"/>
  <c r="N17" i="6"/>
  <c r="N11" i="6"/>
  <c r="N12" i="6"/>
  <c r="N26" i="6"/>
  <c r="N2" i="6"/>
  <c r="N36" i="6"/>
  <c r="N18" i="6"/>
  <c r="N51" i="6"/>
  <c r="N3" i="6"/>
  <c r="N4" i="6"/>
  <c r="N5" i="6"/>
  <c r="N13" i="6"/>
  <c r="N27" i="6"/>
  <c r="N28" i="6"/>
  <c r="N80" i="6"/>
  <c r="N6" i="6"/>
  <c r="N82" i="6"/>
  <c r="N83" i="6"/>
  <c r="N84" i="6"/>
  <c r="N85" i="6"/>
  <c r="N19" i="6"/>
  <c r="N7" i="6"/>
  <c r="N29" i="6"/>
  <c r="N64" i="6"/>
  <c r="N52" i="6"/>
  <c r="N37" i="6"/>
  <c r="N38" i="6"/>
  <c r="N39" i="6"/>
  <c r="N20" i="6"/>
  <c r="N30" i="6"/>
  <c r="N14" i="6"/>
  <c r="N65" i="6"/>
  <c r="N8" i="6"/>
  <c r="N16" i="6"/>
  <c r="N40" i="6"/>
  <c r="N105" i="6"/>
  <c r="N21" i="6"/>
  <c r="N41" i="6"/>
  <c r="N98" i="6"/>
  <c r="N42" i="6"/>
  <c r="N53" i="6"/>
  <c r="N43" i="6"/>
  <c r="N33" i="6"/>
  <c r="N66" i="6"/>
  <c r="N44" i="6"/>
  <c r="N45" i="6"/>
  <c r="N54" i="6"/>
  <c r="N106" i="6"/>
  <c r="N67" i="6"/>
  <c r="N55" i="6"/>
  <c r="N22" i="6"/>
  <c r="N23" i="6"/>
  <c r="N115" i="6"/>
  <c r="N56" i="6"/>
  <c r="N86" i="6"/>
  <c r="N46" i="6"/>
  <c r="N68" i="6"/>
  <c r="N57" i="6"/>
  <c r="N119" i="6"/>
  <c r="N107" i="6"/>
  <c r="N99" i="6"/>
  <c r="N87" i="6"/>
  <c r="N108" i="6"/>
  <c r="N100" i="6"/>
  <c r="N88" i="6"/>
  <c r="N89" i="6"/>
  <c r="N81" i="6"/>
  <c r="N63" i="6"/>
  <c r="N101" i="6"/>
  <c r="N69" i="6"/>
  <c r="N102" i="6"/>
  <c r="N47" i="6"/>
  <c r="N120" i="6"/>
  <c r="N121" i="6"/>
  <c r="N48" i="6"/>
  <c r="N58" i="6"/>
  <c r="N70" i="6"/>
  <c r="N103" i="6"/>
  <c r="N109" i="6"/>
  <c r="N110" i="6"/>
  <c r="N116" i="6"/>
  <c r="N122" i="6"/>
  <c r="N90" i="6"/>
  <c r="N91" i="6"/>
  <c r="N49" i="6"/>
  <c r="N92" i="6"/>
  <c r="N104" i="6"/>
  <c r="N59" i="6"/>
  <c r="N31" i="6"/>
  <c r="N111" i="6"/>
  <c r="N60" i="6"/>
  <c r="N93" i="6"/>
  <c r="N94" i="6"/>
  <c r="N71" i="6"/>
  <c r="N72" i="6"/>
  <c r="N73" i="6"/>
  <c r="N74" i="6"/>
  <c r="N112" i="6"/>
  <c r="N61" i="6"/>
  <c r="N123" i="6"/>
  <c r="N95" i="6"/>
  <c r="N32" i="6"/>
  <c r="N124" i="6"/>
  <c r="N125" i="6"/>
  <c r="N96" i="6"/>
  <c r="N126" i="6"/>
  <c r="N62" i="6"/>
  <c r="N75" i="6"/>
  <c r="N76" i="6"/>
  <c r="N127" i="6"/>
  <c r="N77" i="6"/>
  <c r="N97" i="6"/>
  <c r="N78" i="6"/>
  <c r="N79" i="6"/>
  <c r="N117" i="6"/>
  <c r="N113" i="6"/>
  <c r="N118" i="6"/>
  <c r="N128" i="6"/>
  <c r="N114" i="6"/>
  <c r="N129" i="6"/>
  <c r="N130" i="6"/>
  <c r="N9" i="6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</calcChain>
</file>

<file path=xl/sharedStrings.xml><?xml version="1.0" encoding="utf-8"?>
<sst xmlns="http://schemas.openxmlformats.org/spreadsheetml/2006/main" count="983" uniqueCount="276">
  <si>
    <t>Type</t>
  </si>
  <si>
    <t>Fast Moves</t>
  </si>
  <si>
    <t>Turns</t>
  </si>
  <si>
    <t>Steel Wing</t>
  </si>
  <si>
    <t>Iron Tail</t>
  </si>
  <si>
    <t>Dragon Tail</t>
  </si>
  <si>
    <t>Waterfall</t>
  </si>
  <si>
    <t>Smack Down</t>
  </si>
  <si>
    <t>Rock Throw</t>
  </si>
  <si>
    <t>Counter</t>
  </si>
  <si>
    <t>Razor Leaf</t>
  </si>
  <si>
    <t>Shadow Claw</t>
  </si>
  <si>
    <t>Fire Spin</t>
  </si>
  <si>
    <t>Poison Jab</t>
  </si>
  <si>
    <t>Confusion</t>
  </si>
  <si>
    <t>Fire Fang</t>
  </si>
  <si>
    <t>Scratch</t>
  </si>
  <si>
    <t>Dragon Breath</t>
  </si>
  <si>
    <t>Bite</t>
  </si>
  <si>
    <t>Vine Whip</t>
  </si>
  <si>
    <t>Pound</t>
  </si>
  <si>
    <t>Air Slash</t>
  </si>
  <si>
    <t>Rock Smash</t>
  </si>
  <si>
    <t>Metal Claw</t>
  </si>
  <si>
    <t>Acid</t>
  </si>
  <si>
    <t>Ice</t>
  </si>
  <si>
    <t>Frost Breath</t>
  </si>
  <si>
    <t>Feint Attack</t>
  </si>
  <si>
    <t>Zen Headbutt</t>
  </si>
  <si>
    <t>Snarl</t>
  </si>
  <si>
    <t>Extrasensory</t>
  </si>
  <si>
    <t>Mud-Slap</t>
  </si>
  <si>
    <t>Wing Attack</t>
  </si>
  <si>
    <t>Water Gun</t>
  </si>
  <si>
    <t>Tackle</t>
  </si>
  <si>
    <t>Sucker Punch</t>
  </si>
  <si>
    <t>Bug</t>
  </si>
  <si>
    <t>Struggle Bug</t>
  </si>
  <si>
    <t>Quick Attack</t>
  </si>
  <si>
    <t>Peck</t>
  </si>
  <si>
    <t>Low Kick</t>
  </si>
  <si>
    <t>Lick</t>
  </si>
  <si>
    <t>Karate Chop</t>
  </si>
  <si>
    <t>Ice Shard</t>
  </si>
  <si>
    <t>Hidden Power</t>
  </si>
  <si>
    <t>Ember</t>
  </si>
  <si>
    <t>Cut</t>
  </si>
  <si>
    <t>Bullet Punch</t>
  </si>
  <si>
    <t>Bug Bite</t>
  </si>
  <si>
    <t>Bubble</t>
  </si>
  <si>
    <t>Infestation</t>
  </si>
  <si>
    <t>Volt Switch</t>
  </si>
  <si>
    <t>Spark</t>
  </si>
  <si>
    <t>Thunder Shock</t>
  </si>
  <si>
    <t>Psycho Cut</t>
  </si>
  <si>
    <t>Poison Sting</t>
  </si>
  <si>
    <t>Mud Shot</t>
  </si>
  <si>
    <t>Hex</t>
  </si>
  <si>
    <t>Fury Cutter</t>
  </si>
  <si>
    <t>Charge Beam</t>
  </si>
  <si>
    <t>Bullet Seed</t>
  </si>
  <si>
    <t>Astonish</t>
  </si>
  <si>
    <t>Take Down</t>
  </si>
  <si>
    <t>Powder Snow</t>
  </si>
  <si>
    <t>Present</t>
  </si>
  <si>
    <t>Yawn</t>
  </si>
  <si>
    <t>Transform</t>
  </si>
  <si>
    <t>Splash</t>
  </si>
  <si>
    <t>Precipice Blades</t>
  </si>
  <si>
    <t>Origin Pulse</t>
  </si>
  <si>
    <t>Hydro Cannon</t>
  </si>
  <si>
    <t>Doom Desire</t>
  </si>
  <si>
    <t>Brave Bird</t>
  </si>
  <si>
    <t>Futuresight</t>
  </si>
  <si>
    <t>Stone Edge</t>
  </si>
  <si>
    <t>Close Combat</t>
  </si>
  <si>
    <t>Petal Blizzard</t>
  </si>
  <si>
    <t>Gunk Shot</t>
  </si>
  <si>
    <t>Blizzard</t>
  </si>
  <si>
    <t>Thunder</t>
  </si>
  <si>
    <t>Draco Meteor</t>
  </si>
  <si>
    <t>Megahorn</t>
  </si>
  <si>
    <t>Hurricane</t>
  </si>
  <si>
    <t>Sky Attack</t>
  </si>
  <si>
    <t>Overheat</t>
  </si>
  <si>
    <t>Focus Blast</t>
  </si>
  <si>
    <t>Hyper Beam</t>
  </si>
  <si>
    <t>Hydro Pump</t>
  </si>
  <si>
    <t>Meteor Mash</t>
  </si>
  <si>
    <t>Frenzy Plant</t>
  </si>
  <si>
    <t>Surf</t>
  </si>
  <si>
    <t>Zap Cannon</t>
  </si>
  <si>
    <t>Weather Ball</t>
  </si>
  <si>
    <t>Flash Cannon</t>
  </si>
  <si>
    <t>Solar Beam</t>
  </si>
  <si>
    <t>Psychic</t>
  </si>
  <si>
    <t>Foul Play</t>
  </si>
  <si>
    <t>Sludge Bomb</t>
  </si>
  <si>
    <t>Wild Charge</t>
  </si>
  <si>
    <t>Power Whip</t>
  </si>
  <si>
    <t>Grass Knot</t>
  </si>
  <si>
    <t>Sludge Wave</t>
  </si>
  <si>
    <t>Shadow Ball</t>
  </si>
  <si>
    <t>Moonblast</t>
  </si>
  <si>
    <t>Heavy Slam</t>
  </si>
  <si>
    <t>Fire Blast</t>
  </si>
  <si>
    <t>Earthquake</t>
  </si>
  <si>
    <t>Dynamic Punch</t>
  </si>
  <si>
    <t>Cross Chop</t>
  </si>
  <si>
    <t>Blast Burn</t>
  </si>
  <si>
    <t>Avalanche</t>
  </si>
  <si>
    <t>Stomp</t>
  </si>
  <si>
    <t>Thunderbolt</t>
  </si>
  <si>
    <t>Hyper Fang</t>
  </si>
  <si>
    <t>Flamethrower</t>
  </si>
  <si>
    <t>Heat Wave</t>
  </si>
  <si>
    <t>Iron Head</t>
  </si>
  <si>
    <t>Play Rough</t>
  </si>
  <si>
    <t>Last Resort</t>
  </si>
  <si>
    <t>Rock Slide</t>
  </si>
  <si>
    <t>Dragon Claw</t>
  </si>
  <si>
    <t>Leaf Blade</t>
  </si>
  <si>
    <t>Drill Run</t>
  </si>
  <si>
    <t>Dazzling Gleam</t>
  </si>
  <si>
    <t>Outrage</t>
  </si>
  <si>
    <t>X-Scissor</t>
  </si>
  <si>
    <t>Power Gem</t>
  </si>
  <si>
    <t>Submission</t>
  </si>
  <si>
    <t>Ice Beam</t>
  </si>
  <si>
    <t>Flame Burst</t>
  </si>
  <si>
    <t>Dark Pulse</t>
  </si>
  <si>
    <t>Cross Poison</t>
  </si>
  <si>
    <t>Rest</t>
  </si>
  <si>
    <t>Ice Punch</t>
  </si>
  <si>
    <t>Body Slam</t>
  </si>
  <si>
    <t>Aqua Tail</t>
  </si>
  <si>
    <t>Seed Bomb</t>
  </si>
  <si>
    <t>Drill Peck</t>
  </si>
  <si>
    <t>Brine</t>
  </si>
  <si>
    <t>Discharge</t>
  </si>
  <si>
    <t>Signal Beam</t>
  </si>
  <si>
    <t>Thunder Punch</t>
  </si>
  <si>
    <t>Magnet Bomb</t>
  </si>
  <si>
    <t>Fire Punch</t>
  </si>
  <si>
    <t>Dragon Pulse</t>
  </si>
  <si>
    <t>Brick Break</t>
  </si>
  <si>
    <t>Bone Club</t>
  </si>
  <si>
    <t>Bug Buzz</t>
  </si>
  <si>
    <t>Gyro Ball</t>
  </si>
  <si>
    <t>Psyshock</t>
  </si>
  <si>
    <t>Mud Bomb</t>
  </si>
  <si>
    <t>Sludge</t>
  </si>
  <si>
    <t>Rock Blast</t>
  </si>
  <si>
    <t>Bubble Beam</t>
  </si>
  <si>
    <t>Shadow Punch</t>
  </si>
  <si>
    <t>Night Shade</t>
  </si>
  <si>
    <t>Mirror Coat</t>
  </si>
  <si>
    <t>Energy Ball</t>
  </si>
  <si>
    <t>Draining Kiss</t>
  </si>
  <si>
    <t>Aerial Ace</t>
  </si>
  <si>
    <t>Bulldoze</t>
  </si>
  <si>
    <t>Psystrike</t>
  </si>
  <si>
    <t>Night Slash</t>
  </si>
  <si>
    <t>Aurora Beam</t>
  </si>
  <si>
    <t>Flame Wheel</t>
  </si>
  <si>
    <t>Air Cutter</t>
  </si>
  <si>
    <t>Water Pulse</t>
  </si>
  <si>
    <t>Rock Tomb</t>
  </si>
  <si>
    <t>Psybeam</t>
  </si>
  <si>
    <t>Crunch</t>
  </si>
  <si>
    <t>Ominous Wind</t>
  </si>
  <si>
    <t>Scald</t>
  </si>
  <si>
    <t>Horn Attack</t>
  </si>
  <si>
    <t>Swift</t>
  </si>
  <si>
    <t>Dig</t>
  </si>
  <si>
    <t>Low Sweep</t>
  </si>
  <si>
    <t>Heart Stamp</t>
  </si>
  <si>
    <t>Wrap</t>
  </si>
  <si>
    <t>Poison Fang</t>
  </si>
  <si>
    <t>Sand Tomb</t>
  </si>
  <si>
    <t>Ancient Power</t>
  </si>
  <si>
    <t>Silver Wind</t>
  </si>
  <si>
    <t>Vice Grip</t>
  </si>
  <si>
    <t>Flame Charge</t>
  </si>
  <si>
    <t>Icy Wind</t>
  </si>
  <si>
    <t>Disarming Voice</t>
  </si>
  <si>
    <t>Psycho Boost</t>
  </si>
  <si>
    <t>Aqua Jet</t>
  </si>
  <si>
    <t>Shadow Sneak</t>
  </si>
  <si>
    <t>Twister</t>
  </si>
  <si>
    <t>Struggle</t>
  </si>
  <si>
    <t>Giga Drain</t>
  </si>
  <si>
    <t>Mega Drain</t>
  </si>
  <si>
    <t>Parabolic Charge</t>
  </si>
  <si>
    <t>https://pokeassistant.com/main/movelist</t>
  </si>
  <si>
    <t>Cast Time (s)</t>
  </si>
  <si>
    <t>EnergyPerTurn</t>
  </si>
  <si>
    <t>DamagePerTurn</t>
  </si>
  <si>
    <t>MoveName</t>
  </si>
  <si>
    <t>MoveType</t>
  </si>
  <si>
    <t>https://dbdiagram.io/d/61873685d5d522682dfbc622</t>
  </si>
  <si>
    <t>Steel</t>
  </si>
  <si>
    <t>Dragon</t>
  </si>
  <si>
    <t>Water</t>
  </si>
  <si>
    <t>Rock</t>
  </si>
  <si>
    <t>Fighting</t>
  </si>
  <si>
    <t>Grass</t>
  </si>
  <si>
    <t>Ghost</t>
  </si>
  <si>
    <t>Fire</t>
  </si>
  <si>
    <t>Poison</t>
  </si>
  <si>
    <t>Normal</t>
  </si>
  <si>
    <t>Dark</t>
  </si>
  <si>
    <t>Flying</t>
  </si>
  <si>
    <t>Ground</t>
  </si>
  <si>
    <t>Electric</t>
  </si>
  <si>
    <t>Fairy</t>
  </si>
  <si>
    <t>DPS_PVP</t>
  </si>
  <si>
    <t>Power_PvE</t>
  </si>
  <si>
    <t>Power_PvP</t>
  </si>
  <si>
    <t>Energy_PvE</t>
  </si>
  <si>
    <t>Energy_PvP</t>
  </si>
  <si>
    <t>DPS_PvE</t>
  </si>
  <si>
    <t>EPS_PvE</t>
  </si>
  <si>
    <t>EPS_PvP</t>
  </si>
  <si>
    <t>DPE_PvE</t>
  </si>
  <si>
    <t>DPE_PvP</t>
  </si>
  <si>
    <t>Cast_Time_PvE</t>
  </si>
  <si>
    <t>Name</t>
  </si>
  <si>
    <t>Base Power</t>
  </si>
  <si>
    <t>Energy</t>
  </si>
  <si>
    <t>DPE</t>
  </si>
  <si>
    <t>Frustration</t>
  </si>
  <si>
    <t>Power-Up Punch</t>
  </si>
  <si>
    <t>Acid Spray</t>
  </si>
  <si>
    <t>Fell Stinger</t>
  </si>
  <si>
    <t>Wrap (Green/Pink)</t>
  </si>
  <si>
    <t>Muddy Water</t>
  </si>
  <si>
    <t>Mirror Shot</t>
  </si>
  <si>
    <t>Feather Dance</t>
  </si>
  <si>
    <t>Razor Shell</t>
  </si>
  <si>
    <t>Vise Grip</t>
  </si>
  <si>
    <t>Psychic Fangs</t>
  </si>
  <si>
    <t>Leaf Tornado</t>
  </si>
  <si>
    <t>Scald (Blastoise)</t>
  </si>
  <si>
    <t>Octazooka</t>
  </si>
  <si>
    <t>Weather Ball Water</t>
  </si>
  <si>
    <t>Weather Ball Ice</t>
  </si>
  <si>
    <t>Weather Ball Fire</t>
  </si>
  <si>
    <t>Blaze Kick</t>
  </si>
  <si>
    <t>Weather Ball Rock</t>
  </si>
  <si>
    <t>Sacred Sword</t>
  </si>
  <si>
    <t>Lunge</t>
  </si>
  <si>
    <t>Tri-Attack</t>
  </si>
  <si>
    <t>Shadow Bone</t>
  </si>
  <si>
    <t>Synchronoise</t>
  </si>
  <si>
    <t>Fly</t>
  </si>
  <si>
    <t>Crabhammer</t>
  </si>
  <si>
    <t>Superpower</t>
  </si>
  <si>
    <t>Hydro Pump (Blastoise)</t>
  </si>
  <si>
    <t>Earth Power</t>
  </si>
  <si>
    <t>Flying Press</t>
  </si>
  <si>
    <t>V-create</t>
  </si>
  <si>
    <t>Aura Sphere</t>
  </si>
  <si>
    <t>Rock Wrecker</t>
  </si>
  <si>
    <t>Payback</t>
  </si>
  <si>
    <t>Future Sight</t>
  </si>
  <si>
    <t>Techno Blast (Normal)</t>
  </si>
  <si>
    <t>Techno Blast (Burn)</t>
  </si>
  <si>
    <t>Techno Blast (Chill)</t>
  </si>
  <si>
    <t>Techno Blast (Douse)</t>
  </si>
  <si>
    <t>Techno Blast (Shock)</t>
  </si>
  <si>
    <t>Skull Bash</t>
  </si>
  <si>
    <t>Return</t>
  </si>
  <si>
    <t>Leaf Storm</t>
  </si>
  <si>
    <t>Giga Impact</t>
  </si>
  <si>
    <t>Aeroblast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</si>
</sst>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0" xfId="0" applyFont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NumberFormat="1" applyFont="1" applyFill="1" applyBorder="1" applyAlignment="1">
      <alignment horizontal="right" vertical="center"/>
    </xf>
    <xf numFmtId="164" fontId="3" fillId="2" borderId="1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20A4-8A6C-4676-BEC1-FDDACD18FFA1}">
  <dimension ref="A1:O64"/>
  <sheetViews>
    <sheetView tabSelected="1" workbookViewId="0">
      <selection activeCell="C35" sqref="C35"/>
    </sheetView>
  </sheetViews>
  <sheetFormatPr defaultRowHeight="20.25" x14ac:dyDescent="0.3"/>
  <cols>
    <col min="1" max="1" width="8.140625" style="5" bestFit="1" customWidth="1"/>
    <col min="2" max="2" width="14.140625" style="4" bestFit="1" customWidth="1"/>
    <col min="3" max="3" width="10.85546875" style="3" bestFit="1" customWidth="1"/>
    <col min="4" max="4" width="11.140625" style="3" bestFit="1" customWidth="1"/>
    <col min="5" max="5" width="8.5703125" style="2" bestFit="1" customWidth="1"/>
    <col min="6" max="6" width="8.28515625" style="2" bestFit="1" customWidth="1"/>
    <col min="7" max="7" width="14.42578125" style="2" bestFit="1" customWidth="1"/>
    <col min="16" max="16384" width="9.140625" style="4"/>
  </cols>
  <sheetData>
    <row r="1" spans="1:7" ht="21" thickBot="1" x14ac:dyDescent="0.35">
      <c r="A1" s="6" t="s">
        <v>0</v>
      </c>
      <c r="B1" s="7" t="s">
        <v>1</v>
      </c>
      <c r="C1" s="8" t="s">
        <v>217</v>
      </c>
      <c r="D1" s="8" t="s">
        <v>219</v>
      </c>
      <c r="E1" s="9" t="s">
        <v>221</v>
      </c>
      <c r="F1" s="9" t="s">
        <v>222</v>
      </c>
      <c r="G1" s="10" t="s">
        <v>226</v>
      </c>
    </row>
    <row r="2" spans="1:7" ht="21" thickBot="1" x14ac:dyDescent="0.35">
      <c r="A2" s="6" t="s">
        <v>201</v>
      </c>
      <c r="B2" s="7" t="s">
        <v>3</v>
      </c>
      <c r="C2" s="11">
        <v>11</v>
      </c>
      <c r="D2" s="11">
        <v>6</v>
      </c>
      <c r="E2" s="12">
        <f>C2/G2</f>
        <v>13.75</v>
      </c>
      <c r="F2" s="13">
        <f>D2/G2</f>
        <v>7.5</v>
      </c>
      <c r="G2" s="11">
        <v>0.8</v>
      </c>
    </row>
    <row r="3" spans="1:7" ht="21" thickBot="1" x14ac:dyDescent="0.35">
      <c r="A3" s="6" t="s">
        <v>201</v>
      </c>
      <c r="B3" s="7" t="s">
        <v>4</v>
      </c>
      <c r="C3" s="11">
        <v>15</v>
      </c>
      <c r="D3" s="11">
        <v>7</v>
      </c>
      <c r="E3" s="12">
        <f>C3/G3</f>
        <v>13.636363636363635</v>
      </c>
      <c r="F3" s="13">
        <f>D3/G3</f>
        <v>6.3636363636363633</v>
      </c>
      <c r="G3" s="11">
        <v>1.1000000000000001</v>
      </c>
    </row>
    <row r="4" spans="1:7" ht="21" thickBot="1" x14ac:dyDescent="0.35">
      <c r="A4" s="6" t="s">
        <v>202</v>
      </c>
      <c r="B4" s="7" t="s">
        <v>5</v>
      </c>
      <c r="C4" s="11">
        <v>15</v>
      </c>
      <c r="D4" s="11">
        <v>9</v>
      </c>
      <c r="E4" s="12">
        <f>C4/G4</f>
        <v>13.636363636363635</v>
      </c>
      <c r="F4" s="13">
        <f>D4/G4</f>
        <v>8.1818181818181817</v>
      </c>
      <c r="G4" s="11">
        <v>1.1000000000000001</v>
      </c>
    </row>
    <row r="5" spans="1:7" ht="21" thickBot="1" x14ac:dyDescent="0.35">
      <c r="A5" s="6" t="s">
        <v>203</v>
      </c>
      <c r="B5" s="7" t="s">
        <v>6</v>
      </c>
      <c r="C5" s="11">
        <v>16</v>
      </c>
      <c r="D5" s="11">
        <v>8</v>
      </c>
      <c r="E5" s="12">
        <f>C5/G5</f>
        <v>13.333333333333334</v>
      </c>
      <c r="F5" s="13">
        <f>D5/G5</f>
        <v>6.666666666666667</v>
      </c>
      <c r="G5" s="11">
        <v>1.2</v>
      </c>
    </row>
    <row r="6" spans="1:7" ht="21" thickBot="1" x14ac:dyDescent="0.35">
      <c r="A6" s="6" t="s">
        <v>204</v>
      </c>
      <c r="B6" s="7" t="s">
        <v>7</v>
      </c>
      <c r="C6" s="11">
        <v>16</v>
      </c>
      <c r="D6" s="11">
        <v>8</v>
      </c>
      <c r="E6" s="12">
        <f>C6/G6</f>
        <v>13.333333333333334</v>
      </c>
      <c r="F6" s="13">
        <f>D6/G6</f>
        <v>6.666666666666667</v>
      </c>
      <c r="G6" s="11">
        <v>1.2</v>
      </c>
    </row>
    <row r="7" spans="1:7" ht="21" thickBot="1" x14ac:dyDescent="0.35">
      <c r="A7" s="6" t="s">
        <v>204</v>
      </c>
      <c r="B7" s="7" t="s">
        <v>8</v>
      </c>
      <c r="C7" s="11">
        <v>12</v>
      </c>
      <c r="D7" s="11">
        <v>7</v>
      </c>
      <c r="E7" s="12">
        <f>C7/G7</f>
        <v>13.333333333333332</v>
      </c>
      <c r="F7" s="13">
        <f>D7/G7</f>
        <v>7.7777777777777777</v>
      </c>
      <c r="G7" s="11">
        <v>0.9</v>
      </c>
    </row>
    <row r="8" spans="1:7" ht="21" thickBot="1" x14ac:dyDescent="0.35">
      <c r="A8" s="6" t="s">
        <v>205</v>
      </c>
      <c r="B8" s="7" t="s">
        <v>9</v>
      </c>
      <c r="C8" s="11">
        <v>12</v>
      </c>
      <c r="D8" s="11">
        <v>8</v>
      </c>
      <c r="E8" s="12">
        <f>C8/G8</f>
        <v>13.333333333333332</v>
      </c>
      <c r="F8" s="13">
        <f>D8/G8</f>
        <v>8.8888888888888893</v>
      </c>
      <c r="G8" s="11">
        <v>0.9</v>
      </c>
    </row>
    <row r="9" spans="1:7" ht="21" thickBot="1" x14ac:dyDescent="0.35">
      <c r="A9" s="6" t="s">
        <v>206</v>
      </c>
      <c r="B9" s="7" t="s">
        <v>10</v>
      </c>
      <c r="C9" s="11">
        <v>13</v>
      </c>
      <c r="D9" s="11">
        <v>7</v>
      </c>
      <c r="E9" s="12">
        <f>C9/G9</f>
        <v>13</v>
      </c>
      <c r="F9" s="13">
        <f>D9/G9</f>
        <v>7</v>
      </c>
      <c r="G9" s="11">
        <v>1</v>
      </c>
    </row>
    <row r="10" spans="1:7" ht="21" thickBot="1" x14ac:dyDescent="0.35">
      <c r="A10" s="6" t="s">
        <v>207</v>
      </c>
      <c r="B10" s="7" t="s">
        <v>11</v>
      </c>
      <c r="C10" s="11">
        <v>9</v>
      </c>
      <c r="D10" s="11">
        <v>6</v>
      </c>
      <c r="E10" s="12">
        <f>C10/G10</f>
        <v>12.857142857142858</v>
      </c>
      <c r="F10" s="13">
        <f>D10/G10</f>
        <v>8.5714285714285712</v>
      </c>
      <c r="G10" s="11">
        <v>0.7</v>
      </c>
    </row>
    <row r="11" spans="1:7" ht="21" thickBot="1" x14ac:dyDescent="0.35">
      <c r="A11" s="6" t="s">
        <v>208</v>
      </c>
      <c r="B11" s="7" t="s">
        <v>12</v>
      </c>
      <c r="C11" s="11">
        <v>14</v>
      </c>
      <c r="D11" s="11">
        <v>10</v>
      </c>
      <c r="E11" s="12">
        <f>C11/G11</f>
        <v>12.727272727272727</v>
      </c>
      <c r="F11" s="13">
        <f>D11/G11</f>
        <v>9.0909090909090899</v>
      </c>
      <c r="G11" s="11">
        <v>1.1000000000000001</v>
      </c>
    </row>
    <row r="12" spans="1:7" ht="21" thickBot="1" x14ac:dyDescent="0.35">
      <c r="A12" s="6" t="s">
        <v>209</v>
      </c>
      <c r="B12" s="7" t="s">
        <v>13</v>
      </c>
      <c r="C12" s="11">
        <v>10</v>
      </c>
      <c r="D12" s="11">
        <v>7</v>
      </c>
      <c r="E12" s="12">
        <f>C12/G12</f>
        <v>12.5</v>
      </c>
      <c r="F12" s="13">
        <f>D12/G12</f>
        <v>8.75</v>
      </c>
      <c r="G12" s="11">
        <v>0.8</v>
      </c>
    </row>
    <row r="13" spans="1:7" ht="21" thickBot="1" x14ac:dyDescent="0.35">
      <c r="A13" s="6" t="s">
        <v>95</v>
      </c>
      <c r="B13" s="7" t="s">
        <v>14</v>
      </c>
      <c r="C13" s="11">
        <v>20</v>
      </c>
      <c r="D13" s="11">
        <v>15</v>
      </c>
      <c r="E13" s="12">
        <f>C13/G13</f>
        <v>12.5</v>
      </c>
      <c r="F13" s="13">
        <f>D13/G13</f>
        <v>9.375</v>
      </c>
      <c r="G13" s="11">
        <v>1.6</v>
      </c>
    </row>
    <row r="14" spans="1:7" ht="21" thickBot="1" x14ac:dyDescent="0.35">
      <c r="A14" s="6" t="s">
        <v>208</v>
      </c>
      <c r="B14" s="7" t="s">
        <v>15</v>
      </c>
      <c r="C14" s="11">
        <v>11</v>
      </c>
      <c r="D14" s="11">
        <v>8</v>
      </c>
      <c r="E14" s="12">
        <f>C14/G14</f>
        <v>12.222222222222221</v>
      </c>
      <c r="F14" s="13">
        <f>D14/G14</f>
        <v>8.8888888888888893</v>
      </c>
      <c r="G14" s="11">
        <v>0.9</v>
      </c>
    </row>
    <row r="15" spans="1:7" ht="21" thickBot="1" x14ac:dyDescent="0.35">
      <c r="A15" s="6" t="s">
        <v>210</v>
      </c>
      <c r="B15" s="7" t="s">
        <v>16</v>
      </c>
      <c r="C15" s="11">
        <v>6</v>
      </c>
      <c r="D15" s="11">
        <v>4</v>
      </c>
      <c r="E15" s="12">
        <f>C15/G15</f>
        <v>12</v>
      </c>
      <c r="F15" s="13">
        <f>D15/G15</f>
        <v>8</v>
      </c>
      <c r="G15" s="11">
        <v>0.5</v>
      </c>
    </row>
    <row r="16" spans="1:7" ht="21" thickBot="1" x14ac:dyDescent="0.35">
      <c r="A16" s="6" t="s">
        <v>202</v>
      </c>
      <c r="B16" s="7" t="s">
        <v>17</v>
      </c>
      <c r="C16" s="11">
        <v>6</v>
      </c>
      <c r="D16" s="11">
        <v>4</v>
      </c>
      <c r="E16" s="12">
        <f>C16/G16</f>
        <v>12</v>
      </c>
      <c r="F16" s="13">
        <f>D16/G16</f>
        <v>8</v>
      </c>
      <c r="G16" s="11">
        <v>0.5</v>
      </c>
    </row>
    <row r="17" spans="1:7" ht="21" thickBot="1" x14ac:dyDescent="0.35">
      <c r="A17" s="6" t="s">
        <v>211</v>
      </c>
      <c r="B17" s="7" t="s">
        <v>18</v>
      </c>
      <c r="C17" s="11">
        <v>6</v>
      </c>
      <c r="D17" s="11">
        <v>4</v>
      </c>
      <c r="E17" s="12">
        <f>C17/G17</f>
        <v>12</v>
      </c>
      <c r="F17" s="13">
        <f>D17/G17</f>
        <v>8</v>
      </c>
      <c r="G17" s="11">
        <v>0.5</v>
      </c>
    </row>
    <row r="18" spans="1:7" ht="21" thickBot="1" x14ac:dyDescent="0.35">
      <c r="A18" s="6" t="s">
        <v>206</v>
      </c>
      <c r="B18" s="7" t="s">
        <v>19</v>
      </c>
      <c r="C18" s="11">
        <v>7</v>
      </c>
      <c r="D18" s="11">
        <v>6</v>
      </c>
      <c r="E18" s="12">
        <f>C18/G18</f>
        <v>11.666666666666668</v>
      </c>
      <c r="F18" s="13">
        <f>D18/G18</f>
        <v>10</v>
      </c>
      <c r="G18" s="11">
        <v>0.6</v>
      </c>
    </row>
    <row r="19" spans="1:7" ht="21" thickBot="1" x14ac:dyDescent="0.35">
      <c r="A19" s="6" t="s">
        <v>210</v>
      </c>
      <c r="B19" s="7" t="s">
        <v>20</v>
      </c>
      <c r="C19" s="11">
        <v>7</v>
      </c>
      <c r="D19" s="11">
        <v>6</v>
      </c>
      <c r="E19" s="12">
        <f>C19/G19</f>
        <v>11.666666666666668</v>
      </c>
      <c r="F19" s="13">
        <f>D19/G19</f>
        <v>10</v>
      </c>
      <c r="G19" s="11">
        <v>0.6</v>
      </c>
    </row>
    <row r="20" spans="1:7" ht="21" thickBot="1" x14ac:dyDescent="0.35">
      <c r="A20" s="6" t="s">
        <v>212</v>
      </c>
      <c r="B20" s="7" t="s">
        <v>21</v>
      </c>
      <c r="C20" s="11">
        <v>14</v>
      </c>
      <c r="D20" s="11">
        <v>10</v>
      </c>
      <c r="E20" s="12">
        <f>C20/G20</f>
        <v>11.666666666666668</v>
      </c>
      <c r="F20" s="13">
        <f>D20/G20</f>
        <v>8.3333333333333339</v>
      </c>
      <c r="G20" s="11">
        <v>1.2</v>
      </c>
    </row>
    <row r="21" spans="1:7" ht="21" thickBot="1" x14ac:dyDescent="0.35">
      <c r="A21" s="6" t="s">
        <v>205</v>
      </c>
      <c r="B21" s="7" t="s">
        <v>22</v>
      </c>
      <c r="C21" s="11">
        <v>15</v>
      </c>
      <c r="D21" s="11">
        <v>10</v>
      </c>
      <c r="E21" s="12">
        <f>C21/G21</f>
        <v>11.538461538461538</v>
      </c>
      <c r="F21" s="13">
        <f>D21/G21</f>
        <v>7.6923076923076916</v>
      </c>
      <c r="G21" s="11">
        <v>1.3</v>
      </c>
    </row>
    <row r="22" spans="1:7" ht="21" thickBot="1" x14ac:dyDescent="0.35">
      <c r="A22" s="6" t="s">
        <v>201</v>
      </c>
      <c r="B22" s="7" t="s">
        <v>23</v>
      </c>
      <c r="C22" s="11">
        <v>8</v>
      </c>
      <c r="D22" s="11">
        <v>7</v>
      </c>
      <c r="E22" s="12">
        <f>C22/G22</f>
        <v>11.428571428571429</v>
      </c>
      <c r="F22" s="13">
        <f>D22/G22</f>
        <v>10</v>
      </c>
      <c r="G22" s="11">
        <v>0.7</v>
      </c>
    </row>
    <row r="23" spans="1:7" ht="21" thickBot="1" x14ac:dyDescent="0.35">
      <c r="A23" s="6" t="s">
        <v>209</v>
      </c>
      <c r="B23" s="7" t="s">
        <v>24</v>
      </c>
      <c r="C23" s="11">
        <v>9</v>
      </c>
      <c r="D23" s="11">
        <v>8</v>
      </c>
      <c r="E23" s="12">
        <f>C23/G23</f>
        <v>11.25</v>
      </c>
      <c r="F23" s="13">
        <f>D23/G23</f>
        <v>10</v>
      </c>
      <c r="G23" s="11">
        <v>0.8</v>
      </c>
    </row>
    <row r="24" spans="1:7" ht="21" thickBot="1" x14ac:dyDescent="0.35">
      <c r="A24" s="6" t="s">
        <v>25</v>
      </c>
      <c r="B24" s="7" t="s">
        <v>26</v>
      </c>
      <c r="C24" s="11">
        <v>10</v>
      </c>
      <c r="D24" s="11">
        <v>8</v>
      </c>
      <c r="E24" s="12">
        <f>C24/G24</f>
        <v>11.111111111111111</v>
      </c>
      <c r="F24" s="13">
        <f>D24/G24</f>
        <v>8.8888888888888893</v>
      </c>
      <c r="G24" s="11">
        <v>0.9</v>
      </c>
    </row>
    <row r="25" spans="1:7" ht="21" thickBot="1" x14ac:dyDescent="0.35">
      <c r="A25" s="6" t="s">
        <v>211</v>
      </c>
      <c r="B25" s="7" t="s">
        <v>27</v>
      </c>
      <c r="C25" s="11">
        <v>10</v>
      </c>
      <c r="D25" s="11">
        <v>9</v>
      </c>
      <c r="E25" s="12">
        <f>C25/G25</f>
        <v>11.111111111111111</v>
      </c>
      <c r="F25" s="13">
        <f>D25/G25</f>
        <v>10</v>
      </c>
      <c r="G25" s="11">
        <v>0.9</v>
      </c>
    </row>
    <row r="26" spans="1:7" ht="21" thickBot="1" x14ac:dyDescent="0.35">
      <c r="A26" s="6" t="s">
        <v>95</v>
      </c>
      <c r="B26" s="7" t="s">
        <v>28</v>
      </c>
      <c r="C26" s="11">
        <v>12</v>
      </c>
      <c r="D26" s="11">
        <v>10</v>
      </c>
      <c r="E26" s="12">
        <f>C26/G26</f>
        <v>10.909090909090908</v>
      </c>
      <c r="F26" s="13">
        <f>D26/G26</f>
        <v>9.0909090909090899</v>
      </c>
      <c r="G26" s="11">
        <v>1.1000000000000001</v>
      </c>
    </row>
    <row r="27" spans="1:7" ht="21" thickBot="1" x14ac:dyDescent="0.35">
      <c r="A27" s="6" t="s">
        <v>211</v>
      </c>
      <c r="B27" s="7" t="s">
        <v>29</v>
      </c>
      <c r="C27" s="11">
        <v>12</v>
      </c>
      <c r="D27" s="11">
        <v>12</v>
      </c>
      <c r="E27" s="12">
        <f>C27/G27</f>
        <v>10.909090909090908</v>
      </c>
      <c r="F27" s="13">
        <f>D27/G27</f>
        <v>10.909090909090908</v>
      </c>
      <c r="G27" s="11">
        <v>1.1000000000000001</v>
      </c>
    </row>
    <row r="28" spans="1:7" ht="21" thickBot="1" x14ac:dyDescent="0.35">
      <c r="A28" s="6" t="s">
        <v>95</v>
      </c>
      <c r="B28" s="7" t="s">
        <v>30</v>
      </c>
      <c r="C28" s="11">
        <v>12</v>
      </c>
      <c r="D28" s="11">
        <v>12</v>
      </c>
      <c r="E28" s="12">
        <f>C28/G28</f>
        <v>10.909090909090908</v>
      </c>
      <c r="F28" s="13">
        <f>D28/G28</f>
        <v>10.909090909090908</v>
      </c>
      <c r="G28" s="11">
        <v>1.1000000000000001</v>
      </c>
    </row>
    <row r="29" spans="1:7" ht="21" thickBot="1" x14ac:dyDescent="0.35">
      <c r="A29" s="6" t="s">
        <v>213</v>
      </c>
      <c r="B29" s="7" t="s">
        <v>31</v>
      </c>
      <c r="C29" s="11">
        <v>15</v>
      </c>
      <c r="D29" s="11">
        <v>12</v>
      </c>
      <c r="E29" s="12">
        <f>C29/G29</f>
        <v>10.714285714285715</v>
      </c>
      <c r="F29" s="13">
        <f>D29/G29</f>
        <v>8.5714285714285712</v>
      </c>
      <c r="G29" s="11">
        <v>1.4</v>
      </c>
    </row>
    <row r="30" spans="1:7" ht="21" thickBot="1" x14ac:dyDescent="0.35">
      <c r="A30" s="6" t="s">
        <v>212</v>
      </c>
      <c r="B30" s="7" t="s">
        <v>32</v>
      </c>
      <c r="C30" s="11">
        <v>8</v>
      </c>
      <c r="D30" s="11">
        <v>9</v>
      </c>
      <c r="E30" s="12">
        <f>C30/G30</f>
        <v>10</v>
      </c>
      <c r="F30" s="13">
        <f>D30/G30</f>
        <v>11.25</v>
      </c>
      <c r="G30" s="11">
        <v>0.8</v>
      </c>
    </row>
    <row r="31" spans="1:7" ht="21" thickBot="1" x14ac:dyDescent="0.35">
      <c r="A31" s="6" t="s">
        <v>203</v>
      </c>
      <c r="B31" s="7" t="s">
        <v>33</v>
      </c>
      <c r="C31" s="11">
        <v>5</v>
      </c>
      <c r="D31" s="11">
        <v>5</v>
      </c>
      <c r="E31" s="12">
        <f>C31/G31</f>
        <v>10</v>
      </c>
      <c r="F31" s="13">
        <f>D31/G31</f>
        <v>10</v>
      </c>
      <c r="G31" s="11">
        <v>0.5</v>
      </c>
    </row>
    <row r="32" spans="1:7" ht="21" thickBot="1" x14ac:dyDescent="0.35">
      <c r="A32" s="6" t="s">
        <v>210</v>
      </c>
      <c r="B32" s="7" t="s">
        <v>34</v>
      </c>
      <c r="C32" s="11">
        <v>5</v>
      </c>
      <c r="D32" s="11">
        <v>5</v>
      </c>
      <c r="E32" s="12">
        <f>C32/G32</f>
        <v>10</v>
      </c>
      <c r="F32" s="13">
        <f>D32/G32</f>
        <v>10</v>
      </c>
      <c r="G32" s="11">
        <v>0.5</v>
      </c>
    </row>
    <row r="33" spans="1:7" ht="21" thickBot="1" x14ac:dyDescent="0.35">
      <c r="A33" s="6" t="s">
        <v>211</v>
      </c>
      <c r="B33" s="7" t="s">
        <v>35</v>
      </c>
      <c r="C33" s="11">
        <v>7</v>
      </c>
      <c r="D33" s="11">
        <v>8</v>
      </c>
      <c r="E33" s="12">
        <f>C33/G33</f>
        <v>10</v>
      </c>
      <c r="F33" s="13">
        <f>D33/G33</f>
        <v>11.428571428571429</v>
      </c>
      <c r="G33" s="11">
        <v>0.7</v>
      </c>
    </row>
    <row r="34" spans="1:7" ht="21" thickBot="1" x14ac:dyDescent="0.35">
      <c r="A34" s="6" t="s">
        <v>36</v>
      </c>
      <c r="B34" s="7" t="s">
        <v>37</v>
      </c>
      <c r="C34" s="11">
        <v>15</v>
      </c>
      <c r="D34" s="11">
        <v>15</v>
      </c>
      <c r="E34" s="12">
        <f>C34/G34</f>
        <v>10</v>
      </c>
      <c r="F34" s="13">
        <f>D34/G34</f>
        <v>10</v>
      </c>
      <c r="G34" s="11">
        <v>1.5</v>
      </c>
    </row>
    <row r="35" spans="1:7" ht="21" thickBot="1" x14ac:dyDescent="0.35">
      <c r="A35" s="6" t="s">
        <v>210</v>
      </c>
      <c r="B35" s="7" t="s">
        <v>38</v>
      </c>
      <c r="C35" s="11">
        <v>8</v>
      </c>
      <c r="D35" s="11">
        <v>10</v>
      </c>
      <c r="E35" s="12">
        <f>C35/G35</f>
        <v>10</v>
      </c>
      <c r="F35" s="13">
        <f>D35/G35</f>
        <v>12.5</v>
      </c>
      <c r="G35" s="11">
        <v>0.8</v>
      </c>
    </row>
    <row r="36" spans="1:7" ht="21" thickBot="1" x14ac:dyDescent="0.35">
      <c r="A36" s="6" t="s">
        <v>212</v>
      </c>
      <c r="B36" s="7" t="s">
        <v>39</v>
      </c>
      <c r="C36" s="11">
        <v>10</v>
      </c>
      <c r="D36" s="11">
        <v>10</v>
      </c>
      <c r="E36" s="12">
        <f>C36/G36</f>
        <v>10</v>
      </c>
      <c r="F36" s="13">
        <f>D36/G36</f>
        <v>10</v>
      </c>
      <c r="G36" s="11">
        <v>1</v>
      </c>
    </row>
    <row r="37" spans="1:7" ht="21" thickBot="1" x14ac:dyDescent="0.35">
      <c r="A37" s="6" t="s">
        <v>205</v>
      </c>
      <c r="B37" s="7" t="s">
        <v>40</v>
      </c>
      <c r="C37" s="11">
        <v>6</v>
      </c>
      <c r="D37" s="11">
        <v>6</v>
      </c>
      <c r="E37" s="12">
        <f>C37/G37</f>
        <v>10</v>
      </c>
      <c r="F37" s="13">
        <f>D37/G37</f>
        <v>10</v>
      </c>
      <c r="G37" s="11">
        <v>0.6</v>
      </c>
    </row>
    <row r="38" spans="1:7" ht="21" thickBot="1" x14ac:dyDescent="0.35">
      <c r="A38" s="6" t="s">
        <v>207</v>
      </c>
      <c r="B38" s="7" t="s">
        <v>41</v>
      </c>
      <c r="C38" s="11">
        <v>5</v>
      </c>
      <c r="D38" s="11">
        <v>6</v>
      </c>
      <c r="E38" s="12">
        <f>C38/G38</f>
        <v>10</v>
      </c>
      <c r="F38" s="13">
        <f>D38/G38</f>
        <v>12</v>
      </c>
      <c r="G38" s="11">
        <v>0.5</v>
      </c>
    </row>
    <row r="39" spans="1:7" ht="21" thickBot="1" x14ac:dyDescent="0.35">
      <c r="A39" s="6" t="s">
        <v>205</v>
      </c>
      <c r="B39" s="7" t="s">
        <v>42</v>
      </c>
      <c r="C39" s="11">
        <v>8</v>
      </c>
      <c r="D39" s="11">
        <v>10</v>
      </c>
      <c r="E39" s="12">
        <f>C39/G39</f>
        <v>10</v>
      </c>
      <c r="F39" s="13">
        <f>D39/G39</f>
        <v>12.5</v>
      </c>
      <c r="G39" s="11">
        <v>0.8</v>
      </c>
    </row>
    <row r="40" spans="1:7" ht="21" thickBot="1" x14ac:dyDescent="0.35">
      <c r="A40" s="6" t="s">
        <v>25</v>
      </c>
      <c r="B40" s="7" t="s">
        <v>43</v>
      </c>
      <c r="C40" s="11">
        <v>12</v>
      </c>
      <c r="D40" s="11">
        <v>12</v>
      </c>
      <c r="E40" s="12">
        <f>C40/G40</f>
        <v>10</v>
      </c>
      <c r="F40" s="13">
        <f>D40/G40</f>
        <v>10</v>
      </c>
      <c r="G40" s="11">
        <v>1.2</v>
      </c>
    </row>
    <row r="41" spans="1:7" ht="21" thickBot="1" x14ac:dyDescent="0.35">
      <c r="A41" s="6" t="s">
        <v>210</v>
      </c>
      <c r="B41" s="7" t="s">
        <v>44</v>
      </c>
      <c r="C41" s="11">
        <v>15</v>
      </c>
      <c r="D41" s="11">
        <v>15</v>
      </c>
      <c r="E41" s="12">
        <f>C41/G41</f>
        <v>10</v>
      </c>
      <c r="F41" s="13">
        <f>D41/G41</f>
        <v>10</v>
      </c>
      <c r="G41" s="11">
        <v>1.5</v>
      </c>
    </row>
    <row r="42" spans="1:7" ht="21" thickBot="1" x14ac:dyDescent="0.35">
      <c r="A42" s="6" t="s">
        <v>208</v>
      </c>
      <c r="B42" s="7" t="s">
        <v>45</v>
      </c>
      <c r="C42" s="11">
        <v>10</v>
      </c>
      <c r="D42" s="11">
        <v>10</v>
      </c>
      <c r="E42" s="12">
        <f>C42/G42</f>
        <v>10</v>
      </c>
      <c r="F42" s="13">
        <f>D42/G42</f>
        <v>10</v>
      </c>
      <c r="G42" s="11">
        <v>1</v>
      </c>
    </row>
    <row r="43" spans="1:7" ht="21" thickBot="1" x14ac:dyDescent="0.35">
      <c r="A43" s="6" t="s">
        <v>210</v>
      </c>
      <c r="B43" s="7" t="s">
        <v>46</v>
      </c>
      <c r="C43" s="11">
        <v>5</v>
      </c>
      <c r="D43" s="11">
        <v>5</v>
      </c>
      <c r="E43" s="12">
        <f>C43/G43</f>
        <v>10</v>
      </c>
      <c r="F43" s="13">
        <f>D43/G43</f>
        <v>10</v>
      </c>
      <c r="G43" s="11">
        <v>0.5</v>
      </c>
    </row>
    <row r="44" spans="1:7" ht="21" thickBot="1" x14ac:dyDescent="0.35">
      <c r="A44" s="6" t="s">
        <v>201</v>
      </c>
      <c r="B44" s="7" t="s">
        <v>47</v>
      </c>
      <c r="C44" s="11">
        <v>9</v>
      </c>
      <c r="D44" s="11">
        <v>10</v>
      </c>
      <c r="E44" s="12">
        <f>C44/G44</f>
        <v>10</v>
      </c>
      <c r="F44" s="13">
        <f>D44/G44</f>
        <v>11.111111111111111</v>
      </c>
      <c r="G44" s="11">
        <v>0.9</v>
      </c>
    </row>
    <row r="45" spans="1:7" ht="21" thickBot="1" x14ac:dyDescent="0.35">
      <c r="A45" s="6" t="s">
        <v>36</v>
      </c>
      <c r="B45" s="7" t="s">
        <v>48</v>
      </c>
      <c r="C45" s="11">
        <v>5</v>
      </c>
      <c r="D45" s="11">
        <v>6</v>
      </c>
      <c r="E45" s="12">
        <f>C45/G45</f>
        <v>10</v>
      </c>
      <c r="F45" s="13">
        <f>D45/G45</f>
        <v>12</v>
      </c>
      <c r="G45" s="11">
        <v>0.5</v>
      </c>
    </row>
    <row r="46" spans="1:7" ht="21" thickBot="1" x14ac:dyDescent="0.35">
      <c r="A46" s="6" t="s">
        <v>203</v>
      </c>
      <c r="B46" s="7" t="s">
        <v>49</v>
      </c>
      <c r="C46" s="11">
        <v>12</v>
      </c>
      <c r="D46" s="11">
        <v>14</v>
      </c>
      <c r="E46" s="12">
        <f>C46/G46</f>
        <v>10</v>
      </c>
      <c r="F46" s="13">
        <f>D46/G46</f>
        <v>11.666666666666668</v>
      </c>
      <c r="G46" s="11">
        <v>1.2</v>
      </c>
    </row>
    <row r="47" spans="1:7" ht="21" thickBot="1" x14ac:dyDescent="0.35">
      <c r="A47" s="6" t="s">
        <v>36</v>
      </c>
      <c r="B47" s="7" t="s">
        <v>50</v>
      </c>
      <c r="C47" s="11">
        <v>10</v>
      </c>
      <c r="D47" s="11">
        <v>14</v>
      </c>
      <c r="E47" s="12">
        <f>C47/G47</f>
        <v>9.0909090909090899</v>
      </c>
      <c r="F47" s="13">
        <f>D47/G47</f>
        <v>12.727272727272727</v>
      </c>
      <c r="G47" s="11">
        <v>1.1000000000000001</v>
      </c>
    </row>
    <row r="48" spans="1:7" ht="21" thickBot="1" x14ac:dyDescent="0.35">
      <c r="A48" s="6" t="s">
        <v>214</v>
      </c>
      <c r="B48" s="7" t="s">
        <v>51</v>
      </c>
      <c r="C48" s="11">
        <v>20</v>
      </c>
      <c r="D48" s="11">
        <v>25</v>
      </c>
      <c r="E48" s="12">
        <f>C48/G48</f>
        <v>8.6956521739130448</v>
      </c>
      <c r="F48" s="13">
        <f>D48/G48</f>
        <v>10.869565217391305</v>
      </c>
      <c r="G48" s="11">
        <v>2.2999999999999998</v>
      </c>
    </row>
    <row r="49" spans="1:7" ht="21" thickBot="1" x14ac:dyDescent="0.35">
      <c r="A49" s="6" t="s">
        <v>214</v>
      </c>
      <c r="B49" s="7" t="s">
        <v>52</v>
      </c>
      <c r="C49" s="11">
        <v>6</v>
      </c>
      <c r="D49" s="11">
        <v>9</v>
      </c>
      <c r="E49" s="12">
        <f>C49/G49</f>
        <v>8.5714285714285712</v>
      </c>
      <c r="F49" s="13">
        <f>D49/G49</f>
        <v>12.857142857142858</v>
      </c>
      <c r="G49" s="11">
        <v>0.7</v>
      </c>
    </row>
    <row r="50" spans="1:7" ht="21" thickBot="1" x14ac:dyDescent="0.35">
      <c r="A50" s="6" t="s">
        <v>214</v>
      </c>
      <c r="B50" s="7" t="s">
        <v>53</v>
      </c>
      <c r="C50" s="11">
        <v>5</v>
      </c>
      <c r="D50" s="11">
        <v>8</v>
      </c>
      <c r="E50" s="12">
        <f>C50/G50</f>
        <v>8.3333333333333339</v>
      </c>
      <c r="F50" s="13">
        <f>D50/G50</f>
        <v>13.333333333333334</v>
      </c>
      <c r="G50" s="11">
        <v>0.6</v>
      </c>
    </row>
    <row r="51" spans="1:7" ht="21" thickBot="1" x14ac:dyDescent="0.35">
      <c r="A51" s="6" t="s">
        <v>95</v>
      </c>
      <c r="B51" s="7" t="s">
        <v>54</v>
      </c>
      <c r="C51" s="11">
        <v>5</v>
      </c>
      <c r="D51" s="11">
        <v>8</v>
      </c>
      <c r="E51" s="12">
        <f>C51/G51</f>
        <v>8.3333333333333339</v>
      </c>
      <c r="F51" s="13">
        <f>D51/G51</f>
        <v>13.333333333333334</v>
      </c>
      <c r="G51" s="11">
        <v>0.6</v>
      </c>
    </row>
    <row r="52" spans="1:7" ht="21" thickBot="1" x14ac:dyDescent="0.35">
      <c r="A52" s="6" t="s">
        <v>209</v>
      </c>
      <c r="B52" s="15" t="s">
        <v>55</v>
      </c>
      <c r="C52" s="16">
        <v>5</v>
      </c>
      <c r="D52" s="16">
        <v>7</v>
      </c>
      <c r="E52" s="12">
        <f>C52/G52</f>
        <v>8.3333333333333339</v>
      </c>
      <c r="F52" s="13">
        <f>D52/G52</f>
        <v>11.666666666666668</v>
      </c>
      <c r="G52" s="16">
        <v>0.6</v>
      </c>
    </row>
    <row r="53" spans="1:7" ht="21" thickBot="1" x14ac:dyDescent="0.35">
      <c r="A53" s="6" t="s">
        <v>213</v>
      </c>
      <c r="B53" s="7" t="s">
        <v>56</v>
      </c>
      <c r="C53" s="11">
        <v>5</v>
      </c>
      <c r="D53" s="11">
        <v>7</v>
      </c>
      <c r="E53" s="12">
        <f>C53/G53</f>
        <v>8.3333333333333339</v>
      </c>
      <c r="F53" s="13">
        <f>D53/G53</f>
        <v>11.666666666666668</v>
      </c>
      <c r="G53" s="11">
        <v>0.6</v>
      </c>
    </row>
    <row r="54" spans="1:7" ht="21" thickBot="1" x14ac:dyDescent="0.35">
      <c r="A54" s="6" t="s">
        <v>207</v>
      </c>
      <c r="B54" s="7" t="s">
        <v>57</v>
      </c>
      <c r="C54" s="11">
        <v>10</v>
      </c>
      <c r="D54" s="11">
        <v>15</v>
      </c>
      <c r="E54" s="12">
        <f>C54/G54</f>
        <v>8.3333333333333339</v>
      </c>
      <c r="F54" s="13">
        <f>D54/G54</f>
        <v>12.5</v>
      </c>
      <c r="G54" s="11">
        <v>1.2</v>
      </c>
    </row>
    <row r="55" spans="1:7" ht="21" thickBot="1" x14ac:dyDescent="0.35">
      <c r="A55" s="6" t="s">
        <v>36</v>
      </c>
      <c r="B55" s="7" t="s">
        <v>58</v>
      </c>
      <c r="C55" s="11">
        <v>3</v>
      </c>
      <c r="D55" s="11">
        <v>6</v>
      </c>
      <c r="E55" s="12">
        <f>C55/G55</f>
        <v>7.5</v>
      </c>
      <c r="F55" s="13">
        <f>D55/G55</f>
        <v>15</v>
      </c>
      <c r="G55" s="11">
        <v>0.4</v>
      </c>
    </row>
    <row r="56" spans="1:7" ht="21" thickBot="1" x14ac:dyDescent="0.35">
      <c r="A56" s="6" t="s">
        <v>214</v>
      </c>
      <c r="B56" s="7" t="s">
        <v>59</v>
      </c>
      <c r="C56" s="11">
        <v>8</v>
      </c>
      <c r="D56" s="11">
        <v>15</v>
      </c>
      <c r="E56" s="12">
        <f>C56/G56</f>
        <v>7.2727272727272725</v>
      </c>
      <c r="F56" s="13">
        <f>D56/G56</f>
        <v>13.636363636363635</v>
      </c>
      <c r="G56" s="11">
        <v>1.1000000000000001</v>
      </c>
    </row>
    <row r="57" spans="1:7" ht="21" thickBot="1" x14ac:dyDescent="0.35">
      <c r="A57" s="6" t="s">
        <v>206</v>
      </c>
      <c r="B57" s="7" t="s">
        <v>60</v>
      </c>
      <c r="C57" s="11">
        <v>8</v>
      </c>
      <c r="D57" s="11">
        <v>14</v>
      </c>
      <c r="E57" s="12">
        <f>C57/G57</f>
        <v>7.2727272727272725</v>
      </c>
      <c r="F57" s="13">
        <f>D57/G57</f>
        <v>12.727272727272727</v>
      </c>
      <c r="G57" s="11">
        <v>1.1000000000000001</v>
      </c>
    </row>
    <row r="58" spans="1:7" ht="21" thickBot="1" x14ac:dyDescent="0.35">
      <c r="A58" s="6" t="s">
        <v>207</v>
      </c>
      <c r="B58" s="7" t="s">
        <v>61</v>
      </c>
      <c r="C58" s="11">
        <v>8</v>
      </c>
      <c r="D58" s="11">
        <v>14</v>
      </c>
      <c r="E58" s="12">
        <f>C58/G58</f>
        <v>7.2727272727272725</v>
      </c>
      <c r="F58" s="13">
        <f>D58/G58</f>
        <v>12.727272727272727</v>
      </c>
      <c r="G58" s="11">
        <v>1.1000000000000001</v>
      </c>
    </row>
    <row r="59" spans="1:7" ht="21" thickBot="1" x14ac:dyDescent="0.35">
      <c r="A59" s="6" t="s">
        <v>210</v>
      </c>
      <c r="B59" s="7" t="s">
        <v>62</v>
      </c>
      <c r="C59" s="11">
        <v>8</v>
      </c>
      <c r="D59" s="11">
        <v>10</v>
      </c>
      <c r="E59" s="12">
        <f>C59/G59</f>
        <v>6.666666666666667</v>
      </c>
      <c r="F59" s="13">
        <f>D59/G59</f>
        <v>8.3333333333333339</v>
      </c>
      <c r="G59" s="11">
        <v>1.2</v>
      </c>
    </row>
    <row r="60" spans="1:7" ht="21" thickBot="1" x14ac:dyDescent="0.35">
      <c r="A60" s="6" t="s">
        <v>25</v>
      </c>
      <c r="B60" s="7" t="s">
        <v>63</v>
      </c>
      <c r="C60" s="11">
        <v>6</v>
      </c>
      <c r="D60" s="11">
        <v>15</v>
      </c>
      <c r="E60" s="12">
        <f>C60/G60</f>
        <v>6</v>
      </c>
      <c r="F60" s="13">
        <f>D60/G60</f>
        <v>15</v>
      </c>
      <c r="G60" s="11">
        <v>1</v>
      </c>
    </row>
    <row r="61" spans="1:7" ht="21" thickBot="1" x14ac:dyDescent="0.35">
      <c r="A61" s="6" t="s">
        <v>210</v>
      </c>
      <c r="B61" s="7" t="s">
        <v>64</v>
      </c>
      <c r="C61" s="11">
        <v>5</v>
      </c>
      <c r="D61" s="11">
        <v>20</v>
      </c>
      <c r="E61" s="12">
        <f>C61/G61</f>
        <v>3.8461538461538458</v>
      </c>
      <c r="F61" s="13">
        <f>D61/G61</f>
        <v>15.384615384615383</v>
      </c>
      <c r="G61" s="11">
        <v>1.3</v>
      </c>
    </row>
    <row r="62" spans="1:7" ht="21" thickBot="1" x14ac:dyDescent="0.35">
      <c r="A62" s="6" t="s">
        <v>210</v>
      </c>
      <c r="B62" s="7" t="s">
        <v>65</v>
      </c>
      <c r="C62" s="11">
        <v>0</v>
      </c>
      <c r="D62" s="11">
        <v>15</v>
      </c>
      <c r="E62" s="12">
        <f>C62/G62</f>
        <v>0</v>
      </c>
      <c r="F62" s="13">
        <f>D62/G62</f>
        <v>8.8235294117647065</v>
      </c>
      <c r="G62" s="11">
        <v>1.7</v>
      </c>
    </row>
    <row r="63" spans="1:7" ht="21" thickBot="1" x14ac:dyDescent="0.35">
      <c r="A63" s="6" t="s">
        <v>210</v>
      </c>
      <c r="B63" s="7" t="s">
        <v>66</v>
      </c>
      <c r="C63" s="11">
        <v>0</v>
      </c>
      <c r="D63" s="11">
        <v>0</v>
      </c>
      <c r="E63" s="12">
        <f>C63/G63</f>
        <v>0</v>
      </c>
      <c r="F63" s="13">
        <f>D63/G63</f>
        <v>0</v>
      </c>
      <c r="G63" s="11">
        <v>2.2000000000000002</v>
      </c>
    </row>
    <row r="64" spans="1:7" x14ac:dyDescent="0.3">
      <c r="A64" s="6" t="s">
        <v>203</v>
      </c>
      <c r="B64" s="6" t="s">
        <v>67</v>
      </c>
      <c r="C64" s="14">
        <v>0</v>
      </c>
      <c r="D64" s="14">
        <v>20</v>
      </c>
      <c r="E64" s="12">
        <f>C64/G64</f>
        <v>0</v>
      </c>
      <c r="F64" s="13">
        <f>D64/G64</f>
        <v>11.764705882352942</v>
      </c>
      <c r="G64" s="14">
        <v>1.7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963F-AAF6-42C8-8280-75D781C568B2}">
  <dimension ref="A1:I64"/>
  <sheetViews>
    <sheetView workbookViewId="0">
      <selection activeCell="K3" sqref="K3"/>
    </sheetView>
  </sheetViews>
  <sheetFormatPr defaultRowHeight="20.25" x14ac:dyDescent="0.3"/>
  <cols>
    <col min="1" max="1" width="8.140625" style="5" bestFit="1" customWidth="1"/>
    <col min="2" max="2" width="14.140625" style="4" bestFit="1" customWidth="1"/>
    <col min="3" max="3" width="11" style="2" bestFit="1" customWidth="1"/>
    <col min="4" max="4" width="11.28515625" style="2" bestFit="1" customWidth="1"/>
    <col min="5" max="5" width="9" style="2" bestFit="1" customWidth="1"/>
    <col min="6" max="6" width="8.42578125" style="2" bestFit="1" customWidth="1"/>
    <col min="7" max="7" width="5.85546875" style="2" bestFit="1" customWidth="1"/>
    <col min="8" max="8" width="15.28515625" style="2" bestFit="1" customWidth="1"/>
    <col min="9" max="9" width="14.140625" style="2" bestFit="1" customWidth="1"/>
  </cols>
  <sheetData>
    <row r="1" spans="1:9" ht="15.75" thickBot="1" x14ac:dyDescent="0.3">
      <c r="A1" s="6" t="s">
        <v>0</v>
      </c>
      <c r="B1" s="7" t="s">
        <v>1</v>
      </c>
      <c r="C1" s="8" t="s">
        <v>218</v>
      </c>
      <c r="D1" s="8" t="s">
        <v>220</v>
      </c>
      <c r="E1" s="10" t="s">
        <v>216</v>
      </c>
      <c r="F1" s="10" t="s">
        <v>223</v>
      </c>
      <c r="G1" s="10" t="s">
        <v>2</v>
      </c>
      <c r="H1" s="10" t="s">
        <v>197</v>
      </c>
      <c r="I1" s="10" t="s">
        <v>196</v>
      </c>
    </row>
    <row r="2" spans="1:9" ht="15.75" thickBot="1" x14ac:dyDescent="0.3">
      <c r="A2" s="6" t="s">
        <v>201</v>
      </c>
      <c r="B2" s="7" t="s">
        <v>3</v>
      </c>
      <c r="C2" s="14">
        <v>7</v>
      </c>
      <c r="D2" s="14">
        <v>5</v>
      </c>
      <c r="E2" s="12">
        <f>C2/Fast_PvE!G2</f>
        <v>8.75</v>
      </c>
      <c r="F2" s="12">
        <f>D2/Fast_PvE!G2</f>
        <v>6.25</v>
      </c>
      <c r="G2" s="11">
        <v>2</v>
      </c>
      <c r="H2" s="11">
        <v>3.5</v>
      </c>
      <c r="I2" s="11">
        <v>2.5</v>
      </c>
    </row>
    <row r="3" spans="1:9" ht="15.75" thickBot="1" x14ac:dyDescent="0.3">
      <c r="A3" s="6" t="s">
        <v>201</v>
      </c>
      <c r="B3" s="7" t="s">
        <v>4</v>
      </c>
      <c r="C3" s="14">
        <v>9</v>
      </c>
      <c r="D3" s="14">
        <v>6</v>
      </c>
      <c r="E3" s="12">
        <f>C3/Fast_PvE!G3</f>
        <v>8.1818181818181817</v>
      </c>
      <c r="F3" s="12">
        <f>D3/Fast_PvE!G3</f>
        <v>5.4545454545454541</v>
      </c>
      <c r="G3" s="11">
        <v>3</v>
      </c>
      <c r="H3" s="11">
        <v>3</v>
      </c>
      <c r="I3" s="11">
        <v>2</v>
      </c>
    </row>
    <row r="4" spans="1:9" ht="15.75" thickBot="1" x14ac:dyDescent="0.3">
      <c r="A4" s="6" t="s">
        <v>202</v>
      </c>
      <c r="B4" s="7" t="s">
        <v>5</v>
      </c>
      <c r="C4" s="14">
        <v>9</v>
      </c>
      <c r="D4" s="14">
        <v>10</v>
      </c>
      <c r="E4" s="12">
        <f>C4/Fast_PvE!G4</f>
        <v>8.1818181818181817</v>
      </c>
      <c r="F4" s="12">
        <f>D4/Fast_PvE!G4</f>
        <v>9.0909090909090899</v>
      </c>
      <c r="G4" s="11">
        <v>3</v>
      </c>
      <c r="H4" s="11">
        <v>3</v>
      </c>
      <c r="I4" s="11">
        <v>3.3</v>
      </c>
    </row>
    <row r="5" spans="1:9" ht="15.75" thickBot="1" x14ac:dyDescent="0.3">
      <c r="A5" s="6" t="s">
        <v>203</v>
      </c>
      <c r="B5" s="7" t="s">
        <v>6</v>
      </c>
      <c r="C5" s="14">
        <v>12</v>
      </c>
      <c r="D5" s="14">
        <v>8</v>
      </c>
      <c r="E5" s="12">
        <f>C5/Fast_PvE!G5</f>
        <v>10</v>
      </c>
      <c r="F5" s="12">
        <f>D5/Fast_PvE!G5</f>
        <v>6.666666666666667</v>
      </c>
      <c r="G5" s="11">
        <v>3</v>
      </c>
      <c r="H5" s="11">
        <v>4</v>
      </c>
      <c r="I5" s="11">
        <v>2.7</v>
      </c>
    </row>
    <row r="6" spans="1:9" ht="15.75" thickBot="1" x14ac:dyDescent="0.3">
      <c r="A6" s="6" t="s">
        <v>204</v>
      </c>
      <c r="B6" s="7" t="s">
        <v>7</v>
      </c>
      <c r="C6" s="14">
        <v>12</v>
      </c>
      <c r="D6" s="14">
        <v>8</v>
      </c>
      <c r="E6" s="12">
        <f>C6/Fast_PvE!G6</f>
        <v>10</v>
      </c>
      <c r="F6" s="12">
        <f>D6/Fast_PvE!G6</f>
        <v>6.666666666666667</v>
      </c>
      <c r="G6" s="11">
        <v>3</v>
      </c>
      <c r="H6" s="11">
        <v>4</v>
      </c>
      <c r="I6" s="11">
        <v>2.7</v>
      </c>
    </row>
    <row r="7" spans="1:9" ht="15.75" thickBot="1" x14ac:dyDescent="0.3">
      <c r="A7" s="6" t="s">
        <v>204</v>
      </c>
      <c r="B7" s="7" t="s">
        <v>8</v>
      </c>
      <c r="C7" s="14">
        <v>8</v>
      </c>
      <c r="D7" s="14">
        <v>5</v>
      </c>
      <c r="E7" s="12">
        <f>C7/Fast_PvE!G7</f>
        <v>8.8888888888888893</v>
      </c>
      <c r="F7" s="12">
        <f>D7/Fast_PvE!G7</f>
        <v>5.5555555555555554</v>
      </c>
      <c r="G7" s="11">
        <v>2</v>
      </c>
      <c r="H7" s="11">
        <v>4</v>
      </c>
      <c r="I7" s="11">
        <v>2.5</v>
      </c>
    </row>
    <row r="8" spans="1:9" ht="15.75" thickBot="1" x14ac:dyDescent="0.3">
      <c r="A8" s="6" t="s">
        <v>205</v>
      </c>
      <c r="B8" s="7" t="s">
        <v>9</v>
      </c>
      <c r="C8" s="14">
        <v>8</v>
      </c>
      <c r="D8" s="14">
        <v>7</v>
      </c>
      <c r="E8" s="12">
        <f>C8/Fast_PvE!G8</f>
        <v>8.8888888888888893</v>
      </c>
      <c r="F8" s="12">
        <f>D8/Fast_PvE!G8</f>
        <v>7.7777777777777777</v>
      </c>
      <c r="G8" s="11">
        <v>2</v>
      </c>
      <c r="H8" s="11">
        <v>4</v>
      </c>
      <c r="I8" s="11">
        <v>3.5</v>
      </c>
    </row>
    <row r="9" spans="1:9" ht="15.75" thickBot="1" x14ac:dyDescent="0.3">
      <c r="A9" s="6" t="s">
        <v>206</v>
      </c>
      <c r="B9" s="7" t="s">
        <v>10</v>
      </c>
      <c r="C9" s="14">
        <v>11</v>
      </c>
      <c r="D9" s="14">
        <v>4</v>
      </c>
      <c r="E9" s="12">
        <f>C9/Fast_PvE!G9</f>
        <v>11</v>
      </c>
      <c r="F9" s="12">
        <f>D9/Fast_PvE!G9</f>
        <v>4</v>
      </c>
      <c r="G9" s="11">
        <v>2</v>
      </c>
      <c r="H9" s="11">
        <v>5.5</v>
      </c>
      <c r="I9" s="11">
        <v>2</v>
      </c>
    </row>
    <row r="10" spans="1:9" ht="15.75" thickBot="1" x14ac:dyDescent="0.3">
      <c r="A10" s="6" t="s">
        <v>207</v>
      </c>
      <c r="B10" s="7" t="s">
        <v>11</v>
      </c>
      <c r="C10" s="14">
        <v>6</v>
      </c>
      <c r="D10" s="14">
        <v>8</v>
      </c>
      <c r="E10" s="12">
        <f>C10/Fast_PvE!G10</f>
        <v>8.5714285714285712</v>
      </c>
      <c r="F10" s="12">
        <f>D10/Fast_PvE!G10</f>
        <v>11.428571428571429</v>
      </c>
      <c r="G10" s="11">
        <v>2</v>
      </c>
      <c r="H10" s="11">
        <v>3</v>
      </c>
      <c r="I10" s="11">
        <v>4</v>
      </c>
    </row>
    <row r="11" spans="1:9" ht="15.75" thickBot="1" x14ac:dyDescent="0.3">
      <c r="A11" s="6" t="s">
        <v>208</v>
      </c>
      <c r="B11" s="7" t="s">
        <v>12</v>
      </c>
      <c r="C11" s="14">
        <v>9</v>
      </c>
      <c r="D11" s="14">
        <v>10</v>
      </c>
      <c r="E11" s="12">
        <f>C11/Fast_PvE!G11</f>
        <v>8.1818181818181817</v>
      </c>
      <c r="F11" s="12">
        <f>D11/Fast_PvE!G11</f>
        <v>9.0909090909090899</v>
      </c>
      <c r="G11" s="11">
        <v>3</v>
      </c>
      <c r="H11" s="11">
        <v>3</v>
      </c>
      <c r="I11" s="11">
        <v>3.3</v>
      </c>
    </row>
    <row r="12" spans="1:9" ht="15.75" thickBot="1" x14ac:dyDescent="0.3">
      <c r="A12" s="6" t="s">
        <v>209</v>
      </c>
      <c r="B12" s="7" t="s">
        <v>13</v>
      </c>
      <c r="C12" s="14">
        <v>6</v>
      </c>
      <c r="D12" s="14">
        <v>7</v>
      </c>
      <c r="E12" s="12">
        <f>C12/Fast_PvE!G12</f>
        <v>7.5</v>
      </c>
      <c r="F12" s="12">
        <f>D12/Fast_PvE!G12</f>
        <v>8.75</v>
      </c>
      <c r="G12" s="11">
        <v>2</v>
      </c>
      <c r="H12" s="11">
        <v>3</v>
      </c>
      <c r="I12" s="11">
        <v>3.5</v>
      </c>
    </row>
    <row r="13" spans="1:9" ht="15.75" thickBot="1" x14ac:dyDescent="0.3">
      <c r="A13" s="6" t="s">
        <v>95</v>
      </c>
      <c r="B13" s="7" t="s">
        <v>14</v>
      </c>
      <c r="C13" s="14">
        <v>16</v>
      </c>
      <c r="D13" s="14">
        <v>12</v>
      </c>
      <c r="E13" s="12">
        <f>C13/Fast_PvE!G13</f>
        <v>10</v>
      </c>
      <c r="F13" s="12">
        <f>D13/Fast_PvE!G13</f>
        <v>7.5</v>
      </c>
      <c r="G13" s="11">
        <v>4</v>
      </c>
      <c r="H13" s="11">
        <v>4</v>
      </c>
      <c r="I13" s="11">
        <v>3</v>
      </c>
    </row>
    <row r="14" spans="1:9" ht="15.75" thickBot="1" x14ac:dyDescent="0.3">
      <c r="A14" s="6" t="s">
        <v>208</v>
      </c>
      <c r="B14" s="7" t="s">
        <v>15</v>
      </c>
      <c r="C14" s="14">
        <v>7</v>
      </c>
      <c r="D14" s="14">
        <v>5</v>
      </c>
      <c r="E14" s="12">
        <f>C14/Fast_PvE!G14</f>
        <v>7.7777777777777777</v>
      </c>
      <c r="F14" s="12">
        <f>D14/Fast_PvE!G14</f>
        <v>5.5555555555555554</v>
      </c>
      <c r="G14" s="11">
        <v>2</v>
      </c>
      <c r="H14" s="11">
        <v>3.5</v>
      </c>
      <c r="I14" s="11">
        <v>2.5</v>
      </c>
    </row>
    <row r="15" spans="1:9" ht="15.75" thickBot="1" x14ac:dyDescent="0.3">
      <c r="A15" s="6" t="s">
        <v>210</v>
      </c>
      <c r="B15" s="7" t="s">
        <v>16</v>
      </c>
      <c r="C15" s="14">
        <v>4</v>
      </c>
      <c r="D15" s="14">
        <v>2</v>
      </c>
      <c r="E15" s="12">
        <f>C15/Fast_PvE!G15</f>
        <v>8</v>
      </c>
      <c r="F15" s="12">
        <f>D15/Fast_PvE!G15</f>
        <v>4</v>
      </c>
      <c r="G15" s="11">
        <v>1</v>
      </c>
      <c r="H15" s="11">
        <v>4</v>
      </c>
      <c r="I15" s="11">
        <v>2</v>
      </c>
    </row>
    <row r="16" spans="1:9" ht="15.75" thickBot="1" x14ac:dyDescent="0.3">
      <c r="A16" s="6" t="s">
        <v>202</v>
      </c>
      <c r="B16" s="7" t="s">
        <v>17</v>
      </c>
      <c r="C16" s="14">
        <v>4</v>
      </c>
      <c r="D16" s="14">
        <v>3</v>
      </c>
      <c r="E16" s="12">
        <f>C16/Fast_PvE!G16</f>
        <v>8</v>
      </c>
      <c r="F16" s="12">
        <f>D16/Fast_PvE!G16</f>
        <v>6</v>
      </c>
      <c r="G16" s="11">
        <v>1</v>
      </c>
      <c r="H16" s="11">
        <v>4</v>
      </c>
      <c r="I16" s="11">
        <v>3</v>
      </c>
    </row>
    <row r="17" spans="1:9" ht="15.75" thickBot="1" x14ac:dyDescent="0.3">
      <c r="A17" s="6" t="s">
        <v>211</v>
      </c>
      <c r="B17" s="7" t="s">
        <v>18</v>
      </c>
      <c r="C17" s="14">
        <v>4</v>
      </c>
      <c r="D17" s="14">
        <v>2</v>
      </c>
      <c r="E17" s="12">
        <f>C17/Fast_PvE!G17</f>
        <v>8</v>
      </c>
      <c r="F17" s="12">
        <f>D17/Fast_PvE!G17</f>
        <v>4</v>
      </c>
      <c r="G17" s="11">
        <v>1</v>
      </c>
      <c r="H17" s="11">
        <v>4</v>
      </c>
      <c r="I17" s="11">
        <v>2</v>
      </c>
    </row>
    <row r="18" spans="1:9" ht="15.75" thickBot="1" x14ac:dyDescent="0.3">
      <c r="A18" s="6" t="s">
        <v>206</v>
      </c>
      <c r="B18" s="7" t="s">
        <v>19</v>
      </c>
      <c r="C18" s="14">
        <v>5</v>
      </c>
      <c r="D18" s="14">
        <v>8</v>
      </c>
      <c r="E18" s="12">
        <f>C18/Fast_PvE!G18</f>
        <v>8.3333333333333339</v>
      </c>
      <c r="F18" s="12">
        <f>D18/Fast_PvE!G18</f>
        <v>13.333333333333334</v>
      </c>
      <c r="G18" s="11">
        <v>2</v>
      </c>
      <c r="H18" s="11">
        <v>2.5</v>
      </c>
      <c r="I18" s="11">
        <v>4</v>
      </c>
    </row>
    <row r="19" spans="1:9" ht="15.75" thickBot="1" x14ac:dyDescent="0.3">
      <c r="A19" s="6" t="s">
        <v>210</v>
      </c>
      <c r="B19" s="7" t="s">
        <v>20</v>
      </c>
      <c r="C19" s="14">
        <v>5</v>
      </c>
      <c r="D19" s="14">
        <v>4</v>
      </c>
      <c r="E19" s="12">
        <f>C19/Fast_PvE!G19</f>
        <v>8.3333333333333339</v>
      </c>
      <c r="F19" s="12">
        <f>D19/Fast_PvE!G19</f>
        <v>6.666666666666667</v>
      </c>
      <c r="G19" s="11">
        <v>2</v>
      </c>
      <c r="H19" s="11">
        <v>2.5</v>
      </c>
      <c r="I19" s="11">
        <v>2</v>
      </c>
    </row>
    <row r="20" spans="1:9" ht="15.75" thickBot="1" x14ac:dyDescent="0.3">
      <c r="A20" s="6" t="s">
        <v>212</v>
      </c>
      <c r="B20" s="7" t="s">
        <v>21</v>
      </c>
      <c r="C20" s="14">
        <v>9</v>
      </c>
      <c r="D20" s="14">
        <v>9</v>
      </c>
      <c r="E20" s="12">
        <f>C20/Fast_PvE!G20</f>
        <v>7.5</v>
      </c>
      <c r="F20" s="12">
        <f>D20/Fast_PvE!G20</f>
        <v>7.5</v>
      </c>
      <c r="G20" s="11">
        <v>3</v>
      </c>
      <c r="H20" s="11">
        <v>3</v>
      </c>
      <c r="I20" s="11">
        <v>3</v>
      </c>
    </row>
    <row r="21" spans="1:9" ht="15.75" thickBot="1" x14ac:dyDescent="0.3">
      <c r="A21" s="6" t="s">
        <v>205</v>
      </c>
      <c r="B21" s="7" t="s">
        <v>22</v>
      </c>
      <c r="C21" s="14">
        <v>9</v>
      </c>
      <c r="D21" s="14">
        <v>7</v>
      </c>
      <c r="E21" s="12">
        <f>C21/Fast_PvE!G21</f>
        <v>6.9230769230769225</v>
      </c>
      <c r="F21" s="12">
        <f>D21/Fast_PvE!G21</f>
        <v>5.3846153846153841</v>
      </c>
      <c r="G21" s="11">
        <v>3</v>
      </c>
      <c r="H21" s="11">
        <v>3</v>
      </c>
      <c r="I21" s="11">
        <v>2.2999999999999998</v>
      </c>
    </row>
    <row r="22" spans="1:9" ht="15.75" thickBot="1" x14ac:dyDescent="0.3">
      <c r="A22" s="6" t="s">
        <v>201</v>
      </c>
      <c r="B22" s="7" t="s">
        <v>23</v>
      </c>
      <c r="C22" s="14">
        <v>5</v>
      </c>
      <c r="D22" s="14">
        <v>6</v>
      </c>
      <c r="E22" s="12">
        <f>C22/Fast_PvE!G22</f>
        <v>7.1428571428571432</v>
      </c>
      <c r="F22" s="12">
        <f>D22/Fast_PvE!G22</f>
        <v>8.5714285714285712</v>
      </c>
      <c r="G22" s="11">
        <v>2</v>
      </c>
      <c r="H22" s="11">
        <v>2.5</v>
      </c>
      <c r="I22" s="11">
        <v>3</v>
      </c>
    </row>
    <row r="23" spans="1:9" ht="15.75" thickBot="1" x14ac:dyDescent="0.3">
      <c r="A23" s="6" t="s">
        <v>209</v>
      </c>
      <c r="B23" s="7" t="s">
        <v>24</v>
      </c>
      <c r="C23" s="14">
        <v>6</v>
      </c>
      <c r="D23" s="14">
        <v>5</v>
      </c>
      <c r="E23" s="12">
        <f>C23/Fast_PvE!G23</f>
        <v>7.5</v>
      </c>
      <c r="F23" s="12">
        <f>D23/Fast_PvE!G23</f>
        <v>6.25</v>
      </c>
      <c r="G23" s="11">
        <v>2</v>
      </c>
      <c r="H23" s="11">
        <v>3</v>
      </c>
      <c r="I23" s="11">
        <v>2.5</v>
      </c>
    </row>
    <row r="24" spans="1:9" ht="15.75" thickBot="1" x14ac:dyDescent="0.3">
      <c r="A24" s="6" t="s">
        <v>25</v>
      </c>
      <c r="B24" s="7" t="s">
        <v>26</v>
      </c>
      <c r="C24" s="14">
        <v>7</v>
      </c>
      <c r="D24" s="14">
        <v>5</v>
      </c>
      <c r="E24" s="12">
        <f>C24/Fast_PvE!G24</f>
        <v>7.7777777777777777</v>
      </c>
      <c r="F24" s="12">
        <f>D24/Fast_PvE!G24</f>
        <v>5.5555555555555554</v>
      </c>
      <c r="G24" s="11">
        <v>2</v>
      </c>
      <c r="H24" s="11">
        <v>3.5</v>
      </c>
      <c r="I24" s="11">
        <v>2.5</v>
      </c>
    </row>
    <row r="25" spans="1:9" ht="15.75" thickBot="1" x14ac:dyDescent="0.3">
      <c r="A25" s="6" t="s">
        <v>211</v>
      </c>
      <c r="B25" s="7" t="s">
        <v>27</v>
      </c>
      <c r="C25" s="14">
        <v>6</v>
      </c>
      <c r="D25" s="14">
        <v>6</v>
      </c>
      <c r="E25" s="12">
        <f>C25/Fast_PvE!G25</f>
        <v>6.6666666666666661</v>
      </c>
      <c r="F25" s="12">
        <f>D25/Fast_PvE!G25</f>
        <v>6.6666666666666661</v>
      </c>
      <c r="G25" s="11">
        <v>2</v>
      </c>
      <c r="H25" s="11">
        <v>3</v>
      </c>
      <c r="I25" s="11">
        <v>3</v>
      </c>
    </row>
    <row r="26" spans="1:9" ht="15.75" thickBot="1" x14ac:dyDescent="0.3">
      <c r="A26" s="6" t="s">
        <v>95</v>
      </c>
      <c r="B26" s="7" t="s">
        <v>28</v>
      </c>
      <c r="C26" s="14">
        <v>8</v>
      </c>
      <c r="D26" s="14">
        <v>6</v>
      </c>
      <c r="E26" s="12">
        <f>C26/Fast_PvE!G26</f>
        <v>7.2727272727272725</v>
      </c>
      <c r="F26" s="12">
        <f>D26/Fast_PvE!G26</f>
        <v>5.4545454545454541</v>
      </c>
      <c r="G26" s="11">
        <v>3</v>
      </c>
      <c r="H26" s="11">
        <v>2.7</v>
      </c>
      <c r="I26" s="11">
        <v>2</v>
      </c>
    </row>
    <row r="27" spans="1:9" ht="15.75" thickBot="1" x14ac:dyDescent="0.3">
      <c r="A27" s="6" t="s">
        <v>211</v>
      </c>
      <c r="B27" s="7" t="s">
        <v>29</v>
      </c>
      <c r="C27" s="14">
        <v>8</v>
      </c>
      <c r="D27" s="14">
        <v>10</v>
      </c>
      <c r="E27" s="12">
        <f>C27/Fast_PvE!G27</f>
        <v>7.2727272727272725</v>
      </c>
      <c r="F27" s="12">
        <f>D27/Fast_PvE!G27</f>
        <v>9.0909090909090899</v>
      </c>
      <c r="G27" s="11">
        <v>3</v>
      </c>
      <c r="H27" s="11">
        <v>2.7</v>
      </c>
      <c r="I27" s="11">
        <v>3.3</v>
      </c>
    </row>
    <row r="28" spans="1:9" ht="15.75" thickBot="1" x14ac:dyDescent="0.3">
      <c r="A28" s="6" t="s">
        <v>95</v>
      </c>
      <c r="B28" s="7" t="s">
        <v>30</v>
      </c>
      <c r="C28" s="14">
        <v>8</v>
      </c>
      <c r="D28" s="14">
        <v>10</v>
      </c>
      <c r="E28" s="12">
        <f>C28/Fast_PvE!G28</f>
        <v>7.2727272727272725</v>
      </c>
      <c r="F28" s="12">
        <f>D28/Fast_PvE!G28</f>
        <v>9.0909090909090899</v>
      </c>
      <c r="G28" s="11">
        <v>3</v>
      </c>
      <c r="H28" s="11">
        <v>2.7</v>
      </c>
      <c r="I28" s="11">
        <v>3.3</v>
      </c>
    </row>
    <row r="29" spans="1:9" ht="15.75" thickBot="1" x14ac:dyDescent="0.3">
      <c r="A29" s="6" t="s">
        <v>213</v>
      </c>
      <c r="B29" s="7" t="s">
        <v>31</v>
      </c>
      <c r="C29" s="14">
        <v>9</v>
      </c>
      <c r="D29" s="14">
        <v>8</v>
      </c>
      <c r="E29" s="12">
        <f>C29/Fast_PvE!G29</f>
        <v>6.4285714285714288</v>
      </c>
      <c r="F29" s="12">
        <f>D29/Fast_PvE!G29</f>
        <v>5.7142857142857144</v>
      </c>
      <c r="G29" s="11">
        <v>3</v>
      </c>
      <c r="H29" s="11">
        <v>3</v>
      </c>
      <c r="I29" s="11">
        <v>2.7</v>
      </c>
    </row>
    <row r="30" spans="1:9" ht="15.75" thickBot="1" x14ac:dyDescent="0.3">
      <c r="A30" s="6" t="s">
        <v>212</v>
      </c>
      <c r="B30" s="7" t="s">
        <v>32</v>
      </c>
      <c r="C30" s="14">
        <v>5</v>
      </c>
      <c r="D30" s="14">
        <v>7</v>
      </c>
      <c r="E30" s="12">
        <f>C30/Fast_PvE!G30</f>
        <v>6.25</v>
      </c>
      <c r="F30" s="12">
        <f>D30/Fast_PvE!G30</f>
        <v>8.75</v>
      </c>
      <c r="G30" s="11">
        <v>2</v>
      </c>
      <c r="H30" s="11">
        <v>2.5</v>
      </c>
      <c r="I30" s="11">
        <v>3.5</v>
      </c>
    </row>
    <row r="31" spans="1:9" ht="15.75" thickBot="1" x14ac:dyDescent="0.3">
      <c r="A31" s="6" t="s">
        <v>203</v>
      </c>
      <c r="B31" s="7" t="s">
        <v>33</v>
      </c>
      <c r="C31" s="14">
        <v>3</v>
      </c>
      <c r="D31" s="14">
        <v>3</v>
      </c>
      <c r="E31" s="12">
        <f>C31/Fast_PvE!G31</f>
        <v>6</v>
      </c>
      <c r="F31" s="12">
        <f>D31/Fast_PvE!G31</f>
        <v>6</v>
      </c>
      <c r="G31" s="11">
        <v>1</v>
      </c>
      <c r="H31" s="11">
        <v>3</v>
      </c>
      <c r="I31" s="11">
        <v>3</v>
      </c>
    </row>
    <row r="32" spans="1:9" ht="15.75" thickBot="1" x14ac:dyDescent="0.3">
      <c r="A32" s="6" t="s">
        <v>210</v>
      </c>
      <c r="B32" s="7" t="s">
        <v>34</v>
      </c>
      <c r="C32" s="14">
        <v>3</v>
      </c>
      <c r="D32" s="14">
        <v>2</v>
      </c>
      <c r="E32" s="12">
        <f>C32/Fast_PvE!G32</f>
        <v>6</v>
      </c>
      <c r="F32" s="12">
        <f>D32/Fast_PvE!G32</f>
        <v>4</v>
      </c>
      <c r="G32" s="11">
        <v>1</v>
      </c>
      <c r="H32" s="11">
        <v>3</v>
      </c>
      <c r="I32" s="11">
        <v>2</v>
      </c>
    </row>
    <row r="33" spans="1:9" ht="15.75" thickBot="1" x14ac:dyDescent="0.3">
      <c r="A33" s="6" t="s">
        <v>211</v>
      </c>
      <c r="B33" s="7" t="s">
        <v>35</v>
      </c>
      <c r="C33" s="14">
        <v>5</v>
      </c>
      <c r="D33" s="14">
        <v>7</v>
      </c>
      <c r="E33" s="12">
        <f>C33/Fast_PvE!G33</f>
        <v>7.1428571428571432</v>
      </c>
      <c r="F33" s="12">
        <f>D33/Fast_PvE!G33</f>
        <v>10</v>
      </c>
      <c r="G33" s="11">
        <v>2</v>
      </c>
      <c r="H33" s="11">
        <v>2.5</v>
      </c>
      <c r="I33" s="11">
        <v>3.5</v>
      </c>
    </row>
    <row r="34" spans="1:9" ht="15.75" thickBot="1" x14ac:dyDescent="0.3">
      <c r="A34" s="6" t="s">
        <v>36</v>
      </c>
      <c r="B34" s="7" t="s">
        <v>37</v>
      </c>
      <c r="C34" s="14">
        <v>9</v>
      </c>
      <c r="D34" s="14">
        <v>8</v>
      </c>
      <c r="E34" s="12">
        <f>C34/Fast_PvE!G34</f>
        <v>6</v>
      </c>
      <c r="F34" s="12">
        <f>D34/Fast_PvE!G34</f>
        <v>5.333333333333333</v>
      </c>
      <c r="G34" s="11">
        <v>3</v>
      </c>
      <c r="H34" s="11">
        <v>3</v>
      </c>
      <c r="I34" s="11">
        <v>2.7</v>
      </c>
    </row>
    <row r="35" spans="1:9" ht="15.75" thickBot="1" x14ac:dyDescent="0.3">
      <c r="A35" s="6" t="s">
        <v>210</v>
      </c>
      <c r="B35" s="7" t="s">
        <v>38</v>
      </c>
      <c r="C35" s="14">
        <v>5</v>
      </c>
      <c r="D35" s="14">
        <v>7</v>
      </c>
      <c r="E35" s="12">
        <f>C35/Fast_PvE!G35</f>
        <v>6.25</v>
      </c>
      <c r="F35" s="12">
        <f>D35/Fast_PvE!G35</f>
        <v>8.75</v>
      </c>
      <c r="G35" s="11">
        <v>2</v>
      </c>
      <c r="H35" s="11">
        <v>2.5</v>
      </c>
      <c r="I35" s="11">
        <v>3.5</v>
      </c>
    </row>
    <row r="36" spans="1:9" ht="15.75" thickBot="1" x14ac:dyDescent="0.3">
      <c r="A36" s="6" t="s">
        <v>212</v>
      </c>
      <c r="B36" s="7" t="s">
        <v>39</v>
      </c>
      <c r="C36" s="14">
        <v>6</v>
      </c>
      <c r="D36" s="14">
        <v>5</v>
      </c>
      <c r="E36" s="12">
        <f>C36/Fast_PvE!G36</f>
        <v>6</v>
      </c>
      <c r="F36" s="12">
        <f>D36/Fast_PvE!G36</f>
        <v>5</v>
      </c>
      <c r="G36" s="11">
        <v>2</v>
      </c>
      <c r="H36" s="11">
        <v>3</v>
      </c>
      <c r="I36" s="11">
        <v>2.5</v>
      </c>
    </row>
    <row r="37" spans="1:9" ht="15.75" thickBot="1" x14ac:dyDescent="0.3">
      <c r="A37" s="6" t="s">
        <v>205</v>
      </c>
      <c r="B37" s="7" t="s">
        <v>40</v>
      </c>
      <c r="C37" s="14">
        <v>4</v>
      </c>
      <c r="D37" s="14">
        <v>5</v>
      </c>
      <c r="E37" s="12">
        <f>C37/Fast_PvE!G37</f>
        <v>6.666666666666667</v>
      </c>
      <c r="F37" s="12">
        <f>D37/Fast_PvE!G37</f>
        <v>8.3333333333333339</v>
      </c>
      <c r="G37" s="11">
        <v>2</v>
      </c>
      <c r="H37" s="11">
        <v>2</v>
      </c>
      <c r="I37" s="11">
        <v>2.5</v>
      </c>
    </row>
    <row r="38" spans="1:9" ht="15.75" thickBot="1" x14ac:dyDescent="0.3">
      <c r="A38" s="6" t="s">
        <v>207</v>
      </c>
      <c r="B38" s="7" t="s">
        <v>41</v>
      </c>
      <c r="C38" s="14">
        <v>3</v>
      </c>
      <c r="D38" s="14">
        <v>3</v>
      </c>
      <c r="E38" s="12">
        <f>C38/Fast_PvE!G38</f>
        <v>6</v>
      </c>
      <c r="F38" s="12">
        <f>D38/Fast_PvE!G38</f>
        <v>6</v>
      </c>
      <c r="G38" s="11">
        <v>1</v>
      </c>
      <c r="H38" s="11">
        <v>3</v>
      </c>
      <c r="I38" s="11">
        <v>3</v>
      </c>
    </row>
    <row r="39" spans="1:9" ht="15.75" thickBot="1" x14ac:dyDescent="0.3">
      <c r="A39" s="6" t="s">
        <v>205</v>
      </c>
      <c r="B39" s="7" t="s">
        <v>42</v>
      </c>
      <c r="C39" s="14">
        <v>5</v>
      </c>
      <c r="D39" s="14">
        <v>7</v>
      </c>
      <c r="E39" s="12">
        <f>C39/Fast_PvE!G39</f>
        <v>6.25</v>
      </c>
      <c r="F39" s="12">
        <f>D39/Fast_PvE!G39</f>
        <v>8.75</v>
      </c>
      <c r="G39" s="11">
        <v>2</v>
      </c>
      <c r="H39" s="11">
        <v>2.5</v>
      </c>
      <c r="I39" s="11">
        <v>3.5</v>
      </c>
    </row>
    <row r="40" spans="1:9" ht="15.75" thickBot="1" x14ac:dyDescent="0.3">
      <c r="A40" s="6" t="s">
        <v>25</v>
      </c>
      <c r="B40" s="7" t="s">
        <v>43</v>
      </c>
      <c r="C40" s="14">
        <v>9</v>
      </c>
      <c r="D40" s="14">
        <v>10</v>
      </c>
      <c r="E40" s="12">
        <f>C40/Fast_PvE!G40</f>
        <v>7.5</v>
      </c>
      <c r="F40" s="12">
        <f>D40/Fast_PvE!G40</f>
        <v>8.3333333333333339</v>
      </c>
      <c r="G40" s="11">
        <v>3</v>
      </c>
      <c r="H40" s="11">
        <v>3</v>
      </c>
      <c r="I40" s="11">
        <v>3.3</v>
      </c>
    </row>
    <row r="41" spans="1:9" ht="15.75" thickBot="1" x14ac:dyDescent="0.3">
      <c r="A41" s="6" t="s">
        <v>210</v>
      </c>
      <c r="B41" s="7" t="s">
        <v>44</v>
      </c>
      <c r="C41" s="14">
        <v>9</v>
      </c>
      <c r="D41" s="14">
        <v>8</v>
      </c>
      <c r="E41" s="12">
        <f>C41/Fast_PvE!G41</f>
        <v>6</v>
      </c>
      <c r="F41" s="12">
        <f>D41/Fast_PvE!G41</f>
        <v>5.333333333333333</v>
      </c>
      <c r="G41" s="11">
        <v>3</v>
      </c>
      <c r="H41" s="11">
        <v>3</v>
      </c>
      <c r="I41" s="11">
        <v>2.7</v>
      </c>
    </row>
    <row r="42" spans="1:9" ht="15.75" thickBot="1" x14ac:dyDescent="0.3">
      <c r="A42" s="6" t="s">
        <v>208</v>
      </c>
      <c r="B42" s="7" t="s">
        <v>45</v>
      </c>
      <c r="C42" s="14">
        <v>6</v>
      </c>
      <c r="D42" s="14">
        <v>6</v>
      </c>
      <c r="E42" s="12">
        <f>C42/Fast_PvE!G42</f>
        <v>6</v>
      </c>
      <c r="F42" s="12">
        <f>D42/Fast_PvE!G42</f>
        <v>6</v>
      </c>
      <c r="G42" s="11">
        <v>2</v>
      </c>
      <c r="H42" s="11">
        <v>3</v>
      </c>
      <c r="I42" s="11">
        <v>3</v>
      </c>
    </row>
    <row r="43" spans="1:9" ht="15.75" thickBot="1" x14ac:dyDescent="0.3">
      <c r="A43" s="6" t="s">
        <v>210</v>
      </c>
      <c r="B43" s="7" t="s">
        <v>46</v>
      </c>
      <c r="C43" s="14">
        <v>3</v>
      </c>
      <c r="D43" s="14">
        <v>2</v>
      </c>
      <c r="E43" s="12">
        <f>C43/Fast_PvE!G43</f>
        <v>6</v>
      </c>
      <c r="F43" s="12">
        <f>D43/Fast_PvE!G43</f>
        <v>4</v>
      </c>
      <c r="G43" s="11">
        <v>1</v>
      </c>
      <c r="H43" s="11">
        <v>3</v>
      </c>
      <c r="I43" s="11">
        <v>2</v>
      </c>
    </row>
    <row r="44" spans="1:9" ht="15.75" thickBot="1" x14ac:dyDescent="0.3">
      <c r="A44" s="6" t="s">
        <v>201</v>
      </c>
      <c r="B44" s="7" t="s">
        <v>47</v>
      </c>
      <c r="C44" s="14">
        <v>6</v>
      </c>
      <c r="D44" s="14">
        <v>7</v>
      </c>
      <c r="E44" s="12">
        <f>C44/Fast_PvE!G44</f>
        <v>6.6666666666666661</v>
      </c>
      <c r="F44" s="12">
        <f>D44/Fast_PvE!G44</f>
        <v>7.7777777777777777</v>
      </c>
      <c r="G44" s="11">
        <v>2</v>
      </c>
      <c r="H44" s="11">
        <v>3</v>
      </c>
      <c r="I44" s="11">
        <v>3.5</v>
      </c>
    </row>
    <row r="45" spans="1:9" ht="15.75" thickBot="1" x14ac:dyDescent="0.3">
      <c r="A45" s="6" t="s">
        <v>36</v>
      </c>
      <c r="B45" s="7" t="s">
        <v>48</v>
      </c>
      <c r="C45" s="14">
        <v>3</v>
      </c>
      <c r="D45" s="14">
        <v>3</v>
      </c>
      <c r="E45" s="12">
        <f>C45/Fast_PvE!G45</f>
        <v>6</v>
      </c>
      <c r="F45" s="12">
        <f>D45/Fast_PvE!G45</f>
        <v>6</v>
      </c>
      <c r="G45" s="11">
        <v>1</v>
      </c>
      <c r="H45" s="11">
        <v>3</v>
      </c>
      <c r="I45" s="11">
        <v>3</v>
      </c>
    </row>
    <row r="46" spans="1:9" ht="15.75" thickBot="1" x14ac:dyDescent="0.3">
      <c r="A46" s="6" t="s">
        <v>203</v>
      </c>
      <c r="B46" s="7" t="s">
        <v>49</v>
      </c>
      <c r="C46" s="14">
        <v>8</v>
      </c>
      <c r="D46" s="14">
        <v>11</v>
      </c>
      <c r="E46" s="12">
        <f>C46/Fast_PvE!G46</f>
        <v>6.666666666666667</v>
      </c>
      <c r="F46" s="12">
        <f>D46/Fast_PvE!G46</f>
        <v>9.1666666666666679</v>
      </c>
      <c r="G46" s="11">
        <v>3</v>
      </c>
      <c r="H46" s="11">
        <v>2.7</v>
      </c>
      <c r="I46" s="11">
        <v>3.7</v>
      </c>
    </row>
    <row r="47" spans="1:9" ht="15.75" thickBot="1" x14ac:dyDescent="0.3">
      <c r="A47" s="6" t="s">
        <v>36</v>
      </c>
      <c r="B47" s="7" t="s">
        <v>50</v>
      </c>
      <c r="C47" s="14">
        <v>6</v>
      </c>
      <c r="D47" s="14">
        <v>11</v>
      </c>
      <c r="E47" s="12">
        <f>C47/Fast_PvE!G47</f>
        <v>5.4545454545454541</v>
      </c>
      <c r="F47" s="12">
        <f>D47/Fast_PvE!G47</f>
        <v>10</v>
      </c>
      <c r="G47" s="11">
        <v>3</v>
      </c>
      <c r="H47" s="11">
        <v>2</v>
      </c>
      <c r="I47" s="11">
        <v>3.7</v>
      </c>
    </row>
    <row r="48" spans="1:9" ht="15.75" thickBot="1" x14ac:dyDescent="0.3">
      <c r="A48" s="6" t="s">
        <v>214</v>
      </c>
      <c r="B48" s="7" t="s">
        <v>51</v>
      </c>
      <c r="C48" s="14">
        <v>12</v>
      </c>
      <c r="D48" s="14">
        <v>10</v>
      </c>
      <c r="E48" s="12">
        <f>C48/Fast_PvE!G48</f>
        <v>5.2173913043478262</v>
      </c>
      <c r="F48" s="12">
        <f>D48/Fast_PvE!G48</f>
        <v>4.3478260869565224</v>
      </c>
      <c r="G48" s="11">
        <v>5</v>
      </c>
      <c r="H48" s="11">
        <v>2.4</v>
      </c>
      <c r="I48" s="11">
        <v>2</v>
      </c>
    </row>
    <row r="49" spans="1:9" ht="15.75" thickBot="1" x14ac:dyDescent="0.3">
      <c r="A49" s="6" t="s">
        <v>214</v>
      </c>
      <c r="B49" s="7" t="s">
        <v>52</v>
      </c>
      <c r="C49" s="14">
        <v>4</v>
      </c>
      <c r="D49" s="14">
        <v>8</v>
      </c>
      <c r="E49" s="12">
        <f>C49/Fast_PvE!G49</f>
        <v>5.7142857142857144</v>
      </c>
      <c r="F49" s="12">
        <f>D49/Fast_PvE!G49</f>
        <v>11.428571428571429</v>
      </c>
      <c r="G49" s="11">
        <v>2</v>
      </c>
      <c r="H49" s="11">
        <v>2</v>
      </c>
      <c r="I49" s="11">
        <v>4</v>
      </c>
    </row>
    <row r="50" spans="1:9" ht="15.75" thickBot="1" x14ac:dyDescent="0.3">
      <c r="A50" s="6" t="s">
        <v>214</v>
      </c>
      <c r="B50" s="7" t="s">
        <v>53</v>
      </c>
      <c r="C50" s="14">
        <v>3</v>
      </c>
      <c r="D50" s="14">
        <v>9</v>
      </c>
      <c r="E50" s="12">
        <f>C50/Fast_PvE!G50</f>
        <v>5</v>
      </c>
      <c r="F50" s="12">
        <f>D50/Fast_PvE!G50</f>
        <v>15</v>
      </c>
      <c r="G50" s="11">
        <v>2</v>
      </c>
      <c r="H50" s="11">
        <v>1.5</v>
      </c>
      <c r="I50" s="11">
        <v>4.5</v>
      </c>
    </row>
    <row r="51" spans="1:9" ht="15.75" thickBot="1" x14ac:dyDescent="0.3">
      <c r="A51" s="6" t="s">
        <v>95</v>
      </c>
      <c r="B51" s="7" t="s">
        <v>54</v>
      </c>
      <c r="C51" s="14">
        <v>3</v>
      </c>
      <c r="D51" s="14">
        <v>9</v>
      </c>
      <c r="E51" s="12">
        <f>C51/Fast_PvE!G51</f>
        <v>5</v>
      </c>
      <c r="F51" s="12">
        <f>D51/Fast_PvE!G51</f>
        <v>15</v>
      </c>
      <c r="G51" s="11">
        <v>2</v>
      </c>
      <c r="H51" s="11">
        <v>1.5</v>
      </c>
      <c r="I51" s="11">
        <v>4.5</v>
      </c>
    </row>
    <row r="52" spans="1:9" ht="15.75" thickBot="1" x14ac:dyDescent="0.3">
      <c r="A52" s="6" t="s">
        <v>209</v>
      </c>
      <c r="B52" s="15" t="s">
        <v>55</v>
      </c>
      <c r="C52" s="14">
        <v>3</v>
      </c>
      <c r="D52" s="14">
        <v>6</v>
      </c>
      <c r="E52" s="12">
        <f>C52/Fast_PvE!G52</f>
        <v>5</v>
      </c>
      <c r="F52" s="12">
        <f>D52/Fast_PvE!G52</f>
        <v>10</v>
      </c>
      <c r="G52" s="16">
        <v>2</v>
      </c>
      <c r="H52" s="16">
        <v>1.5</v>
      </c>
      <c r="I52" s="16">
        <v>3</v>
      </c>
    </row>
    <row r="53" spans="1:9" ht="15.75" thickBot="1" x14ac:dyDescent="0.3">
      <c r="A53" s="6" t="s">
        <v>213</v>
      </c>
      <c r="B53" s="7" t="s">
        <v>56</v>
      </c>
      <c r="C53" s="14">
        <v>3</v>
      </c>
      <c r="D53" s="14">
        <v>9</v>
      </c>
      <c r="E53" s="12">
        <f>C53/Fast_PvE!G53</f>
        <v>5</v>
      </c>
      <c r="F53" s="12">
        <f>D53/Fast_PvE!G53</f>
        <v>15</v>
      </c>
      <c r="G53" s="11">
        <v>2</v>
      </c>
      <c r="H53" s="11">
        <v>1.5</v>
      </c>
      <c r="I53" s="11">
        <v>4.5</v>
      </c>
    </row>
    <row r="54" spans="1:9" ht="15.75" thickBot="1" x14ac:dyDescent="0.3">
      <c r="A54" s="6" t="s">
        <v>207</v>
      </c>
      <c r="B54" s="7" t="s">
        <v>57</v>
      </c>
      <c r="C54" s="14">
        <v>6</v>
      </c>
      <c r="D54" s="14">
        <v>11</v>
      </c>
      <c r="E54" s="12">
        <f>C54/Fast_PvE!G54</f>
        <v>5</v>
      </c>
      <c r="F54" s="12">
        <f>D54/Fast_PvE!G54</f>
        <v>9.1666666666666679</v>
      </c>
      <c r="G54" s="11">
        <v>3</v>
      </c>
      <c r="H54" s="11">
        <v>2</v>
      </c>
      <c r="I54" s="11">
        <v>3.7</v>
      </c>
    </row>
    <row r="55" spans="1:9" ht="15.75" thickBot="1" x14ac:dyDescent="0.3">
      <c r="A55" s="6" t="s">
        <v>36</v>
      </c>
      <c r="B55" s="7" t="s">
        <v>58</v>
      </c>
      <c r="C55" s="14">
        <v>2</v>
      </c>
      <c r="D55" s="14">
        <v>4</v>
      </c>
      <c r="E55" s="12">
        <f>C55/Fast_PvE!G55</f>
        <v>5</v>
      </c>
      <c r="F55" s="12">
        <f>D55/Fast_PvE!G55</f>
        <v>10</v>
      </c>
      <c r="G55" s="11">
        <v>1</v>
      </c>
      <c r="H55" s="11">
        <v>2</v>
      </c>
      <c r="I55" s="11">
        <v>4</v>
      </c>
    </row>
    <row r="56" spans="1:9" ht="15.75" thickBot="1" x14ac:dyDescent="0.3">
      <c r="A56" s="6" t="s">
        <v>214</v>
      </c>
      <c r="B56" s="7" t="s">
        <v>59</v>
      </c>
      <c r="C56" s="14">
        <v>5</v>
      </c>
      <c r="D56" s="14">
        <v>11</v>
      </c>
      <c r="E56" s="12">
        <f>C56/Fast_PvE!G56</f>
        <v>4.545454545454545</v>
      </c>
      <c r="F56" s="12">
        <f>D56/Fast_PvE!G56</f>
        <v>10</v>
      </c>
      <c r="G56" s="11">
        <v>3</v>
      </c>
      <c r="H56" s="11">
        <v>1.7</v>
      </c>
      <c r="I56" s="11">
        <v>3.7</v>
      </c>
    </row>
    <row r="57" spans="1:9" ht="15.75" thickBot="1" x14ac:dyDescent="0.3">
      <c r="A57" s="6" t="s">
        <v>206</v>
      </c>
      <c r="B57" s="7" t="s">
        <v>60</v>
      </c>
      <c r="C57" s="14">
        <v>5</v>
      </c>
      <c r="D57" s="14">
        <v>11</v>
      </c>
      <c r="E57" s="12">
        <f>C57/Fast_PvE!G57</f>
        <v>4.545454545454545</v>
      </c>
      <c r="F57" s="12">
        <f>D57/Fast_PvE!G57</f>
        <v>10</v>
      </c>
      <c r="G57" s="11">
        <v>3</v>
      </c>
      <c r="H57" s="11">
        <v>1.7</v>
      </c>
      <c r="I57" s="11">
        <v>3.7</v>
      </c>
    </row>
    <row r="58" spans="1:9" ht="15.75" thickBot="1" x14ac:dyDescent="0.3">
      <c r="A58" s="6" t="s">
        <v>207</v>
      </c>
      <c r="B58" s="7" t="s">
        <v>61</v>
      </c>
      <c r="C58" s="14">
        <v>5</v>
      </c>
      <c r="D58" s="14">
        <v>9</v>
      </c>
      <c r="E58" s="12">
        <f>C58/Fast_PvE!G58</f>
        <v>4.545454545454545</v>
      </c>
      <c r="F58" s="12">
        <f>D58/Fast_PvE!G58</f>
        <v>8.1818181818181817</v>
      </c>
      <c r="G58" s="11">
        <v>3</v>
      </c>
      <c r="H58" s="11">
        <v>1.7</v>
      </c>
      <c r="I58" s="11">
        <v>3</v>
      </c>
    </row>
    <row r="59" spans="1:9" ht="15.75" thickBot="1" x14ac:dyDescent="0.3">
      <c r="A59" s="6" t="s">
        <v>210</v>
      </c>
      <c r="B59" s="7" t="s">
        <v>62</v>
      </c>
      <c r="C59" s="14">
        <v>5</v>
      </c>
      <c r="D59" s="14">
        <v>8</v>
      </c>
      <c r="E59" s="12">
        <f>C59/Fast_PvE!G59</f>
        <v>4.166666666666667</v>
      </c>
      <c r="F59" s="12">
        <f>D59/Fast_PvE!G59</f>
        <v>6.666666666666667</v>
      </c>
      <c r="G59" s="11">
        <v>3</v>
      </c>
      <c r="H59" s="11">
        <v>1.7</v>
      </c>
      <c r="I59" s="11">
        <v>2.7</v>
      </c>
    </row>
    <row r="60" spans="1:9" ht="15.75" thickBot="1" x14ac:dyDescent="0.3">
      <c r="A60" s="6" t="s">
        <v>25</v>
      </c>
      <c r="B60" s="7" t="s">
        <v>63</v>
      </c>
      <c r="C60" s="14">
        <v>4</v>
      </c>
      <c r="D60" s="14">
        <v>8</v>
      </c>
      <c r="E60" s="12">
        <f>C60/Fast_PvE!G60</f>
        <v>4</v>
      </c>
      <c r="F60" s="12">
        <f>D60/Fast_PvE!G60</f>
        <v>8</v>
      </c>
      <c r="G60" s="11">
        <v>2</v>
      </c>
      <c r="H60" s="11">
        <v>2</v>
      </c>
      <c r="I60" s="11">
        <v>4</v>
      </c>
    </row>
    <row r="61" spans="1:9" ht="15.75" thickBot="1" x14ac:dyDescent="0.3">
      <c r="A61" s="6" t="s">
        <v>210</v>
      </c>
      <c r="B61" s="7" t="s">
        <v>64</v>
      </c>
      <c r="C61" s="14">
        <v>3</v>
      </c>
      <c r="D61" s="14">
        <v>12</v>
      </c>
      <c r="E61" s="12">
        <f>C61/Fast_PvE!G61</f>
        <v>2.3076923076923075</v>
      </c>
      <c r="F61" s="12">
        <f>D61/Fast_PvE!G61</f>
        <v>9.2307692307692299</v>
      </c>
      <c r="G61" s="11">
        <v>3</v>
      </c>
      <c r="H61" s="11">
        <v>1</v>
      </c>
      <c r="I61" s="11">
        <v>4</v>
      </c>
    </row>
    <row r="62" spans="1:9" ht="15.75" thickBot="1" x14ac:dyDescent="0.3">
      <c r="A62" s="6" t="s">
        <v>210</v>
      </c>
      <c r="B62" s="7" t="s">
        <v>65</v>
      </c>
      <c r="C62" s="14">
        <v>0</v>
      </c>
      <c r="D62" s="14">
        <v>12</v>
      </c>
      <c r="E62" s="12">
        <f>C62/Fast_PvE!G62</f>
        <v>0</v>
      </c>
      <c r="F62" s="12">
        <f>D62/Fast_PvE!G62</f>
        <v>7.0588235294117645</v>
      </c>
      <c r="G62" s="11">
        <v>4</v>
      </c>
      <c r="H62" s="11">
        <v>0</v>
      </c>
      <c r="I62" s="11">
        <v>3</v>
      </c>
    </row>
    <row r="63" spans="1:9" ht="15.75" thickBot="1" x14ac:dyDescent="0.3">
      <c r="A63" s="6" t="s">
        <v>210</v>
      </c>
      <c r="B63" s="7" t="s">
        <v>66</v>
      </c>
      <c r="C63" s="14">
        <v>0</v>
      </c>
      <c r="D63" s="14">
        <v>0</v>
      </c>
      <c r="E63" s="12">
        <f>C63/Fast_PvE!G63</f>
        <v>0</v>
      </c>
      <c r="F63" s="12">
        <f>D63/Fast_PvE!G63</f>
        <v>0</v>
      </c>
      <c r="G63" s="11">
        <v>3</v>
      </c>
      <c r="H63" s="11">
        <v>0</v>
      </c>
      <c r="I63" s="11">
        <v>0</v>
      </c>
    </row>
    <row r="64" spans="1:9" ht="15" x14ac:dyDescent="0.25">
      <c r="A64" s="6" t="s">
        <v>203</v>
      </c>
      <c r="B64" s="6" t="s">
        <v>67</v>
      </c>
      <c r="C64" s="14">
        <v>0</v>
      </c>
      <c r="D64" s="14">
        <v>12</v>
      </c>
      <c r="E64" s="12">
        <f>C64/Fast_PvE!G64</f>
        <v>0</v>
      </c>
      <c r="F64" s="12">
        <f>D64/Fast_PvE!G64</f>
        <v>7.0588235294117645</v>
      </c>
      <c r="G64" s="14">
        <v>4</v>
      </c>
      <c r="H64" s="14">
        <v>0</v>
      </c>
      <c r="I64" s="1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7743-3EDC-4754-A294-257BF11D6592}">
  <dimension ref="A1:F130"/>
  <sheetViews>
    <sheetView workbookViewId="0">
      <selection activeCell="B117" sqref="B117"/>
    </sheetView>
  </sheetViews>
  <sheetFormatPr defaultRowHeight="20.25" x14ac:dyDescent="0.3"/>
  <cols>
    <col min="1" max="1" width="10.42578125" style="4" bestFit="1" customWidth="1"/>
    <col min="2" max="2" width="15.85546875" style="4" bestFit="1" customWidth="1"/>
    <col min="3" max="3" width="10.85546875" style="2" bestFit="1" customWidth="1"/>
    <col min="4" max="4" width="11.140625" style="2" bestFit="1" customWidth="1"/>
    <col min="5" max="5" width="8.5703125" style="2" bestFit="1" customWidth="1"/>
    <col min="6" max="6" width="12.28515625" style="2" bestFit="1" customWidth="1"/>
    <col min="7" max="16384" width="9.140625" style="1"/>
  </cols>
  <sheetData>
    <row r="1" spans="1:6" x14ac:dyDescent="0.3">
      <c r="A1" s="6" t="s">
        <v>199</v>
      </c>
      <c r="B1" s="6" t="s">
        <v>198</v>
      </c>
      <c r="C1" s="8" t="s">
        <v>217</v>
      </c>
      <c r="D1" s="8" t="s">
        <v>219</v>
      </c>
      <c r="E1" s="8" t="s">
        <v>224</v>
      </c>
      <c r="F1" s="10" t="s">
        <v>195</v>
      </c>
    </row>
    <row r="2" spans="1:6" x14ac:dyDescent="0.3">
      <c r="A2" s="6" t="s">
        <v>213</v>
      </c>
      <c r="B2" s="6" t="s">
        <v>68</v>
      </c>
      <c r="C2" s="8">
        <v>130</v>
      </c>
      <c r="D2" s="8">
        <v>100</v>
      </c>
      <c r="E2" s="8">
        <v>1.3</v>
      </c>
      <c r="F2" s="8">
        <v>1.7</v>
      </c>
    </row>
    <row r="3" spans="1:6" x14ac:dyDescent="0.3">
      <c r="A3" s="6" t="s">
        <v>203</v>
      </c>
      <c r="B3" s="6" t="s">
        <v>69</v>
      </c>
      <c r="C3" s="8">
        <v>130</v>
      </c>
      <c r="D3" s="8">
        <v>100</v>
      </c>
      <c r="E3" s="8">
        <v>1.3</v>
      </c>
      <c r="F3" s="8">
        <v>1.7</v>
      </c>
    </row>
    <row r="4" spans="1:6" x14ac:dyDescent="0.3">
      <c r="A4" s="6" t="s">
        <v>203</v>
      </c>
      <c r="B4" s="6" t="s">
        <v>70</v>
      </c>
      <c r="C4" s="8">
        <v>90</v>
      </c>
      <c r="D4" s="8">
        <v>50</v>
      </c>
      <c r="E4" s="8">
        <v>1.8</v>
      </c>
      <c r="F4" s="8">
        <v>1.9</v>
      </c>
    </row>
    <row r="5" spans="1:6" x14ac:dyDescent="0.3">
      <c r="A5" s="6" t="s">
        <v>201</v>
      </c>
      <c r="B5" s="6" t="s">
        <v>71</v>
      </c>
      <c r="C5" s="8">
        <v>80</v>
      </c>
      <c r="D5" s="8">
        <v>50</v>
      </c>
      <c r="E5" s="8">
        <v>1.6</v>
      </c>
      <c r="F5" s="8">
        <v>1.7</v>
      </c>
    </row>
    <row r="6" spans="1:6" x14ac:dyDescent="0.3">
      <c r="A6" s="6" t="s">
        <v>212</v>
      </c>
      <c r="B6" s="6" t="s">
        <v>72</v>
      </c>
      <c r="C6" s="8">
        <v>90</v>
      </c>
      <c r="D6" s="8">
        <v>100</v>
      </c>
      <c r="E6" s="8">
        <v>0.9</v>
      </c>
      <c r="F6" s="8">
        <v>2</v>
      </c>
    </row>
    <row r="7" spans="1:6" x14ac:dyDescent="0.3">
      <c r="A7" s="6" t="s">
        <v>95</v>
      </c>
      <c r="B7" s="6" t="s">
        <v>73</v>
      </c>
      <c r="C7" s="8">
        <v>120</v>
      </c>
      <c r="D7" s="8">
        <v>100</v>
      </c>
      <c r="E7" s="8">
        <v>1.2</v>
      </c>
      <c r="F7" s="8">
        <v>2.7</v>
      </c>
    </row>
    <row r="8" spans="1:6" x14ac:dyDescent="0.3">
      <c r="A8" s="6" t="s">
        <v>204</v>
      </c>
      <c r="B8" s="6" t="s">
        <v>74</v>
      </c>
      <c r="C8" s="8">
        <v>100</v>
      </c>
      <c r="D8" s="8">
        <v>100</v>
      </c>
      <c r="E8" s="8">
        <v>1</v>
      </c>
      <c r="F8" s="8">
        <v>2.2999999999999998</v>
      </c>
    </row>
    <row r="9" spans="1:6" x14ac:dyDescent="0.3">
      <c r="A9" s="6" t="s">
        <v>205</v>
      </c>
      <c r="B9" s="6" t="s">
        <v>75</v>
      </c>
      <c r="C9" s="8">
        <v>100</v>
      </c>
      <c r="D9" s="8">
        <v>100</v>
      </c>
      <c r="E9" s="8">
        <v>1</v>
      </c>
      <c r="F9" s="8">
        <v>2.2999999999999998</v>
      </c>
    </row>
    <row r="10" spans="1:6" x14ac:dyDescent="0.3">
      <c r="A10" s="6" t="s">
        <v>206</v>
      </c>
      <c r="B10" s="6" t="s">
        <v>76</v>
      </c>
      <c r="C10" s="8">
        <v>110</v>
      </c>
      <c r="D10" s="8">
        <v>100</v>
      </c>
      <c r="E10" s="8">
        <v>1.1000000000000001</v>
      </c>
      <c r="F10" s="8">
        <v>2.6</v>
      </c>
    </row>
    <row r="11" spans="1:6" x14ac:dyDescent="0.3">
      <c r="A11" s="6" t="s">
        <v>209</v>
      </c>
      <c r="B11" s="6" t="s">
        <v>77</v>
      </c>
      <c r="C11" s="8">
        <v>130</v>
      </c>
      <c r="D11" s="8">
        <v>100</v>
      </c>
      <c r="E11" s="8">
        <v>1.3</v>
      </c>
      <c r="F11" s="8">
        <v>3.1</v>
      </c>
    </row>
    <row r="12" spans="1:6" x14ac:dyDescent="0.3">
      <c r="A12" s="6" t="s">
        <v>25</v>
      </c>
      <c r="B12" s="6" t="s">
        <v>78</v>
      </c>
      <c r="C12" s="8">
        <v>130</v>
      </c>
      <c r="D12" s="8">
        <v>100</v>
      </c>
      <c r="E12" s="8">
        <v>1.3</v>
      </c>
      <c r="F12" s="8">
        <v>3.1</v>
      </c>
    </row>
    <row r="13" spans="1:6" x14ac:dyDescent="0.3">
      <c r="A13" s="6" t="s">
        <v>214</v>
      </c>
      <c r="B13" s="6" t="s">
        <v>79</v>
      </c>
      <c r="C13" s="8">
        <v>100</v>
      </c>
      <c r="D13" s="8">
        <v>100</v>
      </c>
      <c r="E13" s="8">
        <v>1</v>
      </c>
      <c r="F13" s="8">
        <v>2.4</v>
      </c>
    </row>
    <row r="14" spans="1:6" x14ac:dyDescent="0.3">
      <c r="A14" s="6" t="s">
        <v>202</v>
      </c>
      <c r="B14" s="6" t="s">
        <v>80</v>
      </c>
      <c r="C14" s="8">
        <v>150</v>
      </c>
      <c r="D14" s="8">
        <v>100</v>
      </c>
      <c r="E14" s="8">
        <v>1.5</v>
      </c>
      <c r="F14" s="8">
        <v>3.6</v>
      </c>
    </row>
    <row r="15" spans="1:6" x14ac:dyDescent="0.3">
      <c r="A15" s="6" t="s">
        <v>36</v>
      </c>
      <c r="B15" s="6" t="s">
        <v>81</v>
      </c>
      <c r="C15" s="8">
        <v>90</v>
      </c>
      <c r="D15" s="8">
        <v>100</v>
      </c>
      <c r="E15" s="8">
        <v>0.9</v>
      </c>
      <c r="F15" s="8">
        <v>2.2000000000000002</v>
      </c>
    </row>
    <row r="16" spans="1:6" x14ac:dyDescent="0.3">
      <c r="A16" s="6" t="s">
        <v>212</v>
      </c>
      <c r="B16" s="6" t="s">
        <v>82</v>
      </c>
      <c r="C16" s="8">
        <v>110</v>
      </c>
      <c r="D16" s="8">
        <v>100</v>
      </c>
      <c r="E16" s="8">
        <v>1.1000000000000001</v>
      </c>
      <c r="F16" s="8">
        <v>2.7</v>
      </c>
    </row>
    <row r="17" spans="1:6" x14ac:dyDescent="0.3">
      <c r="A17" s="6" t="s">
        <v>212</v>
      </c>
      <c r="B17" s="6" t="s">
        <v>83</v>
      </c>
      <c r="C17" s="8">
        <v>80</v>
      </c>
      <c r="D17" s="8">
        <v>50</v>
      </c>
      <c r="E17" s="8">
        <v>1.6</v>
      </c>
      <c r="F17" s="8">
        <v>2</v>
      </c>
    </row>
    <row r="18" spans="1:6" x14ac:dyDescent="0.3">
      <c r="A18" s="6" t="s">
        <v>208</v>
      </c>
      <c r="B18" s="6" t="s">
        <v>84</v>
      </c>
      <c r="C18" s="8">
        <v>160</v>
      </c>
      <c r="D18" s="8">
        <v>100</v>
      </c>
      <c r="E18" s="8">
        <v>1.6</v>
      </c>
      <c r="F18" s="8">
        <v>4</v>
      </c>
    </row>
    <row r="19" spans="1:6" x14ac:dyDescent="0.3">
      <c r="A19" s="6" t="s">
        <v>205</v>
      </c>
      <c r="B19" s="6" t="s">
        <v>85</v>
      </c>
      <c r="C19" s="8">
        <v>140</v>
      </c>
      <c r="D19" s="8">
        <v>100</v>
      </c>
      <c r="E19" s="8">
        <v>1.4</v>
      </c>
      <c r="F19" s="8">
        <v>3.5</v>
      </c>
    </row>
    <row r="20" spans="1:6" x14ac:dyDescent="0.3">
      <c r="A20" s="6" t="s">
        <v>210</v>
      </c>
      <c r="B20" s="6" t="s">
        <v>86</v>
      </c>
      <c r="C20" s="8">
        <v>150</v>
      </c>
      <c r="D20" s="8">
        <v>100</v>
      </c>
      <c r="E20" s="8">
        <v>1.5</v>
      </c>
      <c r="F20" s="8">
        <v>3.8</v>
      </c>
    </row>
    <row r="21" spans="1:6" x14ac:dyDescent="0.3">
      <c r="A21" s="6" t="s">
        <v>203</v>
      </c>
      <c r="B21" s="6" t="s">
        <v>87</v>
      </c>
      <c r="C21" s="8">
        <v>130</v>
      </c>
      <c r="D21" s="8">
        <v>100</v>
      </c>
      <c r="E21" s="8">
        <v>1.3</v>
      </c>
      <c r="F21" s="8">
        <v>3.3</v>
      </c>
    </row>
    <row r="22" spans="1:6" x14ac:dyDescent="0.3">
      <c r="A22" s="6" t="s">
        <v>201</v>
      </c>
      <c r="B22" s="6" t="s">
        <v>88</v>
      </c>
      <c r="C22" s="8">
        <v>100</v>
      </c>
      <c r="D22" s="8">
        <v>50</v>
      </c>
      <c r="E22" s="8">
        <v>2</v>
      </c>
      <c r="F22" s="8">
        <v>2.6</v>
      </c>
    </row>
    <row r="23" spans="1:6" x14ac:dyDescent="0.3">
      <c r="A23" s="6" t="s">
        <v>206</v>
      </c>
      <c r="B23" s="6" t="s">
        <v>89</v>
      </c>
      <c r="C23" s="8">
        <v>100</v>
      </c>
      <c r="D23" s="8">
        <v>50</v>
      </c>
      <c r="E23" s="8">
        <v>2</v>
      </c>
      <c r="F23" s="8">
        <v>2.6</v>
      </c>
    </row>
    <row r="24" spans="1:6" x14ac:dyDescent="0.3">
      <c r="A24" s="6" t="s">
        <v>203</v>
      </c>
      <c r="B24" s="6" t="s">
        <v>90</v>
      </c>
      <c r="C24" s="8">
        <v>65</v>
      </c>
      <c r="D24" s="8">
        <v>50</v>
      </c>
      <c r="E24" s="8">
        <v>1.3</v>
      </c>
      <c r="F24" s="8">
        <v>1.7</v>
      </c>
    </row>
    <row r="25" spans="1:6" x14ac:dyDescent="0.3">
      <c r="A25" s="6" t="s">
        <v>214</v>
      </c>
      <c r="B25" s="6" t="s">
        <v>91</v>
      </c>
      <c r="C25" s="8">
        <v>140</v>
      </c>
      <c r="D25" s="8">
        <v>100</v>
      </c>
      <c r="E25" s="8">
        <v>1.4</v>
      </c>
      <c r="F25" s="8">
        <v>3.7</v>
      </c>
    </row>
    <row r="26" spans="1:6" x14ac:dyDescent="0.3">
      <c r="A26" s="6" t="s">
        <v>203</v>
      </c>
      <c r="B26" s="6" t="s">
        <v>92</v>
      </c>
      <c r="C26" s="8">
        <v>60</v>
      </c>
      <c r="D26" s="8">
        <v>33</v>
      </c>
      <c r="E26" s="8">
        <v>1.82</v>
      </c>
      <c r="F26" s="8">
        <v>1.6</v>
      </c>
    </row>
    <row r="27" spans="1:6" x14ac:dyDescent="0.3">
      <c r="A27" s="6" t="s">
        <v>204</v>
      </c>
      <c r="B27" s="6" t="s">
        <v>92</v>
      </c>
      <c r="C27" s="8">
        <v>60</v>
      </c>
      <c r="D27" s="8">
        <v>33</v>
      </c>
      <c r="E27" s="8">
        <v>1.82</v>
      </c>
      <c r="F27" s="8">
        <v>1.6</v>
      </c>
    </row>
    <row r="28" spans="1:6" x14ac:dyDescent="0.3">
      <c r="A28" s="6" t="s">
        <v>25</v>
      </c>
      <c r="B28" s="6" t="s">
        <v>92</v>
      </c>
      <c r="C28" s="8">
        <v>60</v>
      </c>
      <c r="D28" s="8">
        <v>33</v>
      </c>
      <c r="E28" s="8">
        <v>1.82</v>
      </c>
      <c r="F28" s="8">
        <v>1.6</v>
      </c>
    </row>
    <row r="29" spans="1:6" x14ac:dyDescent="0.3">
      <c r="A29" s="6" t="s">
        <v>208</v>
      </c>
      <c r="B29" s="6" t="s">
        <v>92</v>
      </c>
      <c r="C29" s="8">
        <v>60</v>
      </c>
      <c r="D29" s="8">
        <v>33</v>
      </c>
      <c r="E29" s="8">
        <v>1.82</v>
      </c>
      <c r="F29" s="8">
        <v>1.6</v>
      </c>
    </row>
    <row r="30" spans="1:6" x14ac:dyDescent="0.3">
      <c r="A30" s="6" t="s">
        <v>201</v>
      </c>
      <c r="B30" s="6" t="s">
        <v>93</v>
      </c>
      <c r="C30" s="8">
        <v>100</v>
      </c>
      <c r="D30" s="8">
        <v>100</v>
      </c>
      <c r="E30" s="8">
        <v>1</v>
      </c>
      <c r="F30" s="8">
        <v>2.7</v>
      </c>
    </row>
    <row r="31" spans="1:6" x14ac:dyDescent="0.3">
      <c r="A31" s="6" t="s">
        <v>206</v>
      </c>
      <c r="B31" s="6" t="s">
        <v>94</v>
      </c>
      <c r="C31" s="8">
        <v>180</v>
      </c>
      <c r="D31" s="8">
        <v>100</v>
      </c>
      <c r="E31" s="8">
        <v>1.8</v>
      </c>
      <c r="F31" s="8">
        <v>4.9000000000000004</v>
      </c>
    </row>
    <row r="32" spans="1:6" x14ac:dyDescent="0.3">
      <c r="A32" s="6" t="s">
        <v>95</v>
      </c>
      <c r="B32" s="6" t="s">
        <v>95</v>
      </c>
      <c r="C32" s="8">
        <v>100</v>
      </c>
      <c r="D32" s="8">
        <v>100</v>
      </c>
      <c r="E32" s="8">
        <v>1</v>
      </c>
      <c r="F32" s="8">
        <v>2.8</v>
      </c>
    </row>
    <row r="33" spans="1:6" x14ac:dyDescent="0.3">
      <c r="A33" s="6" t="s">
        <v>211</v>
      </c>
      <c r="B33" s="6" t="s">
        <v>96</v>
      </c>
      <c r="C33" s="8">
        <v>70</v>
      </c>
      <c r="D33" s="8">
        <v>50</v>
      </c>
      <c r="E33" s="8">
        <v>1.4</v>
      </c>
      <c r="F33" s="8">
        <v>2</v>
      </c>
    </row>
    <row r="34" spans="1:6" x14ac:dyDescent="0.3">
      <c r="A34" s="6" t="s">
        <v>209</v>
      </c>
      <c r="B34" s="6" t="s">
        <v>97</v>
      </c>
      <c r="C34" s="8">
        <v>80</v>
      </c>
      <c r="D34" s="8">
        <v>50</v>
      </c>
      <c r="E34" s="8">
        <v>1.6</v>
      </c>
      <c r="F34" s="8">
        <v>2.2999999999999998</v>
      </c>
    </row>
    <row r="35" spans="1:6" x14ac:dyDescent="0.3">
      <c r="A35" s="6" t="s">
        <v>214</v>
      </c>
      <c r="B35" s="6" t="s">
        <v>98</v>
      </c>
      <c r="C35" s="8">
        <v>90</v>
      </c>
      <c r="D35" s="8">
        <v>50</v>
      </c>
      <c r="E35" s="8">
        <v>1.8</v>
      </c>
      <c r="F35" s="8">
        <v>2.6</v>
      </c>
    </row>
    <row r="36" spans="1:6" x14ac:dyDescent="0.3">
      <c r="A36" s="6" t="s">
        <v>206</v>
      </c>
      <c r="B36" s="6" t="s">
        <v>99</v>
      </c>
      <c r="C36" s="8">
        <v>90</v>
      </c>
      <c r="D36" s="8">
        <v>50</v>
      </c>
      <c r="E36" s="8">
        <v>1.8</v>
      </c>
      <c r="F36" s="8">
        <v>2.6</v>
      </c>
    </row>
    <row r="37" spans="1:6" x14ac:dyDescent="0.3">
      <c r="A37" s="6" t="s">
        <v>206</v>
      </c>
      <c r="B37" s="6" t="s">
        <v>100</v>
      </c>
      <c r="C37" s="8">
        <v>90</v>
      </c>
      <c r="D37" s="8">
        <v>50</v>
      </c>
      <c r="E37" s="8">
        <v>1.8</v>
      </c>
      <c r="F37" s="8">
        <v>2.6</v>
      </c>
    </row>
    <row r="38" spans="1:6" x14ac:dyDescent="0.3">
      <c r="A38" s="6" t="s">
        <v>209</v>
      </c>
      <c r="B38" s="6" t="s">
        <v>101</v>
      </c>
      <c r="C38" s="8">
        <v>110</v>
      </c>
      <c r="D38" s="8">
        <v>100</v>
      </c>
      <c r="E38" s="8">
        <v>1.1000000000000001</v>
      </c>
      <c r="F38" s="8">
        <v>3.2</v>
      </c>
    </row>
    <row r="39" spans="1:6" x14ac:dyDescent="0.3">
      <c r="A39" s="6" t="s">
        <v>207</v>
      </c>
      <c r="B39" s="6" t="s">
        <v>102</v>
      </c>
      <c r="C39" s="8">
        <v>100</v>
      </c>
      <c r="D39" s="8">
        <v>50</v>
      </c>
      <c r="E39" s="8">
        <v>2</v>
      </c>
      <c r="F39" s="8">
        <v>3</v>
      </c>
    </row>
    <row r="40" spans="1:6" x14ac:dyDescent="0.3">
      <c r="A40" s="6" t="s">
        <v>215</v>
      </c>
      <c r="B40" s="6" t="s">
        <v>103</v>
      </c>
      <c r="C40" s="8">
        <v>130</v>
      </c>
      <c r="D40" s="8">
        <v>100</v>
      </c>
      <c r="E40" s="8">
        <v>1.3</v>
      </c>
      <c r="F40" s="8">
        <v>3.9</v>
      </c>
    </row>
    <row r="41" spans="1:6" x14ac:dyDescent="0.3">
      <c r="A41" s="6" t="s">
        <v>201</v>
      </c>
      <c r="B41" s="6" t="s">
        <v>104</v>
      </c>
      <c r="C41" s="8">
        <v>70</v>
      </c>
      <c r="D41" s="8">
        <v>50</v>
      </c>
      <c r="E41" s="8">
        <v>1.4</v>
      </c>
      <c r="F41" s="8">
        <v>2.1</v>
      </c>
    </row>
    <row r="42" spans="1:6" x14ac:dyDescent="0.3">
      <c r="A42" s="6" t="s">
        <v>208</v>
      </c>
      <c r="B42" s="6" t="s">
        <v>105</v>
      </c>
      <c r="C42" s="8">
        <v>140</v>
      </c>
      <c r="D42" s="8">
        <v>100</v>
      </c>
      <c r="E42" s="8">
        <v>1.4</v>
      </c>
      <c r="F42" s="8">
        <v>4.2</v>
      </c>
    </row>
    <row r="43" spans="1:6" x14ac:dyDescent="0.3">
      <c r="A43" s="6" t="s">
        <v>213</v>
      </c>
      <c r="B43" s="6" t="s">
        <v>106</v>
      </c>
      <c r="C43" s="8">
        <v>120</v>
      </c>
      <c r="D43" s="8">
        <v>100</v>
      </c>
      <c r="E43" s="8">
        <v>1.2</v>
      </c>
      <c r="F43" s="8">
        <v>3.6</v>
      </c>
    </row>
    <row r="44" spans="1:6" x14ac:dyDescent="0.3">
      <c r="A44" s="6" t="s">
        <v>205</v>
      </c>
      <c r="B44" s="6" t="s">
        <v>107</v>
      </c>
      <c r="C44" s="8">
        <v>90</v>
      </c>
      <c r="D44" s="8">
        <v>50</v>
      </c>
      <c r="E44" s="8">
        <v>1.8</v>
      </c>
      <c r="F44" s="8">
        <v>2.7</v>
      </c>
    </row>
    <row r="45" spans="1:6" x14ac:dyDescent="0.3">
      <c r="A45" s="6" t="s">
        <v>205</v>
      </c>
      <c r="B45" s="6" t="s">
        <v>108</v>
      </c>
      <c r="C45" s="8">
        <v>50</v>
      </c>
      <c r="D45" s="8">
        <v>50</v>
      </c>
      <c r="E45" s="8">
        <v>1</v>
      </c>
      <c r="F45" s="8">
        <v>1.5</v>
      </c>
    </row>
    <row r="46" spans="1:6" x14ac:dyDescent="0.3">
      <c r="A46" s="6" t="s">
        <v>208</v>
      </c>
      <c r="B46" s="6" t="s">
        <v>109</v>
      </c>
      <c r="C46" s="8">
        <v>110</v>
      </c>
      <c r="D46" s="8">
        <v>50</v>
      </c>
      <c r="E46" s="8">
        <v>2.2000000000000002</v>
      </c>
      <c r="F46" s="8">
        <v>3.3</v>
      </c>
    </row>
    <row r="47" spans="1:6" x14ac:dyDescent="0.3">
      <c r="A47" s="6" t="s">
        <v>25</v>
      </c>
      <c r="B47" s="6" t="s">
        <v>110</v>
      </c>
      <c r="C47" s="8">
        <v>90</v>
      </c>
      <c r="D47" s="8">
        <v>50</v>
      </c>
      <c r="E47" s="8">
        <v>1.8</v>
      </c>
      <c r="F47" s="8">
        <v>2.7</v>
      </c>
    </row>
    <row r="48" spans="1:6" x14ac:dyDescent="0.3">
      <c r="A48" s="6" t="s">
        <v>210</v>
      </c>
      <c r="B48" s="6" t="s">
        <v>111</v>
      </c>
      <c r="C48" s="8">
        <v>55</v>
      </c>
      <c r="D48" s="8">
        <v>50</v>
      </c>
      <c r="E48" s="8">
        <v>1.1000000000000001</v>
      </c>
      <c r="F48" s="8">
        <v>1.7</v>
      </c>
    </row>
    <row r="49" spans="1:6" x14ac:dyDescent="0.3">
      <c r="A49" s="6" t="s">
        <v>214</v>
      </c>
      <c r="B49" s="6" t="s">
        <v>112</v>
      </c>
      <c r="C49" s="8">
        <v>80</v>
      </c>
      <c r="D49" s="8">
        <v>50</v>
      </c>
      <c r="E49" s="8">
        <v>1.6</v>
      </c>
      <c r="F49" s="8">
        <v>2.5</v>
      </c>
    </row>
    <row r="50" spans="1:6" x14ac:dyDescent="0.3">
      <c r="A50" s="6" t="s">
        <v>210</v>
      </c>
      <c r="B50" s="6" t="s">
        <v>113</v>
      </c>
      <c r="C50" s="8">
        <v>80</v>
      </c>
      <c r="D50" s="8">
        <v>50</v>
      </c>
      <c r="E50" s="8">
        <v>1.6</v>
      </c>
      <c r="F50" s="8">
        <v>2.5</v>
      </c>
    </row>
    <row r="51" spans="1:6" x14ac:dyDescent="0.3">
      <c r="A51" s="6" t="s">
        <v>208</v>
      </c>
      <c r="B51" s="6" t="s">
        <v>114</v>
      </c>
      <c r="C51" s="8">
        <v>70</v>
      </c>
      <c r="D51" s="8">
        <v>50</v>
      </c>
      <c r="E51" s="8">
        <v>1.4</v>
      </c>
      <c r="F51" s="8">
        <v>2.2000000000000002</v>
      </c>
    </row>
    <row r="52" spans="1:6" x14ac:dyDescent="0.3">
      <c r="A52" s="6" t="s">
        <v>208</v>
      </c>
      <c r="B52" s="6" t="s">
        <v>115</v>
      </c>
      <c r="C52" s="8">
        <v>95</v>
      </c>
      <c r="D52" s="8">
        <v>100</v>
      </c>
      <c r="E52" s="8">
        <v>0.95</v>
      </c>
      <c r="F52" s="8">
        <v>3</v>
      </c>
    </row>
    <row r="53" spans="1:6" x14ac:dyDescent="0.3">
      <c r="A53" s="6" t="s">
        <v>201</v>
      </c>
      <c r="B53" s="6" t="s">
        <v>116</v>
      </c>
      <c r="C53" s="8">
        <v>60</v>
      </c>
      <c r="D53" s="8">
        <v>50</v>
      </c>
      <c r="E53" s="8">
        <v>1.2</v>
      </c>
      <c r="F53" s="8">
        <v>1.9</v>
      </c>
    </row>
    <row r="54" spans="1:6" x14ac:dyDescent="0.3">
      <c r="A54" s="6" t="s">
        <v>215</v>
      </c>
      <c r="B54" s="6" t="s">
        <v>117</v>
      </c>
      <c r="C54" s="8">
        <v>90</v>
      </c>
      <c r="D54" s="8">
        <v>50</v>
      </c>
      <c r="E54" s="8">
        <v>1.8</v>
      </c>
      <c r="F54" s="8">
        <v>2.9</v>
      </c>
    </row>
    <row r="55" spans="1:6" x14ac:dyDescent="0.3">
      <c r="A55" s="6" t="s">
        <v>210</v>
      </c>
      <c r="B55" s="6" t="s">
        <v>118</v>
      </c>
      <c r="C55" s="8">
        <v>90</v>
      </c>
      <c r="D55" s="8">
        <v>50</v>
      </c>
      <c r="E55" s="8">
        <v>1.8</v>
      </c>
      <c r="F55" s="8">
        <v>2.9</v>
      </c>
    </row>
    <row r="56" spans="1:6" x14ac:dyDescent="0.3">
      <c r="A56" s="6" t="s">
        <v>204</v>
      </c>
      <c r="B56" s="6" t="s">
        <v>119</v>
      </c>
      <c r="C56" s="8">
        <v>80</v>
      </c>
      <c r="D56" s="8">
        <v>50</v>
      </c>
      <c r="E56" s="8">
        <v>1.6</v>
      </c>
      <c r="F56" s="8">
        <v>2.7</v>
      </c>
    </row>
    <row r="57" spans="1:6" x14ac:dyDescent="0.3">
      <c r="A57" s="6" t="s">
        <v>202</v>
      </c>
      <c r="B57" s="6" t="s">
        <v>120</v>
      </c>
      <c r="C57" s="8">
        <v>50</v>
      </c>
      <c r="D57" s="8">
        <v>33</v>
      </c>
      <c r="E57" s="8">
        <v>1.52</v>
      </c>
      <c r="F57" s="8">
        <v>1.7</v>
      </c>
    </row>
    <row r="58" spans="1:6" x14ac:dyDescent="0.3">
      <c r="A58" s="6" t="s">
        <v>206</v>
      </c>
      <c r="B58" s="6" t="s">
        <v>121</v>
      </c>
      <c r="C58" s="8">
        <v>70</v>
      </c>
      <c r="D58" s="8">
        <v>33</v>
      </c>
      <c r="E58" s="8">
        <v>2.12</v>
      </c>
      <c r="F58" s="8">
        <v>2.4</v>
      </c>
    </row>
    <row r="59" spans="1:6" x14ac:dyDescent="0.3">
      <c r="A59" s="6" t="s">
        <v>213</v>
      </c>
      <c r="B59" s="6" t="s">
        <v>122</v>
      </c>
      <c r="C59" s="8">
        <v>80</v>
      </c>
      <c r="D59" s="8">
        <v>50</v>
      </c>
      <c r="E59" s="8">
        <v>1.6</v>
      </c>
      <c r="F59" s="8">
        <v>2.8</v>
      </c>
    </row>
    <row r="60" spans="1:6" x14ac:dyDescent="0.3">
      <c r="A60" s="6" t="s">
        <v>215</v>
      </c>
      <c r="B60" s="6" t="s">
        <v>123</v>
      </c>
      <c r="C60" s="8">
        <v>100</v>
      </c>
      <c r="D60" s="8">
        <v>50</v>
      </c>
      <c r="E60" s="8">
        <v>2</v>
      </c>
      <c r="F60" s="8">
        <v>3.5</v>
      </c>
    </row>
    <row r="61" spans="1:6" x14ac:dyDescent="0.3">
      <c r="A61" s="6" t="s">
        <v>202</v>
      </c>
      <c r="B61" s="6" t="s">
        <v>124</v>
      </c>
      <c r="C61" s="8">
        <v>110</v>
      </c>
      <c r="D61" s="8">
        <v>50</v>
      </c>
      <c r="E61" s="8">
        <v>2.2000000000000002</v>
      </c>
      <c r="F61" s="8">
        <v>3.9</v>
      </c>
    </row>
    <row r="62" spans="1:6" x14ac:dyDescent="0.3">
      <c r="A62" s="6" t="s">
        <v>36</v>
      </c>
      <c r="B62" s="6" t="s">
        <v>125</v>
      </c>
      <c r="C62" s="8">
        <v>45</v>
      </c>
      <c r="D62" s="8">
        <v>33</v>
      </c>
      <c r="E62" s="8">
        <v>1.36</v>
      </c>
      <c r="F62" s="8">
        <v>1.6</v>
      </c>
    </row>
    <row r="63" spans="1:6" x14ac:dyDescent="0.3">
      <c r="A63" s="6" t="s">
        <v>204</v>
      </c>
      <c r="B63" s="6" t="s">
        <v>126</v>
      </c>
      <c r="C63" s="8">
        <v>80</v>
      </c>
      <c r="D63" s="8">
        <v>50</v>
      </c>
      <c r="E63" s="8">
        <v>1.6</v>
      </c>
      <c r="F63" s="8">
        <v>2.9</v>
      </c>
    </row>
    <row r="64" spans="1:6" x14ac:dyDescent="0.3">
      <c r="A64" s="6" t="s">
        <v>205</v>
      </c>
      <c r="B64" s="6" t="s">
        <v>127</v>
      </c>
      <c r="C64" s="8">
        <v>60</v>
      </c>
      <c r="D64" s="8">
        <v>50</v>
      </c>
      <c r="E64" s="8">
        <v>1.2</v>
      </c>
      <c r="F64" s="8">
        <v>2.2000000000000002</v>
      </c>
    </row>
    <row r="65" spans="1:6" x14ac:dyDescent="0.3">
      <c r="A65" s="6" t="s">
        <v>25</v>
      </c>
      <c r="B65" s="6" t="s">
        <v>128</v>
      </c>
      <c r="C65" s="8">
        <v>90</v>
      </c>
      <c r="D65" s="8">
        <v>50</v>
      </c>
      <c r="E65" s="8">
        <v>1.8</v>
      </c>
      <c r="F65" s="8">
        <v>3.3</v>
      </c>
    </row>
    <row r="66" spans="1:6" x14ac:dyDescent="0.3">
      <c r="A66" s="6" t="s">
        <v>208</v>
      </c>
      <c r="B66" s="6" t="s">
        <v>129</v>
      </c>
      <c r="C66" s="8">
        <v>70</v>
      </c>
      <c r="D66" s="8">
        <v>50</v>
      </c>
      <c r="E66" s="8">
        <v>1.4</v>
      </c>
      <c r="F66" s="8">
        <v>2.6</v>
      </c>
    </row>
    <row r="67" spans="1:6" x14ac:dyDescent="0.3">
      <c r="A67" s="6" t="s">
        <v>211</v>
      </c>
      <c r="B67" s="6" t="s">
        <v>130</v>
      </c>
      <c r="C67" s="8">
        <v>80</v>
      </c>
      <c r="D67" s="8">
        <v>50</v>
      </c>
      <c r="E67" s="8">
        <v>1.6</v>
      </c>
      <c r="F67" s="8">
        <v>3</v>
      </c>
    </row>
    <row r="68" spans="1:6" x14ac:dyDescent="0.3">
      <c r="A68" s="6" t="s">
        <v>209</v>
      </c>
      <c r="B68" s="6" t="s">
        <v>131</v>
      </c>
      <c r="C68" s="8">
        <v>40</v>
      </c>
      <c r="D68" s="8">
        <v>33</v>
      </c>
      <c r="E68" s="8">
        <v>1.21</v>
      </c>
      <c r="F68" s="8">
        <v>1.5</v>
      </c>
    </row>
    <row r="69" spans="1:6" x14ac:dyDescent="0.3">
      <c r="A69" s="6" t="s">
        <v>210</v>
      </c>
      <c r="B69" s="6" t="s">
        <v>132</v>
      </c>
      <c r="C69" s="8">
        <v>50</v>
      </c>
      <c r="D69" s="8">
        <v>33</v>
      </c>
      <c r="E69" s="8">
        <v>1.52</v>
      </c>
      <c r="F69" s="8">
        <v>1.9</v>
      </c>
    </row>
    <row r="70" spans="1:6" x14ac:dyDescent="0.3">
      <c r="A70" s="6" t="s">
        <v>25</v>
      </c>
      <c r="B70" s="6" t="s">
        <v>133</v>
      </c>
      <c r="C70" s="8">
        <v>50</v>
      </c>
      <c r="D70" s="8">
        <v>33</v>
      </c>
      <c r="E70" s="8">
        <v>1.52</v>
      </c>
      <c r="F70" s="8">
        <v>1.9</v>
      </c>
    </row>
    <row r="71" spans="1:6" x14ac:dyDescent="0.3">
      <c r="A71" s="6" t="s">
        <v>210</v>
      </c>
      <c r="B71" s="6" t="s">
        <v>134</v>
      </c>
      <c r="C71" s="8">
        <v>50</v>
      </c>
      <c r="D71" s="8">
        <v>33</v>
      </c>
      <c r="E71" s="8">
        <v>1.52</v>
      </c>
      <c r="F71" s="8">
        <v>1.9</v>
      </c>
    </row>
    <row r="72" spans="1:6" x14ac:dyDescent="0.3">
      <c r="A72" s="6" t="s">
        <v>203</v>
      </c>
      <c r="B72" s="6" t="s">
        <v>135</v>
      </c>
      <c r="C72" s="8">
        <v>50</v>
      </c>
      <c r="D72" s="8">
        <v>33</v>
      </c>
      <c r="E72" s="8">
        <v>1.52</v>
      </c>
      <c r="F72" s="8">
        <v>1.9</v>
      </c>
    </row>
    <row r="73" spans="1:6" x14ac:dyDescent="0.3">
      <c r="A73" s="6" t="s">
        <v>206</v>
      </c>
      <c r="B73" s="6" t="s">
        <v>136</v>
      </c>
      <c r="C73" s="8">
        <v>55</v>
      </c>
      <c r="D73" s="8">
        <v>33</v>
      </c>
      <c r="E73" s="8">
        <v>1.67</v>
      </c>
      <c r="F73" s="8">
        <v>2.1</v>
      </c>
    </row>
    <row r="74" spans="1:6" x14ac:dyDescent="0.3">
      <c r="A74" s="6" t="s">
        <v>212</v>
      </c>
      <c r="B74" s="6" t="s">
        <v>137</v>
      </c>
      <c r="C74" s="8">
        <v>60</v>
      </c>
      <c r="D74" s="8">
        <v>33</v>
      </c>
      <c r="E74" s="8">
        <v>1.82</v>
      </c>
      <c r="F74" s="8">
        <v>2.2999999999999998</v>
      </c>
    </row>
    <row r="75" spans="1:6" x14ac:dyDescent="0.3">
      <c r="A75" s="6" t="s">
        <v>203</v>
      </c>
      <c r="B75" s="6" t="s">
        <v>138</v>
      </c>
      <c r="C75" s="8">
        <v>60</v>
      </c>
      <c r="D75" s="8">
        <v>50</v>
      </c>
      <c r="E75" s="8">
        <v>1.2</v>
      </c>
      <c r="F75" s="8">
        <v>2.2999999999999998</v>
      </c>
    </row>
    <row r="76" spans="1:6" x14ac:dyDescent="0.3">
      <c r="A76" s="6" t="s">
        <v>214</v>
      </c>
      <c r="B76" s="6" t="s">
        <v>139</v>
      </c>
      <c r="C76" s="8">
        <v>65</v>
      </c>
      <c r="D76" s="8">
        <v>33</v>
      </c>
      <c r="E76" s="8">
        <v>1.97</v>
      </c>
      <c r="F76" s="8">
        <v>2.5</v>
      </c>
    </row>
    <row r="77" spans="1:6" x14ac:dyDescent="0.3">
      <c r="A77" s="6" t="s">
        <v>36</v>
      </c>
      <c r="B77" s="6" t="s">
        <v>140</v>
      </c>
      <c r="C77" s="8">
        <v>75</v>
      </c>
      <c r="D77" s="8">
        <v>50</v>
      </c>
      <c r="E77" s="8">
        <v>1.5</v>
      </c>
      <c r="F77" s="8">
        <v>2.9</v>
      </c>
    </row>
    <row r="78" spans="1:6" x14ac:dyDescent="0.3">
      <c r="A78" s="6" t="s">
        <v>214</v>
      </c>
      <c r="B78" s="6" t="s">
        <v>141</v>
      </c>
      <c r="C78" s="8">
        <v>45</v>
      </c>
      <c r="D78" s="8">
        <v>33</v>
      </c>
      <c r="E78" s="8">
        <v>1.36</v>
      </c>
      <c r="F78" s="8">
        <v>1.8</v>
      </c>
    </row>
    <row r="79" spans="1:6" x14ac:dyDescent="0.3">
      <c r="A79" s="6" t="s">
        <v>201</v>
      </c>
      <c r="B79" s="6" t="s">
        <v>142</v>
      </c>
      <c r="C79" s="8">
        <v>70</v>
      </c>
      <c r="D79" s="8">
        <v>33</v>
      </c>
      <c r="E79" s="8">
        <v>2.12</v>
      </c>
      <c r="F79" s="8">
        <v>2.8</v>
      </c>
    </row>
    <row r="80" spans="1:6" x14ac:dyDescent="0.3">
      <c r="A80" s="6" t="s">
        <v>208</v>
      </c>
      <c r="B80" s="6" t="s">
        <v>143</v>
      </c>
      <c r="C80" s="8">
        <v>55</v>
      </c>
      <c r="D80" s="8">
        <v>33</v>
      </c>
      <c r="E80" s="8">
        <v>1.67</v>
      </c>
      <c r="F80" s="8">
        <v>2.2000000000000002</v>
      </c>
    </row>
    <row r="81" spans="1:6" x14ac:dyDescent="0.3">
      <c r="A81" s="6" t="s">
        <v>202</v>
      </c>
      <c r="B81" s="6" t="s">
        <v>144</v>
      </c>
      <c r="C81" s="8">
        <v>90</v>
      </c>
      <c r="D81" s="8">
        <v>50</v>
      </c>
      <c r="E81" s="8">
        <v>1.8</v>
      </c>
      <c r="F81" s="8">
        <v>3.6</v>
      </c>
    </row>
    <row r="82" spans="1:6" x14ac:dyDescent="0.3">
      <c r="A82" s="6" t="s">
        <v>205</v>
      </c>
      <c r="B82" s="6" t="s">
        <v>145</v>
      </c>
      <c r="C82" s="8">
        <v>40</v>
      </c>
      <c r="D82" s="8">
        <v>33</v>
      </c>
      <c r="E82" s="8">
        <v>1.21</v>
      </c>
      <c r="F82" s="8">
        <v>1.6</v>
      </c>
    </row>
    <row r="83" spans="1:6" x14ac:dyDescent="0.3">
      <c r="A83" s="6" t="s">
        <v>213</v>
      </c>
      <c r="B83" s="6" t="s">
        <v>146</v>
      </c>
      <c r="C83" s="8">
        <v>40</v>
      </c>
      <c r="D83" s="8">
        <v>33</v>
      </c>
      <c r="E83" s="8">
        <v>1.21</v>
      </c>
      <c r="F83" s="8">
        <v>1.6</v>
      </c>
    </row>
    <row r="84" spans="1:6" x14ac:dyDescent="0.3">
      <c r="A84" s="6" t="s">
        <v>36</v>
      </c>
      <c r="B84" s="6" t="s">
        <v>147</v>
      </c>
      <c r="C84" s="8">
        <v>90</v>
      </c>
      <c r="D84" s="8">
        <v>50</v>
      </c>
      <c r="E84" s="8">
        <v>1.8</v>
      </c>
      <c r="F84" s="8">
        <v>3.7</v>
      </c>
    </row>
    <row r="85" spans="1:6" x14ac:dyDescent="0.3">
      <c r="A85" s="6" t="s">
        <v>201</v>
      </c>
      <c r="B85" s="6" t="s">
        <v>148</v>
      </c>
      <c r="C85" s="8">
        <v>80</v>
      </c>
      <c r="D85" s="8">
        <v>50</v>
      </c>
      <c r="E85" s="8">
        <v>1.6</v>
      </c>
      <c r="F85" s="8">
        <v>3.3</v>
      </c>
    </row>
    <row r="86" spans="1:6" x14ac:dyDescent="0.3">
      <c r="A86" s="6" t="s">
        <v>95</v>
      </c>
      <c r="B86" s="6" t="s">
        <v>149</v>
      </c>
      <c r="C86" s="8">
        <v>65</v>
      </c>
      <c r="D86" s="8">
        <v>33</v>
      </c>
      <c r="E86" s="8">
        <v>1.97</v>
      </c>
      <c r="F86" s="8">
        <v>2.7</v>
      </c>
    </row>
    <row r="87" spans="1:6" x14ac:dyDescent="0.3">
      <c r="A87" s="6" t="s">
        <v>213</v>
      </c>
      <c r="B87" s="6" t="s">
        <v>150</v>
      </c>
      <c r="C87" s="8">
        <v>55</v>
      </c>
      <c r="D87" s="8">
        <v>33</v>
      </c>
      <c r="E87" s="8">
        <v>1.67</v>
      </c>
      <c r="F87" s="8">
        <v>2.2999999999999998</v>
      </c>
    </row>
    <row r="88" spans="1:6" x14ac:dyDescent="0.3">
      <c r="A88" s="6" t="s">
        <v>209</v>
      </c>
      <c r="B88" s="6" t="s">
        <v>151</v>
      </c>
      <c r="C88" s="8">
        <v>50</v>
      </c>
      <c r="D88" s="8">
        <v>33</v>
      </c>
      <c r="E88" s="8">
        <v>1.52</v>
      </c>
      <c r="F88" s="8">
        <v>2.1</v>
      </c>
    </row>
    <row r="89" spans="1:6" x14ac:dyDescent="0.3">
      <c r="A89" s="6" t="s">
        <v>204</v>
      </c>
      <c r="B89" s="6" t="s">
        <v>152</v>
      </c>
      <c r="C89" s="8">
        <v>50</v>
      </c>
      <c r="D89" s="8">
        <v>33</v>
      </c>
      <c r="E89" s="8">
        <v>1.52</v>
      </c>
      <c r="F89" s="8">
        <v>2.1</v>
      </c>
    </row>
    <row r="90" spans="1:6" x14ac:dyDescent="0.3">
      <c r="A90" s="6" t="s">
        <v>203</v>
      </c>
      <c r="B90" s="6" t="s">
        <v>153</v>
      </c>
      <c r="C90" s="8">
        <v>45</v>
      </c>
      <c r="D90" s="8">
        <v>33</v>
      </c>
      <c r="E90" s="8">
        <v>1.36</v>
      </c>
      <c r="F90" s="8">
        <v>1.9</v>
      </c>
    </row>
    <row r="91" spans="1:6" x14ac:dyDescent="0.3">
      <c r="A91" s="6" t="s">
        <v>207</v>
      </c>
      <c r="B91" s="6" t="s">
        <v>154</v>
      </c>
      <c r="C91" s="8">
        <v>40</v>
      </c>
      <c r="D91" s="8">
        <v>33</v>
      </c>
      <c r="E91" s="8">
        <v>1.21</v>
      </c>
      <c r="F91" s="8">
        <v>1.7</v>
      </c>
    </row>
    <row r="92" spans="1:6" x14ac:dyDescent="0.3">
      <c r="A92" s="6" t="s">
        <v>207</v>
      </c>
      <c r="B92" s="6" t="s">
        <v>155</v>
      </c>
      <c r="C92" s="8">
        <v>60</v>
      </c>
      <c r="D92" s="8">
        <v>50</v>
      </c>
      <c r="E92" s="8">
        <v>1.2</v>
      </c>
      <c r="F92" s="8">
        <v>2.6</v>
      </c>
    </row>
    <row r="93" spans="1:6" x14ac:dyDescent="0.3">
      <c r="A93" s="6" t="s">
        <v>95</v>
      </c>
      <c r="B93" s="6" t="s">
        <v>156</v>
      </c>
      <c r="C93" s="8">
        <v>60</v>
      </c>
      <c r="D93" s="8">
        <v>50</v>
      </c>
      <c r="E93" s="8">
        <v>1.2</v>
      </c>
      <c r="F93" s="8">
        <v>2.6</v>
      </c>
    </row>
    <row r="94" spans="1:6" x14ac:dyDescent="0.3">
      <c r="A94" s="6" t="s">
        <v>206</v>
      </c>
      <c r="B94" s="6" t="s">
        <v>157</v>
      </c>
      <c r="C94" s="8">
        <v>90</v>
      </c>
      <c r="D94" s="8">
        <v>50</v>
      </c>
      <c r="E94" s="8">
        <v>1.8</v>
      </c>
      <c r="F94" s="8">
        <v>3.9</v>
      </c>
    </row>
    <row r="95" spans="1:6" x14ac:dyDescent="0.3">
      <c r="A95" s="6" t="s">
        <v>215</v>
      </c>
      <c r="B95" s="6" t="s">
        <v>158</v>
      </c>
      <c r="C95" s="8">
        <v>60</v>
      </c>
      <c r="D95" s="8">
        <v>50</v>
      </c>
      <c r="E95" s="8">
        <v>1.2</v>
      </c>
      <c r="F95" s="8">
        <v>2.6</v>
      </c>
    </row>
    <row r="96" spans="1:6" x14ac:dyDescent="0.3">
      <c r="A96" s="6" t="s">
        <v>212</v>
      </c>
      <c r="B96" s="6" t="s">
        <v>159</v>
      </c>
      <c r="C96" s="8">
        <v>55</v>
      </c>
      <c r="D96" s="8">
        <v>33</v>
      </c>
      <c r="E96" s="8">
        <v>1.67</v>
      </c>
      <c r="F96" s="8">
        <v>2.4</v>
      </c>
    </row>
    <row r="97" spans="1:6" x14ac:dyDescent="0.3">
      <c r="A97" s="6" t="s">
        <v>213</v>
      </c>
      <c r="B97" s="6" t="s">
        <v>160</v>
      </c>
      <c r="C97" s="8">
        <v>80</v>
      </c>
      <c r="D97" s="8">
        <v>50</v>
      </c>
      <c r="E97" s="8">
        <v>1.6</v>
      </c>
      <c r="F97" s="8">
        <v>3.5</v>
      </c>
    </row>
    <row r="98" spans="1:6" x14ac:dyDescent="0.3">
      <c r="A98" s="6" t="s">
        <v>95</v>
      </c>
      <c r="B98" s="6" t="s">
        <v>161</v>
      </c>
      <c r="C98" s="8">
        <v>100</v>
      </c>
      <c r="D98" s="8">
        <v>50</v>
      </c>
      <c r="E98" s="8">
        <v>2</v>
      </c>
      <c r="F98" s="8">
        <v>4.4000000000000004</v>
      </c>
    </row>
    <row r="99" spans="1:6" x14ac:dyDescent="0.3">
      <c r="A99" s="6" t="s">
        <v>211</v>
      </c>
      <c r="B99" s="6" t="s">
        <v>162</v>
      </c>
      <c r="C99" s="8">
        <v>50</v>
      </c>
      <c r="D99" s="8">
        <v>33</v>
      </c>
      <c r="E99" s="8">
        <v>1.52</v>
      </c>
      <c r="F99" s="8">
        <v>2.2000000000000002</v>
      </c>
    </row>
    <row r="100" spans="1:6" x14ac:dyDescent="0.3">
      <c r="A100" s="6" t="s">
        <v>25</v>
      </c>
      <c r="B100" s="6" t="s">
        <v>163</v>
      </c>
      <c r="C100" s="8">
        <v>80</v>
      </c>
      <c r="D100" s="8">
        <v>50</v>
      </c>
      <c r="E100" s="8">
        <v>1.6</v>
      </c>
      <c r="F100" s="8">
        <v>3.6</v>
      </c>
    </row>
    <row r="101" spans="1:6" x14ac:dyDescent="0.3">
      <c r="A101" s="6" t="s">
        <v>208</v>
      </c>
      <c r="B101" s="6" t="s">
        <v>164</v>
      </c>
      <c r="C101" s="8">
        <v>60</v>
      </c>
      <c r="D101" s="8">
        <v>50</v>
      </c>
      <c r="E101" s="8">
        <v>1.2</v>
      </c>
      <c r="F101" s="8">
        <v>2.7</v>
      </c>
    </row>
    <row r="102" spans="1:6" x14ac:dyDescent="0.3">
      <c r="A102" s="6" t="s">
        <v>212</v>
      </c>
      <c r="B102" s="6" t="s">
        <v>165</v>
      </c>
      <c r="C102" s="8">
        <v>60</v>
      </c>
      <c r="D102" s="8">
        <v>50</v>
      </c>
      <c r="E102" s="8">
        <v>1.2</v>
      </c>
      <c r="F102" s="8">
        <v>2.7</v>
      </c>
    </row>
    <row r="103" spans="1:6" x14ac:dyDescent="0.3">
      <c r="A103" s="6" t="s">
        <v>203</v>
      </c>
      <c r="B103" s="6" t="s">
        <v>166</v>
      </c>
      <c r="C103" s="8">
        <v>70</v>
      </c>
      <c r="D103" s="8">
        <v>50</v>
      </c>
      <c r="E103" s="8">
        <v>1.4</v>
      </c>
      <c r="F103" s="8">
        <v>3.2</v>
      </c>
    </row>
    <row r="104" spans="1:6" x14ac:dyDescent="0.3">
      <c r="A104" s="6" t="s">
        <v>204</v>
      </c>
      <c r="B104" s="6" t="s">
        <v>167</v>
      </c>
      <c r="C104" s="8">
        <v>70</v>
      </c>
      <c r="D104" s="8">
        <v>50</v>
      </c>
      <c r="E104" s="8">
        <v>1.4</v>
      </c>
      <c r="F104" s="8">
        <v>3.2</v>
      </c>
    </row>
    <row r="105" spans="1:6" x14ac:dyDescent="0.3">
      <c r="A105" s="6" t="s">
        <v>95</v>
      </c>
      <c r="B105" s="6" t="s">
        <v>168</v>
      </c>
      <c r="C105" s="8">
        <v>70</v>
      </c>
      <c r="D105" s="8">
        <v>50</v>
      </c>
      <c r="E105" s="8">
        <v>1.4</v>
      </c>
      <c r="F105" s="8">
        <v>3.2</v>
      </c>
    </row>
    <row r="106" spans="1:6" x14ac:dyDescent="0.3">
      <c r="A106" s="6" t="s">
        <v>211</v>
      </c>
      <c r="B106" s="6" t="s">
        <v>169</v>
      </c>
      <c r="C106" s="8">
        <v>70</v>
      </c>
      <c r="D106" s="8">
        <v>33</v>
      </c>
      <c r="E106" s="8">
        <v>2.12</v>
      </c>
      <c r="F106" s="8">
        <v>3.2</v>
      </c>
    </row>
    <row r="107" spans="1:6" x14ac:dyDescent="0.3">
      <c r="A107" s="6" t="s">
        <v>207</v>
      </c>
      <c r="B107" s="6" t="s">
        <v>170</v>
      </c>
      <c r="C107" s="8">
        <v>50</v>
      </c>
      <c r="D107" s="8">
        <v>33</v>
      </c>
      <c r="E107" s="8">
        <v>1.52</v>
      </c>
      <c r="F107" s="8">
        <v>2.2999999999999998</v>
      </c>
    </row>
    <row r="108" spans="1:6" x14ac:dyDescent="0.3">
      <c r="A108" s="6" t="s">
        <v>203</v>
      </c>
      <c r="B108" s="6" t="s">
        <v>171</v>
      </c>
      <c r="C108" s="8">
        <v>80</v>
      </c>
      <c r="D108" s="8">
        <v>50</v>
      </c>
      <c r="E108" s="8">
        <v>1.6</v>
      </c>
      <c r="F108" s="8">
        <v>3.7</v>
      </c>
    </row>
    <row r="109" spans="1:6" x14ac:dyDescent="0.3">
      <c r="A109" s="6" t="s">
        <v>210</v>
      </c>
      <c r="B109" s="6" t="s">
        <v>172</v>
      </c>
      <c r="C109" s="8">
        <v>40</v>
      </c>
      <c r="D109" s="8">
        <v>33</v>
      </c>
      <c r="E109" s="8">
        <v>1.21</v>
      </c>
      <c r="F109" s="8">
        <v>1.9</v>
      </c>
    </row>
    <row r="110" spans="1:6" x14ac:dyDescent="0.3">
      <c r="A110" s="6" t="s">
        <v>210</v>
      </c>
      <c r="B110" s="6" t="s">
        <v>173</v>
      </c>
      <c r="C110" s="8">
        <v>60</v>
      </c>
      <c r="D110" s="8">
        <v>50</v>
      </c>
      <c r="E110" s="8">
        <v>1.2</v>
      </c>
      <c r="F110" s="8">
        <v>2.8</v>
      </c>
    </row>
    <row r="111" spans="1:6" x14ac:dyDescent="0.3">
      <c r="A111" s="6" t="s">
        <v>213</v>
      </c>
      <c r="B111" s="6" t="s">
        <v>174</v>
      </c>
      <c r="C111" s="8">
        <v>100</v>
      </c>
      <c r="D111" s="8">
        <v>50</v>
      </c>
      <c r="E111" s="8">
        <v>2</v>
      </c>
      <c r="F111" s="8">
        <v>4.7</v>
      </c>
    </row>
    <row r="112" spans="1:6" x14ac:dyDescent="0.3">
      <c r="A112" s="6" t="s">
        <v>205</v>
      </c>
      <c r="B112" s="6" t="s">
        <v>175</v>
      </c>
      <c r="C112" s="8">
        <v>40</v>
      </c>
      <c r="D112" s="8">
        <v>33</v>
      </c>
      <c r="E112" s="8">
        <v>1.21</v>
      </c>
      <c r="F112" s="8">
        <v>1.9</v>
      </c>
    </row>
    <row r="113" spans="1:6" x14ac:dyDescent="0.3">
      <c r="A113" s="6" t="s">
        <v>95</v>
      </c>
      <c r="B113" s="6" t="s">
        <v>176</v>
      </c>
      <c r="C113" s="8">
        <v>40</v>
      </c>
      <c r="D113" s="8">
        <v>33</v>
      </c>
      <c r="E113" s="8">
        <v>1.21</v>
      </c>
      <c r="F113" s="8">
        <v>1.9</v>
      </c>
    </row>
    <row r="114" spans="1:6" x14ac:dyDescent="0.3">
      <c r="A114" s="6" t="s">
        <v>210</v>
      </c>
      <c r="B114" s="6" t="s">
        <v>177</v>
      </c>
      <c r="C114" s="8">
        <v>60</v>
      </c>
      <c r="D114" s="8">
        <v>33</v>
      </c>
      <c r="E114" s="8">
        <v>1.82</v>
      </c>
      <c r="F114" s="8">
        <v>2.9</v>
      </c>
    </row>
    <row r="115" spans="1:6" x14ac:dyDescent="0.3">
      <c r="A115" s="6" t="s">
        <v>209</v>
      </c>
      <c r="B115" s="6" t="s">
        <v>178</v>
      </c>
      <c r="C115" s="8">
        <v>35</v>
      </c>
      <c r="D115" s="8">
        <v>33</v>
      </c>
      <c r="E115" s="8">
        <v>1.06</v>
      </c>
      <c r="F115" s="8">
        <v>1.7</v>
      </c>
    </row>
    <row r="116" spans="1:6" x14ac:dyDescent="0.3">
      <c r="A116" s="6" t="s">
        <v>213</v>
      </c>
      <c r="B116" s="6" t="s">
        <v>179</v>
      </c>
      <c r="C116" s="8">
        <v>80</v>
      </c>
      <c r="D116" s="8">
        <v>50</v>
      </c>
      <c r="E116" s="8">
        <v>1.6</v>
      </c>
      <c r="F116" s="8">
        <v>4</v>
      </c>
    </row>
    <row r="117" spans="1:6" x14ac:dyDescent="0.3">
      <c r="A117" s="6" t="s">
        <v>204</v>
      </c>
      <c r="B117" s="6" t="s">
        <v>180</v>
      </c>
      <c r="C117" s="8">
        <v>70</v>
      </c>
      <c r="D117" s="8">
        <v>33</v>
      </c>
      <c r="E117" s="8">
        <v>2.12</v>
      </c>
      <c r="F117" s="8">
        <v>3.5</v>
      </c>
    </row>
    <row r="118" spans="1:6" x14ac:dyDescent="0.3">
      <c r="A118" s="6" t="s">
        <v>36</v>
      </c>
      <c r="B118" s="6" t="s">
        <v>181</v>
      </c>
      <c r="C118" s="8">
        <v>70</v>
      </c>
      <c r="D118" s="8">
        <v>33</v>
      </c>
      <c r="E118" s="8">
        <v>2.12</v>
      </c>
      <c r="F118" s="8">
        <v>3.7</v>
      </c>
    </row>
    <row r="119" spans="1:6" x14ac:dyDescent="0.3">
      <c r="A119" s="6" t="s">
        <v>210</v>
      </c>
      <c r="B119" s="6" t="s">
        <v>182</v>
      </c>
      <c r="C119" s="8">
        <v>35</v>
      </c>
      <c r="D119" s="8">
        <v>33</v>
      </c>
      <c r="E119" s="8">
        <v>1.06</v>
      </c>
      <c r="F119" s="8">
        <v>1.9</v>
      </c>
    </row>
    <row r="120" spans="1:6" x14ac:dyDescent="0.3">
      <c r="A120" s="6" t="s">
        <v>208</v>
      </c>
      <c r="B120" s="6" t="s">
        <v>183</v>
      </c>
      <c r="C120" s="8">
        <v>70</v>
      </c>
      <c r="D120" s="8">
        <v>33</v>
      </c>
      <c r="E120" s="8">
        <v>2.12</v>
      </c>
      <c r="F120" s="8">
        <v>3.8</v>
      </c>
    </row>
    <row r="121" spans="1:6" x14ac:dyDescent="0.3">
      <c r="A121" s="6" t="s">
        <v>25</v>
      </c>
      <c r="B121" s="6" t="s">
        <v>184</v>
      </c>
      <c r="C121" s="8">
        <v>60</v>
      </c>
      <c r="D121" s="8">
        <v>33</v>
      </c>
      <c r="E121" s="8">
        <v>1.82</v>
      </c>
      <c r="F121" s="8">
        <v>3.3</v>
      </c>
    </row>
    <row r="122" spans="1:6" x14ac:dyDescent="0.3">
      <c r="A122" s="6" t="s">
        <v>215</v>
      </c>
      <c r="B122" s="6" t="s">
        <v>185</v>
      </c>
      <c r="C122" s="8">
        <v>70</v>
      </c>
      <c r="D122" s="8">
        <v>33</v>
      </c>
      <c r="E122" s="8">
        <v>2.12</v>
      </c>
      <c r="F122" s="8">
        <v>3.9</v>
      </c>
    </row>
    <row r="123" spans="1:6" x14ac:dyDescent="0.3">
      <c r="A123" s="6" t="s">
        <v>95</v>
      </c>
      <c r="B123" s="6" t="s">
        <v>186</v>
      </c>
      <c r="C123" s="8">
        <v>70</v>
      </c>
      <c r="D123" s="8">
        <v>50</v>
      </c>
      <c r="E123" s="8">
        <v>1.4</v>
      </c>
      <c r="F123" s="8">
        <v>4</v>
      </c>
    </row>
    <row r="124" spans="1:6" x14ac:dyDescent="0.3">
      <c r="A124" s="6" t="s">
        <v>203</v>
      </c>
      <c r="B124" s="6" t="s">
        <v>187</v>
      </c>
      <c r="C124" s="8">
        <v>45</v>
      </c>
      <c r="D124" s="8">
        <v>33</v>
      </c>
      <c r="E124" s="8">
        <v>1.36</v>
      </c>
      <c r="F124" s="8">
        <v>2.6</v>
      </c>
    </row>
    <row r="125" spans="1:6" x14ac:dyDescent="0.3">
      <c r="A125" s="6" t="s">
        <v>207</v>
      </c>
      <c r="B125" s="6" t="s">
        <v>188</v>
      </c>
      <c r="C125" s="8">
        <v>50</v>
      </c>
      <c r="D125" s="8">
        <v>33</v>
      </c>
      <c r="E125" s="8">
        <v>1.52</v>
      </c>
      <c r="F125" s="8">
        <v>2.9</v>
      </c>
    </row>
    <row r="126" spans="1:6" x14ac:dyDescent="0.3">
      <c r="A126" s="6" t="s">
        <v>202</v>
      </c>
      <c r="B126" s="6" t="s">
        <v>189</v>
      </c>
      <c r="C126" s="8">
        <v>45</v>
      </c>
      <c r="D126" s="8">
        <v>33</v>
      </c>
      <c r="E126" s="8">
        <v>1.36</v>
      </c>
      <c r="F126" s="8">
        <v>2.8</v>
      </c>
    </row>
    <row r="127" spans="1:6" x14ac:dyDescent="0.3">
      <c r="A127" s="6" t="s">
        <v>210</v>
      </c>
      <c r="B127" s="6" t="s">
        <v>190</v>
      </c>
      <c r="C127" s="8">
        <v>35</v>
      </c>
      <c r="D127" s="8">
        <v>33</v>
      </c>
      <c r="E127" s="8">
        <v>1.06</v>
      </c>
      <c r="F127" s="8">
        <v>2.2000000000000002</v>
      </c>
    </row>
    <row r="128" spans="1:6" x14ac:dyDescent="0.3">
      <c r="A128" s="6" t="s">
        <v>206</v>
      </c>
      <c r="B128" s="6" t="s">
        <v>191</v>
      </c>
      <c r="C128" s="8">
        <v>50</v>
      </c>
      <c r="D128" s="8">
        <v>100</v>
      </c>
      <c r="E128" s="8">
        <v>0.5</v>
      </c>
      <c r="F128" s="8">
        <v>3.9</v>
      </c>
    </row>
    <row r="129" spans="1:6" x14ac:dyDescent="0.3">
      <c r="A129" s="6" t="s">
        <v>206</v>
      </c>
      <c r="B129" s="6" t="s">
        <v>192</v>
      </c>
      <c r="C129" s="8">
        <v>25</v>
      </c>
      <c r="D129" s="8">
        <v>50</v>
      </c>
      <c r="E129" s="8">
        <v>0.5</v>
      </c>
      <c r="F129" s="8">
        <v>2.6</v>
      </c>
    </row>
    <row r="130" spans="1:6" x14ac:dyDescent="0.3">
      <c r="A130" s="6" t="s">
        <v>214</v>
      </c>
      <c r="B130" s="6" t="s">
        <v>193</v>
      </c>
      <c r="C130" s="8">
        <v>25</v>
      </c>
      <c r="D130" s="8">
        <v>50</v>
      </c>
      <c r="E130" s="8">
        <v>0.5</v>
      </c>
      <c r="F130" s="8">
        <v>2.8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38FE-88B1-4B39-A107-E47180487D0D}">
  <dimension ref="A1:N170"/>
  <sheetViews>
    <sheetView topLeftCell="A112" workbookViewId="0">
      <selection activeCell="G165" sqref="G165:H165"/>
    </sheetView>
  </sheetViews>
  <sheetFormatPr defaultRowHeight="20.25" x14ac:dyDescent="0.3"/>
  <cols>
    <col min="1" max="1" width="8.140625" bestFit="1" customWidth="1"/>
    <col min="2" max="2" width="22.140625" bestFit="1" customWidth="1"/>
    <col min="3" max="3" width="13.5703125" bestFit="1" customWidth="1"/>
    <col min="4" max="4" width="9.28515625" bestFit="1" customWidth="1"/>
    <col min="5" max="5" width="6.7109375" bestFit="1" customWidth="1"/>
    <col min="10" max="10" width="10.42578125" style="4" bestFit="1" customWidth="1"/>
    <col min="11" max="11" width="15.85546875" style="4" bestFit="1" customWidth="1"/>
    <col min="12" max="12" width="11" style="2" bestFit="1" customWidth="1"/>
    <col min="13" max="13" width="11.28515625" style="2" bestFit="1" customWidth="1"/>
    <col min="14" max="14" width="8.7109375" style="2" bestFit="1" customWidth="1"/>
  </cols>
  <sheetData>
    <row r="1" spans="1:14" ht="15" x14ac:dyDescent="0.25">
      <c r="A1" s="8" t="s">
        <v>0</v>
      </c>
      <c r="B1" t="s">
        <v>227</v>
      </c>
      <c r="C1" t="s">
        <v>228</v>
      </c>
      <c r="D1" t="s">
        <v>229</v>
      </c>
      <c r="E1" t="s">
        <v>230</v>
      </c>
      <c r="J1" s="6" t="s">
        <v>199</v>
      </c>
      <c r="K1" s="6" t="s">
        <v>198</v>
      </c>
      <c r="L1" s="8" t="s">
        <v>218</v>
      </c>
      <c r="M1" s="8" t="s">
        <v>220</v>
      </c>
      <c r="N1" s="8" t="s">
        <v>225</v>
      </c>
    </row>
    <row r="2" spans="1:14" ht="15" x14ac:dyDescent="0.25">
      <c r="A2" t="str">
        <f>INDEX($J$2:$J$130,MATCH(B2,$K$2:$K$130,0),0)</f>
        <v>Bug</v>
      </c>
      <c r="B2" t="s">
        <v>81</v>
      </c>
      <c r="C2">
        <v>110</v>
      </c>
      <c r="D2">
        <v>-55</v>
      </c>
      <c r="E2">
        <v>2</v>
      </c>
      <c r="J2" s="6" t="s">
        <v>202</v>
      </c>
      <c r="K2" s="6" t="s">
        <v>80</v>
      </c>
      <c r="L2" s="8">
        <v>150</v>
      </c>
      <c r="M2" s="8">
        <v>75</v>
      </c>
      <c r="N2" s="8">
        <f>ROUND(L2/M2,2)</f>
        <v>2</v>
      </c>
    </row>
    <row r="3" spans="1:14" ht="15" x14ac:dyDescent="0.25">
      <c r="A3" t="str">
        <f>INDEX($J$2:$J$130,MATCH(B3,$K$2:$K$130,0),0)</f>
        <v>Bug</v>
      </c>
      <c r="B3" t="s">
        <v>147</v>
      </c>
      <c r="C3">
        <v>90</v>
      </c>
      <c r="D3">
        <v>-60</v>
      </c>
      <c r="E3">
        <v>1.5</v>
      </c>
      <c r="J3" s="6" t="s">
        <v>208</v>
      </c>
      <c r="K3" s="6" t="s">
        <v>84</v>
      </c>
      <c r="L3" s="8">
        <v>150</v>
      </c>
      <c r="M3" s="8">
        <v>80</v>
      </c>
      <c r="N3" s="8">
        <f>ROUND(L3/M3,2)</f>
        <v>1.88</v>
      </c>
    </row>
    <row r="4" spans="1:14" ht="15" x14ac:dyDescent="0.25">
      <c r="A4" t="str">
        <f>INDEX($J$2:$J$130,MATCH(B4,$K$2:$K$130,0),0)</f>
        <v>Bug</v>
      </c>
      <c r="B4" t="s">
        <v>140</v>
      </c>
      <c r="C4">
        <v>75</v>
      </c>
      <c r="D4">
        <v>-55</v>
      </c>
      <c r="E4">
        <v>1.36</v>
      </c>
      <c r="J4" s="6" t="s">
        <v>205</v>
      </c>
      <c r="K4" s="6" t="s">
        <v>85</v>
      </c>
      <c r="L4" s="8">
        <v>150</v>
      </c>
      <c r="M4" s="8">
        <v>75</v>
      </c>
      <c r="N4" s="8">
        <f>ROUND(L4/M4,2)</f>
        <v>2</v>
      </c>
    </row>
    <row r="5" spans="1:14" ht="15" x14ac:dyDescent="0.25">
      <c r="A5" t="str">
        <f>INDEX($J$2:$J$130,MATCH(B5,$K$2:$K$130,0),0)</f>
        <v>Bug</v>
      </c>
      <c r="B5" t="s">
        <v>125</v>
      </c>
      <c r="C5">
        <v>45</v>
      </c>
      <c r="D5">
        <v>-35</v>
      </c>
      <c r="E5">
        <v>1.29</v>
      </c>
      <c r="J5" s="6" t="s">
        <v>210</v>
      </c>
      <c r="K5" s="6" t="s">
        <v>86</v>
      </c>
      <c r="L5" s="8">
        <v>150</v>
      </c>
      <c r="M5" s="8">
        <v>80</v>
      </c>
      <c r="N5" s="8">
        <f>ROUND(L5/M5,2)</f>
        <v>1.88</v>
      </c>
    </row>
    <row r="6" spans="1:14" ht="15" x14ac:dyDescent="0.25">
      <c r="A6" t="str">
        <f>INDEX($J$2:$J$130,MATCH(B6,$K$2:$K$130,0),0)</f>
        <v>Bug</v>
      </c>
      <c r="B6" t="s">
        <v>181</v>
      </c>
      <c r="C6">
        <v>45</v>
      </c>
      <c r="D6">
        <v>-45</v>
      </c>
      <c r="E6">
        <v>1</v>
      </c>
      <c r="J6" s="6" t="s">
        <v>214</v>
      </c>
      <c r="K6" s="6" t="s">
        <v>91</v>
      </c>
      <c r="L6" s="8">
        <v>150</v>
      </c>
      <c r="M6" s="8">
        <v>80</v>
      </c>
      <c r="N6" s="8">
        <f>ROUND(L6/M6,2)</f>
        <v>1.88</v>
      </c>
    </row>
    <row r="7" spans="1:14" ht="15" x14ac:dyDescent="0.25">
      <c r="A7" t="str">
        <f>INDEX($J$2:$J$130,MATCH(B7,$K$2:$K$130,0),0)</f>
        <v>Dark</v>
      </c>
      <c r="B7" t="s">
        <v>130</v>
      </c>
      <c r="C7">
        <v>80</v>
      </c>
      <c r="D7">
        <v>-50</v>
      </c>
      <c r="E7">
        <v>1.6</v>
      </c>
      <c r="J7" s="6" t="s">
        <v>206</v>
      </c>
      <c r="K7" s="6" t="s">
        <v>94</v>
      </c>
      <c r="L7" s="8">
        <v>150</v>
      </c>
      <c r="M7" s="8">
        <v>80</v>
      </c>
      <c r="N7" s="8">
        <f>ROUND(L7/M7,2)</f>
        <v>1.88</v>
      </c>
    </row>
    <row r="8" spans="1:14" ht="15" x14ac:dyDescent="0.25">
      <c r="A8" t="str">
        <f>INDEX($J$2:$J$130,MATCH(B8,$K$2:$K$130,0),0)</f>
        <v>Dark</v>
      </c>
      <c r="B8" t="s">
        <v>169</v>
      </c>
      <c r="C8">
        <v>70</v>
      </c>
      <c r="D8">
        <v>-45</v>
      </c>
      <c r="E8">
        <v>1.56</v>
      </c>
      <c r="J8" s="6" t="s">
        <v>208</v>
      </c>
      <c r="K8" s="6" t="s">
        <v>105</v>
      </c>
      <c r="L8" s="8">
        <v>140</v>
      </c>
      <c r="M8" s="8">
        <v>80</v>
      </c>
      <c r="N8" s="8">
        <f>ROUND(L8/M8,2)</f>
        <v>1.75</v>
      </c>
    </row>
    <row r="9" spans="1:14" ht="15" x14ac:dyDescent="0.25">
      <c r="A9" t="str">
        <f>INDEX($J$2:$J$130,MATCH(B9,$K$2:$K$130,0),0)</f>
        <v>Dark</v>
      </c>
      <c r="B9" t="s">
        <v>96</v>
      </c>
      <c r="C9">
        <v>70</v>
      </c>
      <c r="D9">
        <v>-45</v>
      </c>
      <c r="E9">
        <v>1.56</v>
      </c>
      <c r="J9" s="6" t="s">
        <v>213</v>
      </c>
      <c r="K9" s="6" t="s">
        <v>68</v>
      </c>
      <c r="L9" s="8">
        <v>130</v>
      </c>
      <c r="M9" s="8">
        <v>60</v>
      </c>
      <c r="N9" s="8">
        <f>ROUND(L9/M9,2)</f>
        <v>2.17</v>
      </c>
    </row>
    <row r="10" spans="1:14" ht="15" x14ac:dyDescent="0.25">
      <c r="A10" t="str">
        <f>INDEX($J$2:$J$130,MATCH(B10,$K$2:$K$130,0),0)</f>
        <v>Dark</v>
      </c>
      <c r="B10" t="s">
        <v>162</v>
      </c>
      <c r="C10">
        <v>50</v>
      </c>
      <c r="D10">
        <v>-35</v>
      </c>
      <c r="E10">
        <v>1.43</v>
      </c>
      <c r="J10" s="6" t="s">
        <v>203</v>
      </c>
      <c r="K10" s="6" t="s">
        <v>69</v>
      </c>
      <c r="L10" s="8">
        <v>130</v>
      </c>
      <c r="M10" s="8">
        <v>60</v>
      </c>
      <c r="N10" s="8">
        <f>ROUND(L10/M10,2)</f>
        <v>2.17</v>
      </c>
    </row>
    <row r="11" spans="1:14" ht="15" x14ac:dyDescent="0.25">
      <c r="A11" t="str">
        <f>INDEX($J$2:$J$130,MATCH(B11,$K$2:$K$130,0),0)</f>
        <v>Dragon</v>
      </c>
      <c r="B11" t="s">
        <v>80</v>
      </c>
      <c r="C11">
        <v>150</v>
      </c>
      <c r="D11">
        <v>-65</v>
      </c>
      <c r="E11">
        <v>2.31</v>
      </c>
      <c r="J11" s="6" t="s">
        <v>209</v>
      </c>
      <c r="K11" s="6" t="s">
        <v>77</v>
      </c>
      <c r="L11" s="8">
        <v>130</v>
      </c>
      <c r="M11" s="8">
        <v>75</v>
      </c>
      <c r="N11" s="8">
        <f>ROUND(L11/M11,2)</f>
        <v>1.73</v>
      </c>
    </row>
    <row r="12" spans="1:14" ht="15" x14ac:dyDescent="0.25">
      <c r="A12" t="str">
        <f>INDEX($J$2:$J$130,MATCH(B12,$K$2:$K$130,0),0)</f>
        <v>Dragon</v>
      </c>
      <c r="B12" t="s">
        <v>124</v>
      </c>
      <c r="C12">
        <v>110</v>
      </c>
      <c r="D12">
        <v>-60</v>
      </c>
      <c r="E12">
        <v>1.83</v>
      </c>
      <c r="J12" s="6" t="s">
        <v>25</v>
      </c>
      <c r="K12" s="6" t="s">
        <v>78</v>
      </c>
      <c r="L12" s="8">
        <v>130</v>
      </c>
      <c r="M12" s="8">
        <v>75</v>
      </c>
      <c r="N12" s="8">
        <f>ROUND(L12/M12,2)</f>
        <v>1.73</v>
      </c>
    </row>
    <row r="13" spans="1:14" ht="15" x14ac:dyDescent="0.25">
      <c r="A13" t="str">
        <f>INDEX($J$2:$J$130,MATCH(B13,$K$2:$K$130,0),0)</f>
        <v>Dragon</v>
      </c>
      <c r="B13" t="s">
        <v>144</v>
      </c>
      <c r="C13">
        <v>90</v>
      </c>
      <c r="D13">
        <v>-60</v>
      </c>
      <c r="E13">
        <v>1.5</v>
      </c>
      <c r="J13" s="6" t="s">
        <v>203</v>
      </c>
      <c r="K13" s="6" t="s">
        <v>87</v>
      </c>
      <c r="L13" s="8">
        <v>130</v>
      </c>
      <c r="M13" s="8">
        <v>75</v>
      </c>
      <c r="N13" s="8">
        <f>ROUND(L13/M13,2)</f>
        <v>1.73</v>
      </c>
    </row>
    <row r="14" spans="1:14" ht="15" x14ac:dyDescent="0.25">
      <c r="A14" t="str">
        <f>INDEX($J$2:$J$130,MATCH(B14,$K$2:$K$130,0),0)</f>
        <v>Dragon</v>
      </c>
      <c r="B14" t="s">
        <v>120</v>
      </c>
      <c r="C14">
        <v>50</v>
      </c>
      <c r="D14">
        <v>-35</v>
      </c>
      <c r="E14">
        <v>1.43</v>
      </c>
      <c r="J14" s="6" t="s">
        <v>215</v>
      </c>
      <c r="K14" s="6" t="s">
        <v>103</v>
      </c>
      <c r="L14" s="8">
        <v>130</v>
      </c>
      <c r="M14" s="8">
        <v>70</v>
      </c>
      <c r="N14" s="8">
        <f>ROUND(L14/M14,2)</f>
        <v>1.86</v>
      </c>
    </row>
    <row r="15" spans="1:14" ht="15" x14ac:dyDescent="0.25">
      <c r="A15" t="str">
        <f>INDEX($J$2:$J$130,MATCH(B15,$K$2:$K$130,0),0)</f>
        <v>Dragon</v>
      </c>
      <c r="B15" t="s">
        <v>189</v>
      </c>
      <c r="C15">
        <v>45</v>
      </c>
      <c r="D15">
        <v>-45</v>
      </c>
      <c r="E15">
        <v>1</v>
      </c>
      <c r="J15" s="6" t="s">
        <v>95</v>
      </c>
      <c r="K15" s="6" t="s">
        <v>73</v>
      </c>
      <c r="L15" s="8">
        <v>120</v>
      </c>
      <c r="M15" s="8">
        <v>65</v>
      </c>
      <c r="N15" s="8">
        <f>ROUND(L15/M15,2)</f>
        <v>1.85</v>
      </c>
    </row>
    <row r="16" spans="1:14" ht="15" x14ac:dyDescent="0.25">
      <c r="A16" t="str">
        <f>INDEX($J$2:$J$130,MATCH(B16,$K$2:$K$130,0),0)</f>
        <v>Electric</v>
      </c>
      <c r="B16" t="s">
        <v>91</v>
      </c>
      <c r="C16">
        <v>150</v>
      </c>
      <c r="D16">
        <v>-80</v>
      </c>
      <c r="E16">
        <v>1.88</v>
      </c>
      <c r="J16" s="6" t="s">
        <v>213</v>
      </c>
      <c r="K16" s="6" t="s">
        <v>106</v>
      </c>
      <c r="L16" s="8">
        <v>120</v>
      </c>
      <c r="M16" s="8">
        <v>65</v>
      </c>
      <c r="N16" s="8">
        <f>ROUND(L16/M16,2)</f>
        <v>1.85</v>
      </c>
    </row>
    <row r="17" spans="1:14" ht="15" x14ac:dyDescent="0.25">
      <c r="A17" t="s">
        <v>214</v>
      </c>
      <c r="B17" t="s">
        <v>270</v>
      </c>
      <c r="C17">
        <v>120</v>
      </c>
      <c r="D17">
        <v>-55</v>
      </c>
      <c r="E17">
        <v>2.1800000000000002</v>
      </c>
      <c r="J17" s="6" t="s">
        <v>206</v>
      </c>
      <c r="K17" s="6" t="s">
        <v>76</v>
      </c>
      <c r="L17" s="8">
        <v>110</v>
      </c>
      <c r="M17" s="8">
        <v>65</v>
      </c>
      <c r="N17" s="8">
        <f>ROUND(L17/M17,2)</f>
        <v>1.69</v>
      </c>
    </row>
    <row r="18" spans="1:14" ht="15" x14ac:dyDescent="0.25">
      <c r="A18" t="str">
        <f>INDEX($J$2:$J$130,MATCH(B18,$K$2:$K$130,0),0)</f>
        <v>Electric</v>
      </c>
      <c r="B18" t="s">
        <v>79</v>
      </c>
      <c r="C18">
        <v>100</v>
      </c>
      <c r="D18">
        <v>-60</v>
      </c>
      <c r="E18">
        <v>1.67</v>
      </c>
      <c r="J18" s="6" t="s">
        <v>212</v>
      </c>
      <c r="K18" s="6" t="s">
        <v>82</v>
      </c>
      <c r="L18" s="8">
        <v>110</v>
      </c>
      <c r="M18" s="8">
        <v>65</v>
      </c>
      <c r="N18" s="8">
        <f>ROUND(L18/M18,2)</f>
        <v>1.69</v>
      </c>
    </row>
    <row r="19" spans="1:14" ht="15" x14ac:dyDescent="0.25">
      <c r="A19" t="str">
        <f>INDEX($J$2:$J$130,MATCH(B19,$K$2:$K$130,0),0)</f>
        <v>Electric</v>
      </c>
      <c r="B19" t="s">
        <v>98</v>
      </c>
      <c r="C19">
        <v>100</v>
      </c>
      <c r="D19">
        <v>-45</v>
      </c>
      <c r="E19">
        <v>2.2200000000000002</v>
      </c>
      <c r="J19" s="6" t="s">
        <v>201</v>
      </c>
      <c r="K19" s="6" t="s">
        <v>93</v>
      </c>
      <c r="L19" s="8">
        <v>110</v>
      </c>
      <c r="M19" s="8">
        <v>65</v>
      </c>
      <c r="N19" s="8">
        <f>ROUND(L19/M19,2)</f>
        <v>1.69</v>
      </c>
    </row>
    <row r="20" spans="1:14" ht="15" x14ac:dyDescent="0.25">
      <c r="A20" t="str">
        <f>INDEX($J$2:$J$130,MATCH(B20,$K$2:$K$130,0),0)</f>
        <v>Electric</v>
      </c>
      <c r="B20" t="s">
        <v>112</v>
      </c>
      <c r="C20">
        <v>90</v>
      </c>
      <c r="D20">
        <v>-55</v>
      </c>
      <c r="E20">
        <v>1.64</v>
      </c>
      <c r="J20" s="6" t="s">
        <v>209</v>
      </c>
      <c r="K20" s="6" t="s">
        <v>101</v>
      </c>
      <c r="L20" s="8">
        <v>110</v>
      </c>
      <c r="M20" s="8">
        <v>65</v>
      </c>
      <c r="N20" s="8">
        <f>ROUND(L20/M20,2)</f>
        <v>1.69</v>
      </c>
    </row>
    <row r="21" spans="1:14" ht="15" x14ac:dyDescent="0.25">
      <c r="A21" t="str">
        <f>INDEX($J$2:$J$130,MATCH(B21,$K$2:$K$130,0),0)</f>
        <v>Electric</v>
      </c>
      <c r="B21" t="s">
        <v>139</v>
      </c>
      <c r="C21">
        <v>65</v>
      </c>
      <c r="D21">
        <v>-45</v>
      </c>
      <c r="E21">
        <v>1.44</v>
      </c>
      <c r="J21" s="6" t="s">
        <v>208</v>
      </c>
      <c r="K21" s="6" t="s">
        <v>109</v>
      </c>
      <c r="L21" s="8">
        <v>110</v>
      </c>
      <c r="M21" s="8">
        <v>50</v>
      </c>
      <c r="N21" s="8">
        <f>ROUND(L21/M21,2)</f>
        <v>2.2000000000000002</v>
      </c>
    </row>
    <row r="22" spans="1:14" ht="15" x14ac:dyDescent="0.25">
      <c r="A22" t="str">
        <f>INDEX($J$2:$J$130,MATCH(B22,$K$2:$K$130,0),0)</f>
        <v>Electric</v>
      </c>
      <c r="B22" t="s">
        <v>141</v>
      </c>
      <c r="C22">
        <v>55</v>
      </c>
      <c r="D22">
        <v>-40</v>
      </c>
      <c r="E22">
        <v>1.38</v>
      </c>
      <c r="J22" s="6" t="s">
        <v>215</v>
      </c>
      <c r="K22" s="6" t="s">
        <v>123</v>
      </c>
      <c r="L22" s="8">
        <v>110</v>
      </c>
      <c r="M22" s="8">
        <v>70</v>
      </c>
      <c r="N22" s="8">
        <f>ROUND(L22/M22,2)</f>
        <v>1.57</v>
      </c>
    </row>
    <row r="23" spans="1:14" ht="15" x14ac:dyDescent="0.25">
      <c r="A23" t="str">
        <f>INDEX($J$2:$J$130,MATCH(B23,$K$2:$K$130,0),0)</f>
        <v>Electric</v>
      </c>
      <c r="B23" t="s">
        <v>193</v>
      </c>
      <c r="C23">
        <v>25</v>
      </c>
      <c r="D23">
        <v>-55</v>
      </c>
      <c r="E23">
        <v>0.45</v>
      </c>
      <c r="J23" s="6" t="s">
        <v>202</v>
      </c>
      <c r="K23" s="6" t="s">
        <v>124</v>
      </c>
      <c r="L23" s="8">
        <v>110</v>
      </c>
      <c r="M23" s="8">
        <v>60</v>
      </c>
      <c r="N23" s="8">
        <f>ROUND(L23/M23,2)</f>
        <v>1.83</v>
      </c>
    </row>
    <row r="24" spans="1:14" ht="15" x14ac:dyDescent="0.25">
      <c r="A24" t="str">
        <f>INDEX($J$2:$J$130,MATCH(B24,$K$2:$K$130,0),0)</f>
        <v>Fairy</v>
      </c>
      <c r="B24" t="s">
        <v>123</v>
      </c>
      <c r="C24">
        <v>110</v>
      </c>
      <c r="D24">
        <v>-70</v>
      </c>
      <c r="E24">
        <v>1.57</v>
      </c>
      <c r="J24" s="6" t="s">
        <v>204</v>
      </c>
      <c r="K24" s="6" t="s">
        <v>74</v>
      </c>
      <c r="L24" s="8">
        <v>100</v>
      </c>
      <c r="M24" s="8">
        <v>55</v>
      </c>
      <c r="N24" s="8">
        <f>ROUND(L24/M24,2)</f>
        <v>1.82</v>
      </c>
    </row>
    <row r="25" spans="1:14" ht="15" x14ac:dyDescent="0.25">
      <c r="A25" t="str">
        <f>INDEX($J$2:$J$130,MATCH(B25,$K$2:$K$130,0),0)</f>
        <v>Fairy</v>
      </c>
      <c r="B25" t="s">
        <v>103</v>
      </c>
      <c r="C25">
        <v>110</v>
      </c>
      <c r="D25">
        <v>-60</v>
      </c>
      <c r="E25">
        <v>1.83</v>
      </c>
      <c r="J25" s="6" t="s">
        <v>205</v>
      </c>
      <c r="K25" s="6" t="s">
        <v>75</v>
      </c>
      <c r="L25" s="8">
        <v>100</v>
      </c>
      <c r="M25" s="8">
        <v>60</v>
      </c>
      <c r="N25" s="8">
        <f>ROUND(L25/M25,2)</f>
        <v>1.67</v>
      </c>
    </row>
    <row r="26" spans="1:14" ht="15" x14ac:dyDescent="0.25">
      <c r="A26" t="str">
        <f>INDEX($J$2:$J$130,MATCH(B26,$K$2:$K$130,0),0)</f>
        <v>Fairy</v>
      </c>
      <c r="B26" t="s">
        <v>117</v>
      </c>
      <c r="C26">
        <v>90</v>
      </c>
      <c r="D26">
        <v>-60</v>
      </c>
      <c r="E26">
        <v>1.5</v>
      </c>
      <c r="J26" s="6" t="s">
        <v>214</v>
      </c>
      <c r="K26" s="6" t="s">
        <v>79</v>
      </c>
      <c r="L26" s="8">
        <v>100</v>
      </c>
      <c r="M26" s="8">
        <v>60</v>
      </c>
      <c r="N26" s="8">
        <f>ROUND(L26/M26,2)</f>
        <v>1.67</v>
      </c>
    </row>
    <row r="27" spans="1:14" ht="15" x14ac:dyDescent="0.25">
      <c r="A27" t="str">
        <f>INDEX($J$2:$J$130,MATCH(B27,$K$2:$K$130,0),0)</f>
        <v>Fairy</v>
      </c>
      <c r="B27" t="s">
        <v>185</v>
      </c>
      <c r="C27">
        <v>70</v>
      </c>
      <c r="D27">
        <v>-45</v>
      </c>
      <c r="E27">
        <v>1.56</v>
      </c>
      <c r="J27" s="6" t="s">
        <v>201</v>
      </c>
      <c r="K27" s="6" t="s">
        <v>88</v>
      </c>
      <c r="L27" s="8">
        <v>100</v>
      </c>
      <c r="M27" s="8">
        <v>50</v>
      </c>
      <c r="N27" s="8">
        <f>ROUND(L27/M27,2)</f>
        <v>2</v>
      </c>
    </row>
    <row r="28" spans="1:14" ht="15" x14ac:dyDescent="0.25">
      <c r="A28" t="str">
        <f>INDEX($J$2:$J$130,MATCH(B28,$K$2:$K$130,0),0)</f>
        <v>Fairy</v>
      </c>
      <c r="B28" t="s">
        <v>158</v>
      </c>
      <c r="C28">
        <v>60</v>
      </c>
      <c r="D28">
        <v>-55</v>
      </c>
      <c r="E28">
        <v>1.0900000000000001</v>
      </c>
      <c r="J28" s="6" t="s">
        <v>206</v>
      </c>
      <c r="K28" s="6" t="s">
        <v>89</v>
      </c>
      <c r="L28" s="8">
        <v>100</v>
      </c>
      <c r="M28" s="8">
        <v>45</v>
      </c>
      <c r="N28" s="8">
        <f>ROUND(L28/M28,2)</f>
        <v>2.2200000000000002</v>
      </c>
    </row>
    <row r="29" spans="1:14" ht="15" x14ac:dyDescent="0.25">
      <c r="A29" t="str">
        <f>INDEX($J$2:$J$130,MATCH(B29,$K$2:$K$130,0),0)</f>
        <v>Fighting</v>
      </c>
      <c r="B29" t="s">
        <v>85</v>
      </c>
      <c r="C29">
        <v>150</v>
      </c>
      <c r="D29">
        <v>-75</v>
      </c>
      <c r="E29">
        <v>2</v>
      </c>
      <c r="J29" s="6" t="s">
        <v>95</v>
      </c>
      <c r="K29" s="6" t="s">
        <v>95</v>
      </c>
      <c r="L29" s="8">
        <v>100</v>
      </c>
      <c r="M29" s="8">
        <v>70</v>
      </c>
      <c r="N29" s="8">
        <f>ROUND(L29/M29,2)</f>
        <v>1.43</v>
      </c>
    </row>
    <row r="30" spans="1:14" ht="15" x14ac:dyDescent="0.25">
      <c r="A30" t="str">
        <f>INDEX($J$2:$J$130,MATCH(B30,$K$2:$K$130,0),0)</f>
        <v>Fighting</v>
      </c>
      <c r="B30" t="s">
        <v>75</v>
      </c>
      <c r="C30">
        <v>100</v>
      </c>
      <c r="D30">
        <v>-45</v>
      </c>
      <c r="E30">
        <v>2.2200000000000002</v>
      </c>
      <c r="J30" s="6" t="s">
        <v>207</v>
      </c>
      <c r="K30" s="6" t="s">
        <v>102</v>
      </c>
      <c r="L30" s="8">
        <v>100</v>
      </c>
      <c r="M30" s="8">
        <v>55</v>
      </c>
      <c r="N30" s="8">
        <f>ROUND(L30/M30,2)</f>
        <v>1.82</v>
      </c>
    </row>
    <row r="31" spans="1:14" ht="15" x14ac:dyDescent="0.25">
      <c r="A31" t="str">
        <f>INDEX($J$2:$J$130,MATCH(B31,$K$2:$K$130,0),0)</f>
        <v>Fighting</v>
      </c>
      <c r="B31" t="s">
        <v>107</v>
      </c>
      <c r="C31">
        <v>90</v>
      </c>
      <c r="D31">
        <v>-50</v>
      </c>
      <c r="E31">
        <v>1.8</v>
      </c>
      <c r="J31" s="6" t="s">
        <v>95</v>
      </c>
      <c r="K31" s="6" t="s">
        <v>161</v>
      </c>
      <c r="L31" s="8">
        <v>100</v>
      </c>
      <c r="M31" s="8">
        <v>55</v>
      </c>
      <c r="N31" s="8">
        <f>ROUND(L31/M31,2)</f>
        <v>1.82</v>
      </c>
    </row>
    <row r="32" spans="1:14" ht="15" x14ac:dyDescent="0.25">
      <c r="A32" t="str">
        <f>INDEX($J$2:$J$130,MATCH(B32,$K$2:$K$130,0),0)</f>
        <v>Fighting</v>
      </c>
      <c r="B32" t="s">
        <v>127</v>
      </c>
      <c r="C32">
        <v>60</v>
      </c>
      <c r="D32">
        <v>-50</v>
      </c>
      <c r="E32">
        <v>1.2</v>
      </c>
      <c r="J32" s="6" t="s">
        <v>213</v>
      </c>
      <c r="K32" s="6" t="s">
        <v>174</v>
      </c>
      <c r="L32" s="8">
        <v>100</v>
      </c>
      <c r="M32" s="8">
        <v>80</v>
      </c>
      <c r="N32" s="8">
        <f>ROUND(L32/M32,2)</f>
        <v>1.25</v>
      </c>
    </row>
    <row r="33" spans="1:14" ht="15" x14ac:dyDescent="0.25">
      <c r="A33" t="str">
        <f>INDEX($J$2:$J$130,MATCH(B33,$K$2:$K$130,0),0)</f>
        <v>Fighting</v>
      </c>
      <c r="B33" t="s">
        <v>108</v>
      </c>
      <c r="C33">
        <v>50</v>
      </c>
      <c r="D33">
        <v>-35</v>
      </c>
      <c r="E33">
        <v>1.43</v>
      </c>
      <c r="J33" s="6" t="s">
        <v>208</v>
      </c>
      <c r="K33" s="6" t="s">
        <v>115</v>
      </c>
      <c r="L33" s="8">
        <v>95</v>
      </c>
      <c r="M33" s="8">
        <v>75</v>
      </c>
      <c r="N33" s="8">
        <f>ROUND(L33/M33,2)</f>
        <v>1.27</v>
      </c>
    </row>
    <row r="34" spans="1:14" ht="15" x14ac:dyDescent="0.25">
      <c r="A34" t="str">
        <f>INDEX($J$2:$J$130,MATCH(B34,$K$2:$K$130,0),0)</f>
        <v>Fighting</v>
      </c>
      <c r="B34" t="s">
        <v>145</v>
      </c>
      <c r="C34">
        <v>40</v>
      </c>
      <c r="D34">
        <v>-35</v>
      </c>
      <c r="E34">
        <v>1.1399999999999999</v>
      </c>
      <c r="J34" s="6" t="s">
        <v>203</v>
      </c>
      <c r="K34" s="6" t="s">
        <v>70</v>
      </c>
      <c r="L34" s="8">
        <v>90</v>
      </c>
      <c r="M34" s="8">
        <v>40</v>
      </c>
      <c r="N34" s="8">
        <f>ROUND(L34/M34,2)</f>
        <v>2.25</v>
      </c>
    </row>
    <row r="35" spans="1:14" ht="15" x14ac:dyDescent="0.25">
      <c r="A35" t="str">
        <f>INDEX($J$2:$J$130,MATCH(B35,$K$2:$K$130,0),0)</f>
        <v>Fighting</v>
      </c>
      <c r="B35" t="s">
        <v>175</v>
      </c>
      <c r="C35">
        <v>40</v>
      </c>
      <c r="D35">
        <v>-40</v>
      </c>
      <c r="E35">
        <v>1</v>
      </c>
      <c r="J35" s="6" t="s">
        <v>212</v>
      </c>
      <c r="K35" s="6" t="s">
        <v>72</v>
      </c>
      <c r="L35" s="8">
        <v>90</v>
      </c>
      <c r="M35" s="8">
        <v>55</v>
      </c>
      <c r="N35" s="8">
        <f>ROUND(L35/M35,2)</f>
        <v>1.64</v>
      </c>
    </row>
    <row r="36" spans="1:14" ht="15" x14ac:dyDescent="0.25">
      <c r="A36" t="str">
        <f>INDEX($J$2:$J$130,MATCH(B36,$K$2:$K$130,0),0)</f>
        <v>Fire</v>
      </c>
      <c r="B36" t="s">
        <v>105</v>
      </c>
      <c r="C36">
        <v>140</v>
      </c>
      <c r="D36">
        <v>-80</v>
      </c>
      <c r="E36">
        <v>1.75</v>
      </c>
      <c r="J36" s="6" t="s">
        <v>36</v>
      </c>
      <c r="K36" s="6" t="s">
        <v>81</v>
      </c>
      <c r="L36" s="8">
        <v>90</v>
      </c>
      <c r="M36" s="8">
        <v>55</v>
      </c>
      <c r="N36" s="8">
        <f>ROUND(L36/M36,2)</f>
        <v>1.64</v>
      </c>
    </row>
    <row r="37" spans="1:14" ht="15" x14ac:dyDescent="0.25">
      <c r="A37" t="str">
        <f>INDEX($J$2:$J$130,MATCH(B37,$K$2:$K$130,0),0)</f>
        <v>Fire</v>
      </c>
      <c r="B37" t="s">
        <v>84</v>
      </c>
      <c r="C37">
        <v>130</v>
      </c>
      <c r="D37">
        <v>-55</v>
      </c>
      <c r="E37">
        <v>2.36</v>
      </c>
      <c r="J37" s="6" t="s">
        <v>214</v>
      </c>
      <c r="K37" s="6" t="s">
        <v>98</v>
      </c>
      <c r="L37" s="8">
        <v>90</v>
      </c>
      <c r="M37" s="8">
        <v>50</v>
      </c>
      <c r="N37" s="8">
        <f>ROUND(L37/M37,2)</f>
        <v>1.8</v>
      </c>
    </row>
    <row r="38" spans="1:14" ht="15" x14ac:dyDescent="0.25">
      <c r="A38" t="s">
        <v>208</v>
      </c>
      <c r="B38" t="s">
        <v>267</v>
      </c>
      <c r="C38">
        <v>120</v>
      </c>
      <c r="D38">
        <v>-55</v>
      </c>
      <c r="E38">
        <v>2.1800000000000002</v>
      </c>
      <c r="J38" s="6" t="s">
        <v>206</v>
      </c>
      <c r="K38" s="6" t="s">
        <v>99</v>
      </c>
      <c r="L38" s="8">
        <v>90</v>
      </c>
      <c r="M38" s="8">
        <v>50</v>
      </c>
      <c r="N38" s="8">
        <f>ROUND(L38/M38,2)</f>
        <v>1.8</v>
      </c>
    </row>
    <row r="39" spans="1:14" ht="15" x14ac:dyDescent="0.25">
      <c r="A39" t="str">
        <f>INDEX($J$2:$J$130,MATCH(B39,$K$2:$K$130,0),0)</f>
        <v>Fire</v>
      </c>
      <c r="B39" t="s">
        <v>109</v>
      </c>
      <c r="C39">
        <v>110</v>
      </c>
      <c r="D39">
        <v>-50</v>
      </c>
      <c r="E39">
        <v>2.2000000000000002</v>
      </c>
      <c r="J39" s="6" t="s">
        <v>206</v>
      </c>
      <c r="K39" s="6" t="s">
        <v>100</v>
      </c>
      <c r="L39" s="8">
        <v>90</v>
      </c>
      <c r="M39" s="8">
        <v>50</v>
      </c>
      <c r="N39" s="8">
        <f>ROUND(L39/M39,2)</f>
        <v>1.8</v>
      </c>
    </row>
    <row r="40" spans="1:14" ht="15" x14ac:dyDescent="0.25">
      <c r="A40" t="str">
        <f>INDEX($J$2:$J$130,MATCH(B40,$K$2:$K$130,0),0)</f>
        <v>Fire</v>
      </c>
      <c r="B40" t="s">
        <v>115</v>
      </c>
      <c r="C40">
        <v>95</v>
      </c>
      <c r="D40">
        <v>-75</v>
      </c>
      <c r="E40">
        <v>1.27</v>
      </c>
      <c r="J40" s="6" t="s">
        <v>205</v>
      </c>
      <c r="K40" s="6" t="s">
        <v>107</v>
      </c>
      <c r="L40" s="8">
        <v>90</v>
      </c>
      <c r="M40" s="8">
        <v>50</v>
      </c>
      <c r="N40" s="8">
        <f>ROUND(L40/M40,2)</f>
        <v>1.8</v>
      </c>
    </row>
    <row r="41" spans="1:14" ht="15" x14ac:dyDescent="0.25">
      <c r="A41" t="str">
        <f>INDEX($J$2:$J$130,MATCH(B41,$K$2:$K$130,0),0)</f>
        <v>Fire</v>
      </c>
      <c r="B41" t="s">
        <v>114</v>
      </c>
      <c r="C41">
        <v>90</v>
      </c>
      <c r="D41">
        <v>-55</v>
      </c>
      <c r="E41">
        <v>1.64</v>
      </c>
      <c r="J41" s="6" t="s">
        <v>25</v>
      </c>
      <c r="K41" s="6" t="s">
        <v>110</v>
      </c>
      <c r="L41" s="8">
        <v>90</v>
      </c>
      <c r="M41" s="8">
        <v>45</v>
      </c>
      <c r="N41" s="8">
        <f>ROUND(L41/M41,2)</f>
        <v>2</v>
      </c>
    </row>
    <row r="42" spans="1:14" ht="15" x14ac:dyDescent="0.25">
      <c r="A42" t="str">
        <f>INDEX($J$2:$J$130,MATCH(B42,$K$2:$K$130,0),0)</f>
        <v>Fire</v>
      </c>
      <c r="B42" t="s">
        <v>129</v>
      </c>
      <c r="C42">
        <v>70</v>
      </c>
      <c r="D42">
        <v>-55</v>
      </c>
      <c r="E42">
        <v>1.27</v>
      </c>
      <c r="J42" s="6" t="s">
        <v>214</v>
      </c>
      <c r="K42" s="6" t="s">
        <v>112</v>
      </c>
      <c r="L42" s="8">
        <v>90</v>
      </c>
      <c r="M42" s="8">
        <v>55</v>
      </c>
      <c r="N42" s="8">
        <f>ROUND(L42/M42,2)</f>
        <v>1.64</v>
      </c>
    </row>
    <row r="43" spans="1:14" ht="15" x14ac:dyDescent="0.25">
      <c r="A43" t="str">
        <f>INDEX($J$2:$J$130,MATCH(B43,$K$2:$K$130,0),0)</f>
        <v>Fire</v>
      </c>
      <c r="B43" t="s">
        <v>183</v>
      </c>
      <c r="C43">
        <v>65</v>
      </c>
      <c r="D43">
        <v>-50</v>
      </c>
      <c r="E43">
        <v>1.3</v>
      </c>
      <c r="J43" s="6" t="s">
        <v>208</v>
      </c>
      <c r="K43" s="6" t="s">
        <v>114</v>
      </c>
      <c r="L43" s="8">
        <v>90</v>
      </c>
      <c r="M43" s="8">
        <v>55</v>
      </c>
      <c r="N43" s="8">
        <f>ROUND(L43/M43,2)</f>
        <v>1.64</v>
      </c>
    </row>
    <row r="44" spans="1:14" ht="15" x14ac:dyDescent="0.25">
      <c r="A44" t="str">
        <f>INDEX($J$2:$J$130,MATCH(B44,$K$2:$K$130,0),0)</f>
        <v>Fire</v>
      </c>
      <c r="B44" t="s">
        <v>164</v>
      </c>
      <c r="C44">
        <v>60</v>
      </c>
      <c r="D44">
        <v>-55</v>
      </c>
      <c r="E44">
        <v>1.0900000000000001</v>
      </c>
      <c r="J44" s="6" t="s">
        <v>215</v>
      </c>
      <c r="K44" s="6" t="s">
        <v>117</v>
      </c>
      <c r="L44" s="8">
        <v>90</v>
      </c>
      <c r="M44" s="8">
        <v>60</v>
      </c>
      <c r="N44" s="8">
        <f>ROUND(L44/M44,2)</f>
        <v>1.5</v>
      </c>
    </row>
    <row r="45" spans="1:14" ht="15" x14ac:dyDescent="0.25">
      <c r="A45" t="str">
        <f>INDEX($J$2:$J$130,MATCH(B45,$K$2:$K$130,0),0)</f>
        <v>Fire</v>
      </c>
      <c r="B45" t="s">
        <v>143</v>
      </c>
      <c r="C45">
        <v>55</v>
      </c>
      <c r="D45">
        <v>-40</v>
      </c>
      <c r="E45">
        <v>1.38</v>
      </c>
      <c r="J45" s="6" t="s">
        <v>210</v>
      </c>
      <c r="K45" s="6" t="s">
        <v>118</v>
      </c>
      <c r="L45" s="8">
        <v>90</v>
      </c>
      <c r="M45" s="8">
        <v>55</v>
      </c>
      <c r="N45" s="8">
        <f>ROUND(L45/M45,2)</f>
        <v>1.64</v>
      </c>
    </row>
    <row r="46" spans="1:14" ht="15" x14ac:dyDescent="0.25">
      <c r="A46" t="s">
        <v>208</v>
      </c>
      <c r="B46" t="s">
        <v>247</v>
      </c>
      <c r="C46">
        <v>55</v>
      </c>
      <c r="D46">
        <v>-35</v>
      </c>
      <c r="E46">
        <v>1.57</v>
      </c>
      <c r="J46" s="6" t="s">
        <v>25</v>
      </c>
      <c r="K46" s="6" t="s">
        <v>128</v>
      </c>
      <c r="L46" s="8">
        <v>90</v>
      </c>
      <c r="M46" s="8">
        <v>55</v>
      </c>
      <c r="N46" s="8">
        <f>ROUND(L46/M46,2)</f>
        <v>1.64</v>
      </c>
    </row>
    <row r="47" spans="1:14" ht="15" x14ac:dyDescent="0.25">
      <c r="A47" t="str">
        <f>INDEX($J$2:$J$130,MATCH(B47,$K$2:$K$130,0),0)</f>
        <v>Flying</v>
      </c>
      <c r="B47" t="s">
        <v>72</v>
      </c>
      <c r="C47">
        <v>130</v>
      </c>
      <c r="D47">
        <v>-55</v>
      </c>
      <c r="E47">
        <v>2.36</v>
      </c>
      <c r="J47" s="6" t="s">
        <v>202</v>
      </c>
      <c r="K47" s="6" t="s">
        <v>144</v>
      </c>
      <c r="L47" s="8">
        <v>90</v>
      </c>
      <c r="M47" s="8">
        <v>60</v>
      </c>
      <c r="N47" s="8">
        <f>ROUND(L47/M47,2)</f>
        <v>1.5</v>
      </c>
    </row>
    <row r="48" spans="1:14" ht="15" x14ac:dyDescent="0.25">
      <c r="A48" t="str">
        <f>INDEX($J$2:$J$130,MATCH(B48,$K$2:$K$130,0),0)</f>
        <v>Flying</v>
      </c>
      <c r="B48" t="s">
        <v>82</v>
      </c>
      <c r="C48">
        <v>110</v>
      </c>
      <c r="D48">
        <v>-65</v>
      </c>
      <c r="E48">
        <v>1.69</v>
      </c>
      <c r="J48" s="6" t="s">
        <v>36</v>
      </c>
      <c r="K48" s="6" t="s">
        <v>147</v>
      </c>
      <c r="L48" s="8">
        <v>90</v>
      </c>
      <c r="M48" s="8">
        <v>60</v>
      </c>
      <c r="N48" s="8">
        <f>ROUND(L48/M48,2)</f>
        <v>1.5</v>
      </c>
    </row>
    <row r="49" spans="1:14" ht="15" x14ac:dyDescent="0.25">
      <c r="A49" t="s">
        <v>212</v>
      </c>
      <c r="B49" t="s">
        <v>255</v>
      </c>
      <c r="C49">
        <v>80</v>
      </c>
      <c r="D49">
        <v>-45</v>
      </c>
      <c r="E49">
        <v>1.78</v>
      </c>
      <c r="J49" s="6" t="s">
        <v>206</v>
      </c>
      <c r="K49" s="6" t="s">
        <v>157</v>
      </c>
      <c r="L49" s="8">
        <v>90</v>
      </c>
      <c r="M49" s="8">
        <v>60</v>
      </c>
      <c r="N49" s="8">
        <f>ROUND(L49/M49,2)</f>
        <v>1.5</v>
      </c>
    </row>
    <row r="50" spans="1:14" ht="15" x14ac:dyDescent="0.25">
      <c r="A50" t="str">
        <f>INDEX($J$2:$J$130,MATCH(B50,$K$2:$K$130,0),0)</f>
        <v>Flying</v>
      </c>
      <c r="B50" t="s">
        <v>83</v>
      </c>
      <c r="C50">
        <v>75</v>
      </c>
      <c r="D50">
        <v>-45</v>
      </c>
      <c r="E50">
        <v>1.67</v>
      </c>
      <c r="J50" s="6" t="s">
        <v>201</v>
      </c>
      <c r="K50" s="6" t="s">
        <v>71</v>
      </c>
      <c r="L50" s="8">
        <v>80</v>
      </c>
      <c r="M50" s="8">
        <v>35</v>
      </c>
      <c r="N50" s="8">
        <f>ROUND(L50/M50,2)</f>
        <v>2.29</v>
      </c>
    </row>
    <row r="51" spans="1:14" ht="15" x14ac:dyDescent="0.25">
      <c r="A51" t="str">
        <f>INDEX($J$2:$J$130,MATCH(B51,$K$2:$K$130,0),0)</f>
        <v>Flying</v>
      </c>
      <c r="B51" t="s">
        <v>137</v>
      </c>
      <c r="C51">
        <v>65</v>
      </c>
      <c r="D51">
        <v>-40</v>
      </c>
      <c r="E51">
        <v>1.63</v>
      </c>
      <c r="J51" s="6" t="s">
        <v>212</v>
      </c>
      <c r="K51" s="6" t="s">
        <v>83</v>
      </c>
      <c r="L51" s="8">
        <v>80</v>
      </c>
      <c r="M51" s="8">
        <v>45</v>
      </c>
      <c r="N51" s="8">
        <f>ROUND(L51/M51,2)</f>
        <v>1.78</v>
      </c>
    </row>
    <row r="52" spans="1:14" ht="15" x14ac:dyDescent="0.25">
      <c r="A52" t="str">
        <f>INDEX($J$2:$J$130,MATCH(B52,$K$2:$K$130,0),0)</f>
        <v>Flying</v>
      </c>
      <c r="B52" t="s">
        <v>165</v>
      </c>
      <c r="C52">
        <v>60</v>
      </c>
      <c r="D52">
        <v>-55</v>
      </c>
      <c r="E52">
        <v>1.0900000000000001</v>
      </c>
      <c r="J52" s="6" t="s">
        <v>209</v>
      </c>
      <c r="K52" s="6" t="s">
        <v>97</v>
      </c>
      <c r="L52" s="8">
        <v>80</v>
      </c>
      <c r="M52" s="8">
        <v>50</v>
      </c>
      <c r="N52" s="8">
        <f>ROUND(L52/M52,2)</f>
        <v>1.6</v>
      </c>
    </row>
    <row r="53" spans="1:14" ht="15" x14ac:dyDescent="0.25">
      <c r="A53" t="str">
        <f>INDEX($J$2:$J$130,MATCH(B53,$K$2:$K$130,0),0)</f>
        <v>Flying</v>
      </c>
      <c r="B53" t="s">
        <v>159</v>
      </c>
      <c r="C53">
        <v>55</v>
      </c>
      <c r="D53">
        <v>-45</v>
      </c>
      <c r="E53">
        <v>1.22</v>
      </c>
      <c r="J53" s="6" t="s">
        <v>210</v>
      </c>
      <c r="K53" s="6" t="s">
        <v>113</v>
      </c>
      <c r="L53" s="8">
        <v>80</v>
      </c>
      <c r="M53" s="8">
        <v>50</v>
      </c>
      <c r="N53" s="8">
        <f>ROUND(L53/M53,2)</f>
        <v>1.6</v>
      </c>
    </row>
    <row r="54" spans="1:14" ht="15" x14ac:dyDescent="0.25">
      <c r="A54" t="str">
        <f>INDEX($J$2:$J$130,MATCH(B54,$K$2:$K$130,0),0)</f>
        <v>Ghost</v>
      </c>
      <c r="B54" t="s">
        <v>102</v>
      </c>
      <c r="C54">
        <v>100</v>
      </c>
      <c r="D54">
        <v>-55</v>
      </c>
      <c r="E54">
        <v>1.82</v>
      </c>
      <c r="J54" s="6" t="s">
        <v>204</v>
      </c>
      <c r="K54" s="6" t="s">
        <v>119</v>
      </c>
      <c r="L54" s="8">
        <v>80</v>
      </c>
      <c r="M54" s="8">
        <v>45</v>
      </c>
      <c r="N54" s="8">
        <f>ROUND(L54/M54,2)</f>
        <v>1.78</v>
      </c>
    </row>
    <row r="55" spans="1:14" ht="15" x14ac:dyDescent="0.25">
      <c r="A55" t="str">
        <f>INDEX($J$2:$J$130,MATCH(B55,$K$2:$K$130,0),0)</f>
        <v>Ghost</v>
      </c>
      <c r="B55" t="s">
        <v>155</v>
      </c>
      <c r="C55">
        <v>60</v>
      </c>
      <c r="D55">
        <v>-55</v>
      </c>
      <c r="E55">
        <v>1.0900000000000001</v>
      </c>
      <c r="J55" s="6" t="s">
        <v>213</v>
      </c>
      <c r="K55" s="6" t="s">
        <v>122</v>
      </c>
      <c r="L55" s="8">
        <v>80</v>
      </c>
      <c r="M55" s="8">
        <v>55</v>
      </c>
      <c r="N55" s="8">
        <f>ROUND(L55/M55,2)</f>
        <v>1.45</v>
      </c>
    </row>
    <row r="56" spans="1:14" ht="15" x14ac:dyDescent="0.25">
      <c r="A56" t="str">
        <f>INDEX($J$2:$J$130,MATCH(B56,$K$2:$K$130,0),0)</f>
        <v>Ghost</v>
      </c>
      <c r="B56" t="s">
        <v>188</v>
      </c>
      <c r="C56">
        <v>50</v>
      </c>
      <c r="D56">
        <v>-45</v>
      </c>
      <c r="E56">
        <v>1.1100000000000001</v>
      </c>
      <c r="J56" s="6" t="s">
        <v>204</v>
      </c>
      <c r="K56" s="6" t="s">
        <v>126</v>
      </c>
      <c r="L56" s="8">
        <v>80</v>
      </c>
      <c r="M56" s="8">
        <v>60</v>
      </c>
      <c r="N56" s="8">
        <f>ROUND(L56/M56,2)</f>
        <v>1.33</v>
      </c>
    </row>
    <row r="57" spans="1:14" ht="15" x14ac:dyDescent="0.25">
      <c r="A57" t="str">
        <f>INDEX($J$2:$J$130,MATCH(B57,$K$2:$K$130,0),0)</f>
        <v>Ghost</v>
      </c>
      <c r="B57" t="s">
        <v>170</v>
      </c>
      <c r="C57">
        <v>45</v>
      </c>
      <c r="D57">
        <v>-45</v>
      </c>
      <c r="E57">
        <v>1</v>
      </c>
      <c r="J57" s="6" t="s">
        <v>211</v>
      </c>
      <c r="K57" s="6" t="s">
        <v>130</v>
      </c>
      <c r="L57" s="8">
        <v>80</v>
      </c>
      <c r="M57" s="8">
        <v>50</v>
      </c>
      <c r="N57" s="8">
        <f>ROUND(L57/M57,2)</f>
        <v>1.6</v>
      </c>
    </row>
    <row r="58" spans="1:14" ht="15" x14ac:dyDescent="0.25">
      <c r="A58" t="str">
        <f>INDEX($J$2:$J$130,MATCH(B58,$K$2:$K$130,0),0)</f>
        <v>Ghost</v>
      </c>
      <c r="B58" t="s">
        <v>154</v>
      </c>
      <c r="C58">
        <v>40</v>
      </c>
      <c r="D58">
        <v>-35</v>
      </c>
      <c r="E58">
        <v>1.1399999999999999</v>
      </c>
      <c r="J58" s="6" t="s">
        <v>201</v>
      </c>
      <c r="K58" s="6" t="s">
        <v>148</v>
      </c>
      <c r="L58" s="8">
        <v>80</v>
      </c>
      <c r="M58" s="8">
        <v>60</v>
      </c>
      <c r="N58" s="8">
        <f>ROUND(L58/M58,2)</f>
        <v>1.33</v>
      </c>
    </row>
    <row r="59" spans="1:14" ht="15" x14ac:dyDescent="0.25">
      <c r="A59" t="str">
        <f>INDEX($J$2:$J$130,MATCH(B59,$K$2:$K$130,0),0)</f>
        <v>Grass</v>
      </c>
      <c r="B59" t="s">
        <v>94</v>
      </c>
      <c r="C59">
        <v>150</v>
      </c>
      <c r="D59">
        <v>-80</v>
      </c>
      <c r="E59">
        <v>1.88</v>
      </c>
      <c r="J59" s="6" t="s">
        <v>213</v>
      </c>
      <c r="K59" s="6" t="s">
        <v>160</v>
      </c>
      <c r="L59" s="8">
        <v>80</v>
      </c>
      <c r="M59" s="8">
        <v>60</v>
      </c>
      <c r="N59" s="8">
        <f>ROUND(L59/M59,2)</f>
        <v>1.33</v>
      </c>
    </row>
    <row r="60" spans="1:14" ht="15" x14ac:dyDescent="0.25">
      <c r="A60" t="str">
        <f>INDEX($J$2:$J$130,MATCH(B60,$K$2:$K$130,0),0)</f>
        <v>Grass</v>
      </c>
      <c r="B60" t="s">
        <v>76</v>
      </c>
      <c r="C60">
        <v>110</v>
      </c>
      <c r="D60">
        <v>-65</v>
      </c>
      <c r="E60">
        <v>1.69</v>
      </c>
      <c r="J60" s="6" t="s">
        <v>25</v>
      </c>
      <c r="K60" s="6" t="s">
        <v>163</v>
      </c>
      <c r="L60" s="8">
        <v>80</v>
      </c>
      <c r="M60" s="8">
        <v>60</v>
      </c>
      <c r="N60" s="8">
        <f>ROUND(L60/M60,2)</f>
        <v>1.33</v>
      </c>
    </row>
    <row r="61" spans="1:14" ht="15" x14ac:dyDescent="0.25">
      <c r="A61" t="str">
        <f>INDEX($J$2:$J$130,MATCH(B61,$K$2:$K$130,0),0)</f>
        <v>Grass</v>
      </c>
      <c r="B61" t="s">
        <v>89</v>
      </c>
      <c r="C61">
        <v>100</v>
      </c>
      <c r="D61">
        <v>-45</v>
      </c>
      <c r="E61">
        <v>2.2200000000000002</v>
      </c>
      <c r="J61" s="6" t="s">
        <v>203</v>
      </c>
      <c r="K61" s="6" t="s">
        <v>171</v>
      </c>
      <c r="L61" s="8">
        <v>80</v>
      </c>
      <c r="M61" s="8">
        <v>60</v>
      </c>
      <c r="N61" s="8">
        <f>ROUND(L61/M61,2)</f>
        <v>1.33</v>
      </c>
    </row>
    <row r="62" spans="1:14" ht="15" x14ac:dyDescent="0.25">
      <c r="A62" t="str">
        <f>INDEX($J$2:$J$130,MATCH(B62,$K$2:$K$130,0),0)</f>
        <v>Grass</v>
      </c>
      <c r="B62" t="s">
        <v>99</v>
      </c>
      <c r="C62">
        <v>90</v>
      </c>
      <c r="D62">
        <v>-50</v>
      </c>
      <c r="E62">
        <v>1.8</v>
      </c>
      <c r="J62" s="6" t="s">
        <v>213</v>
      </c>
      <c r="K62" s="6" t="s">
        <v>179</v>
      </c>
      <c r="L62" s="8">
        <v>80</v>
      </c>
      <c r="M62" s="8">
        <v>60</v>
      </c>
      <c r="N62" s="8">
        <f>ROUND(L62/M62,2)</f>
        <v>1.33</v>
      </c>
    </row>
    <row r="63" spans="1:14" ht="15" x14ac:dyDescent="0.25">
      <c r="A63" t="str">
        <f>INDEX($J$2:$J$130,MATCH(B63,$K$2:$K$130,0),0)</f>
        <v>Grass</v>
      </c>
      <c r="B63" t="s">
        <v>100</v>
      </c>
      <c r="C63">
        <v>90</v>
      </c>
      <c r="D63">
        <v>-50</v>
      </c>
      <c r="E63">
        <v>1.8</v>
      </c>
      <c r="J63" s="6" t="s">
        <v>36</v>
      </c>
      <c r="K63" s="6" t="s">
        <v>140</v>
      </c>
      <c r="L63" s="8">
        <v>75</v>
      </c>
      <c r="M63" s="8">
        <v>55</v>
      </c>
      <c r="N63" s="8">
        <f>ROUND(L63/M63,2)</f>
        <v>1.36</v>
      </c>
    </row>
    <row r="64" spans="1:14" ht="15" x14ac:dyDescent="0.25">
      <c r="A64" t="str">
        <f>INDEX($J$2:$J$130,MATCH(B64,$K$2:$K$130,0),0)</f>
        <v>Grass</v>
      </c>
      <c r="B64" t="s">
        <v>157</v>
      </c>
      <c r="C64">
        <v>90</v>
      </c>
      <c r="D64">
        <v>-55</v>
      </c>
      <c r="E64">
        <v>1.64</v>
      </c>
      <c r="J64" s="6" t="s">
        <v>211</v>
      </c>
      <c r="K64" s="6" t="s">
        <v>96</v>
      </c>
      <c r="L64" s="8">
        <v>70</v>
      </c>
      <c r="M64" s="8">
        <v>45</v>
      </c>
      <c r="N64" s="8">
        <f>ROUND(L64/M64,2)</f>
        <v>1.56</v>
      </c>
    </row>
    <row r="65" spans="1:14" ht="15" x14ac:dyDescent="0.25">
      <c r="A65" t="str">
        <f>INDEX($J$2:$J$130,MATCH(B65,$K$2:$K$130,0),0)</f>
        <v>Grass</v>
      </c>
      <c r="B65" t="s">
        <v>121</v>
      </c>
      <c r="C65">
        <v>70</v>
      </c>
      <c r="D65">
        <v>-35</v>
      </c>
      <c r="E65">
        <v>2</v>
      </c>
      <c r="J65" s="6" t="s">
        <v>201</v>
      </c>
      <c r="K65" s="6" t="s">
        <v>104</v>
      </c>
      <c r="L65" s="8">
        <v>70</v>
      </c>
      <c r="M65" s="8">
        <v>50</v>
      </c>
      <c r="N65" s="8">
        <f>ROUND(L65/M65,2)</f>
        <v>1.4</v>
      </c>
    </row>
    <row r="66" spans="1:14" ht="15" x14ac:dyDescent="0.25">
      <c r="A66" t="str">
        <f>INDEX($J$2:$J$130,MATCH(B66,$K$2:$K$130,0),0)</f>
        <v>Grass</v>
      </c>
      <c r="B66" t="s">
        <v>136</v>
      </c>
      <c r="C66">
        <v>55</v>
      </c>
      <c r="D66">
        <v>-40</v>
      </c>
      <c r="E66">
        <v>1.38</v>
      </c>
      <c r="J66" s="6" t="s">
        <v>201</v>
      </c>
      <c r="K66" s="6" t="s">
        <v>116</v>
      </c>
      <c r="L66" s="8">
        <v>70</v>
      </c>
      <c r="M66" s="8">
        <v>50</v>
      </c>
      <c r="N66" s="8">
        <f>ROUND(L66/M66,2)</f>
        <v>1.4</v>
      </c>
    </row>
    <row r="67" spans="1:14" ht="15" x14ac:dyDescent="0.25">
      <c r="A67" t="str">
        <f>INDEX($J$2:$J$130,MATCH(B67,$K$2:$K$130,0),0)</f>
        <v>Grass</v>
      </c>
      <c r="B67" t="s">
        <v>191</v>
      </c>
      <c r="C67">
        <v>50</v>
      </c>
      <c r="D67">
        <v>-80</v>
      </c>
      <c r="E67">
        <v>0.63</v>
      </c>
      <c r="J67" s="6" t="s">
        <v>206</v>
      </c>
      <c r="K67" s="6" t="s">
        <v>121</v>
      </c>
      <c r="L67" s="8">
        <v>70</v>
      </c>
      <c r="M67" s="8">
        <v>35</v>
      </c>
      <c r="N67" s="8">
        <f>ROUND(L67/M67,2)</f>
        <v>2</v>
      </c>
    </row>
    <row r="68" spans="1:14" ht="15" x14ac:dyDescent="0.25">
      <c r="A68" t="s">
        <v>206</v>
      </c>
      <c r="B68" t="s">
        <v>242</v>
      </c>
      <c r="C68">
        <v>45</v>
      </c>
      <c r="D68">
        <v>-40</v>
      </c>
      <c r="E68">
        <v>1.1299999999999999</v>
      </c>
      <c r="J68" s="6" t="s">
        <v>208</v>
      </c>
      <c r="K68" s="6" t="s">
        <v>129</v>
      </c>
      <c r="L68" s="8">
        <v>70</v>
      </c>
      <c r="M68" s="8">
        <v>55</v>
      </c>
      <c r="N68" s="8">
        <f>ROUND(L68/M68,2)</f>
        <v>1.27</v>
      </c>
    </row>
    <row r="69" spans="1:14" ht="15" x14ac:dyDescent="0.25">
      <c r="A69" t="str">
        <f>INDEX($J$2:$J$130,MATCH(B69,$K$2:$K$130,0),0)</f>
        <v>Grass</v>
      </c>
      <c r="B69" t="s">
        <v>192</v>
      </c>
      <c r="C69">
        <v>25</v>
      </c>
      <c r="D69">
        <v>-55</v>
      </c>
      <c r="E69">
        <v>0.45</v>
      </c>
      <c r="J69" s="6" t="s">
        <v>201</v>
      </c>
      <c r="K69" s="6" t="s">
        <v>142</v>
      </c>
      <c r="L69" s="8">
        <v>70</v>
      </c>
      <c r="M69" s="8">
        <v>45</v>
      </c>
      <c r="N69" s="8">
        <f>ROUND(L69/M69,2)</f>
        <v>1.56</v>
      </c>
    </row>
    <row r="70" spans="1:14" ht="15" x14ac:dyDescent="0.25">
      <c r="A70" t="str">
        <f>INDEX($J$2:$J$130,MATCH(B70,$K$2:$K$130,0),0)</f>
        <v>Ground</v>
      </c>
      <c r="B70" t="s">
        <v>68</v>
      </c>
      <c r="C70">
        <v>130</v>
      </c>
      <c r="D70">
        <v>-60</v>
      </c>
      <c r="E70">
        <v>2.17</v>
      </c>
      <c r="J70" s="6" t="s">
        <v>95</v>
      </c>
      <c r="K70" s="6" t="s">
        <v>149</v>
      </c>
      <c r="L70" s="8">
        <v>70</v>
      </c>
      <c r="M70" s="8">
        <v>45</v>
      </c>
      <c r="N70" s="8">
        <f>ROUND(L70/M70,2)</f>
        <v>1.56</v>
      </c>
    </row>
    <row r="71" spans="1:14" ht="15" x14ac:dyDescent="0.25">
      <c r="A71" t="str">
        <f>INDEX($J$2:$J$130,MATCH(B71,$K$2:$K$130,0),0)</f>
        <v>Ground</v>
      </c>
      <c r="B71" t="s">
        <v>106</v>
      </c>
      <c r="C71">
        <v>120</v>
      </c>
      <c r="D71">
        <v>-65</v>
      </c>
      <c r="E71">
        <v>1.85</v>
      </c>
      <c r="J71" s="6" t="s">
        <v>203</v>
      </c>
      <c r="K71" s="6" t="s">
        <v>166</v>
      </c>
      <c r="L71" s="8">
        <v>70</v>
      </c>
      <c r="M71" s="8">
        <v>60</v>
      </c>
      <c r="N71" s="8">
        <f>ROUND(L71/M71,2)</f>
        <v>1.17</v>
      </c>
    </row>
    <row r="72" spans="1:14" ht="15" x14ac:dyDescent="0.25">
      <c r="A72" t="str">
        <f>INDEX($J$2:$J$130,MATCH(B72,$K$2:$K$130,0),0)</f>
        <v>Ground</v>
      </c>
      <c r="B72" t="s">
        <v>174</v>
      </c>
      <c r="C72">
        <v>100</v>
      </c>
      <c r="D72">
        <v>-80</v>
      </c>
      <c r="E72">
        <v>1.25</v>
      </c>
      <c r="J72" s="6" t="s">
        <v>204</v>
      </c>
      <c r="K72" s="6" t="s">
        <v>167</v>
      </c>
      <c r="L72" s="8">
        <v>70</v>
      </c>
      <c r="M72" s="8">
        <v>60</v>
      </c>
      <c r="N72" s="8">
        <f>ROUND(L72/M72,2)</f>
        <v>1.17</v>
      </c>
    </row>
    <row r="73" spans="1:14" ht="15" x14ac:dyDescent="0.25">
      <c r="A73" t="str">
        <f>INDEX($J$2:$J$130,MATCH(B73,$K$2:$K$130,0),0)</f>
        <v>Ground</v>
      </c>
      <c r="B73" t="s">
        <v>160</v>
      </c>
      <c r="C73">
        <v>80</v>
      </c>
      <c r="D73">
        <v>-60</v>
      </c>
      <c r="E73">
        <v>1.33</v>
      </c>
      <c r="J73" s="6" t="s">
        <v>95</v>
      </c>
      <c r="K73" s="6" t="s">
        <v>168</v>
      </c>
      <c r="L73" s="8">
        <v>70</v>
      </c>
      <c r="M73" s="8">
        <v>60</v>
      </c>
      <c r="N73" s="8">
        <f>ROUND(L73/M73,2)</f>
        <v>1.17</v>
      </c>
    </row>
    <row r="74" spans="1:14" ht="15" x14ac:dyDescent="0.25">
      <c r="A74" t="str">
        <f>INDEX($J$2:$J$130,MATCH(B74,$K$2:$K$130,0),0)</f>
        <v>Ground</v>
      </c>
      <c r="B74" t="s">
        <v>122</v>
      </c>
      <c r="C74">
        <v>80</v>
      </c>
      <c r="D74">
        <v>-45</v>
      </c>
      <c r="E74">
        <v>1.78</v>
      </c>
      <c r="J74" s="6" t="s">
        <v>211</v>
      </c>
      <c r="K74" s="6" t="s">
        <v>169</v>
      </c>
      <c r="L74" s="8">
        <v>70</v>
      </c>
      <c r="M74" s="8">
        <v>45</v>
      </c>
      <c r="N74" s="8">
        <f>ROUND(L74/M74,2)</f>
        <v>1.56</v>
      </c>
    </row>
    <row r="75" spans="1:14" ht="15" x14ac:dyDescent="0.25">
      <c r="A75" t="str">
        <f>INDEX($J$2:$J$130,MATCH(B75,$K$2:$K$130,0),0)</f>
        <v>Ground</v>
      </c>
      <c r="B75" t="s">
        <v>150</v>
      </c>
      <c r="C75">
        <v>55</v>
      </c>
      <c r="D75">
        <v>-40</v>
      </c>
      <c r="E75">
        <v>1.38</v>
      </c>
      <c r="J75" s="6" t="s">
        <v>204</v>
      </c>
      <c r="K75" s="6" t="s">
        <v>180</v>
      </c>
      <c r="L75" s="8">
        <v>70</v>
      </c>
      <c r="M75" s="8">
        <v>45</v>
      </c>
      <c r="N75" s="8">
        <f>ROUND(L75/M75,2)</f>
        <v>1.56</v>
      </c>
    </row>
    <row r="76" spans="1:14" ht="15" x14ac:dyDescent="0.25">
      <c r="A76" t="str">
        <f>INDEX($J$2:$J$130,MATCH(B76,$K$2:$K$130,0),0)</f>
        <v>Ground</v>
      </c>
      <c r="B76" t="s">
        <v>146</v>
      </c>
      <c r="C76">
        <v>40</v>
      </c>
      <c r="D76">
        <v>-35</v>
      </c>
      <c r="E76">
        <v>1.1399999999999999</v>
      </c>
      <c r="J76" s="6" t="s">
        <v>36</v>
      </c>
      <c r="K76" s="6" t="s">
        <v>181</v>
      </c>
      <c r="L76" s="8">
        <v>70</v>
      </c>
      <c r="M76" s="8">
        <v>45</v>
      </c>
      <c r="N76" s="8">
        <f>ROUND(L76/M76,2)</f>
        <v>1.56</v>
      </c>
    </row>
    <row r="77" spans="1:14" ht="15" x14ac:dyDescent="0.25">
      <c r="A77" t="str">
        <f>INDEX($J$2:$J$130,MATCH(B77,$K$2:$K$130,0),0)</f>
        <v>Ground</v>
      </c>
      <c r="B77" t="s">
        <v>179</v>
      </c>
      <c r="C77">
        <v>25</v>
      </c>
      <c r="D77">
        <v>-40</v>
      </c>
      <c r="E77">
        <v>0.63</v>
      </c>
      <c r="J77" s="6" t="s">
        <v>208</v>
      </c>
      <c r="K77" s="6" t="s">
        <v>183</v>
      </c>
      <c r="L77" s="8">
        <v>70</v>
      </c>
      <c r="M77" s="8">
        <v>50</v>
      </c>
      <c r="N77" s="8">
        <f>ROUND(L77/M77,2)</f>
        <v>1.4</v>
      </c>
    </row>
    <row r="78" spans="1:14" ht="15" x14ac:dyDescent="0.25">
      <c r="A78" t="str">
        <f>INDEX($J$2:$J$130,MATCH(B78,$K$2:$K$130,0),0)</f>
        <v>Ice</v>
      </c>
      <c r="B78" t="s">
        <v>78</v>
      </c>
      <c r="C78">
        <v>140</v>
      </c>
      <c r="D78">
        <v>-75</v>
      </c>
      <c r="E78">
        <v>1.87</v>
      </c>
      <c r="J78" s="6" t="s">
        <v>215</v>
      </c>
      <c r="K78" s="6" t="s">
        <v>185</v>
      </c>
      <c r="L78" s="8">
        <v>70</v>
      </c>
      <c r="M78" s="8">
        <v>45</v>
      </c>
      <c r="N78" s="8">
        <f>ROUND(L78/M78,2)</f>
        <v>1.56</v>
      </c>
    </row>
    <row r="79" spans="1:14" ht="15" x14ac:dyDescent="0.25">
      <c r="A79" t="s">
        <v>25</v>
      </c>
      <c r="B79" t="s">
        <v>268</v>
      </c>
      <c r="C79">
        <v>120</v>
      </c>
      <c r="D79">
        <v>-55</v>
      </c>
      <c r="E79">
        <v>2.1800000000000002</v>
      </c>
      <c r="J79" s="6" t="s">
        <v>95</v>
      </c>
      <c r="K79" s="6" t="s">
        <v>186</v>
      </c>
      <c r="L79" s="8">
        <v>70</v>
      </c>
      <c r="M79" s="8">
        <v>40</v>
      </c>
      <c r="N79" s="8">
        <f>ROUND(L79/M79,2)</f>
        <v>1.75</v>
      </c>
    </row>
    <row r="80" spans="1:14" ht="15" x14ac:dyDescent="0.25">
      <c r="A80" t="str">
        <f>INDEX($J$2:$J$130,MATCH(B80,$K$2:$K$130,0),0)</f>
        <v>Ice</v>
      </c>
      <c r="B80" t="s">
        <v>128</v>
      </c>
      <c r="C80">
        <v>90</v>
      </c>
      <c r="D80">
        <v>-55</v>
      </c>
      <c r="E80">
        <v>1.64</v>
      </c>
      <c r="J80" s="6" t="s">
        <v>203</v>
      </c>
      <c r="K80" s="6" t="s">
        <v>90</v>
      </c>
      <c r="L80" s="8">
        <v>65</v>
      </c>
      <c r="M80" s="8">
        <v>40</v>
      </c>
      <c r="N80" s="8">
        <f>ROUND(L80/M80,2)</f>
        <v>1.63</v>
      </c>
    </row>
    <row r="81" spans="1:14" ht="15" x14ac:dyDescent="0.25">
      <c r="A81" t="str">
        <f>INDEX($J$2:$J$130,MATCH(B81,$K$2:$K$130,0),0)</f>
        <v>Ice</v>
      </c>
      <c r="B81" t="s">
        <v>110</v>
      </c>
      <c r="C81">
        <v>90</v>
      </c>
      <c r="D81">
        <v>-45</v>
      </c>
      <c r="E81">
        <v>2</v>
      </c>
      <c r="J81" s="6" t="s">
        <v>214</v>
      </c>
      <c r="K81" s="6" t="s">
        <v>139</v>
      </c>
      <c r="L81" s="8">
        <v>65</v>
      </c>
      <c r="M81" s="8">
        <v>45</v>
      </c>
      <c r="N81" s="8">
        <f>ROUND(L81/M81,2)</f>
        <v>1.44</v>
      </c>
    </row>
    <row r="82" spans="1:14" ht="15" x14ac:dyDescent="0.25">
      <c r="A82" t="str">
        <f>INDEX($J$2:$J$130,MATCH(B82,$K$2:$K$130,0),0)</f>
        <v>Ice</v>
      </c>
      <c r="B82" t="s">
        <v>163</v>
      </c>
      <c r="C82">
        <v>80</v>
      </c>
      <c r="D82">
        <v>-60</v>
      </c>
      <c r="E82">
        <v>1.33</v>
      </c>
      <c r="J82" s="6" t="s">
        <v>203</v>
      </c>
      <c r="K82" s="6" t="s">
        <v>92</v>
      </c>
      <c r="L82" s="8">
        <v>60</v>
      </c>
      <c r="M82" s="8">
        <v>35</v>
      </c>
      <c r="N82" s="8">
        <f>ROUND(L82/M82,2)</f>
        <v>1.71</v>
      </c>
    </row>
    <row r="83" spans="1:14" ht="15" x14ac:dyDescent="0.25">
      <c r="A83" t="str">
        <f>INDEX($J$2:$J$130,MATCH(B83,$K$2:$K$130,0),0)</f>
        <v>Ice</v>
      </c>
      <c r="B83" t="s">
        <v>184</v>
      </c>
      <c r="C83">
        <v>60</v>
      </c>
      <c r="D83">
        <v>-45</v>
      </c>
      <c r="E83">
        <v>1.33</v>
      </c>
      <c r="J83" s="6" t="s">
        <v>204</v>
      </c>
      <c r="K83" s="6" t="s">
        <v>92</v>
      </c>
      <c r="L83" s="8">
        <v>60</v>
      </c>
      <c r="M83" s="8">
        <v>35</v>
      </c>
      <c r="N83" s="8">
        <f>ROUND(L83/M83,2)</f>
        <v>1.71</v>
      </c>
    </row>
    <row r="84" spans="1:14" ht="15" x14ac:dyDescent="0.25">
      <c r="A84" t="str">
        <f>INDEX($J$2:$J$130,MATCH(B84,$K$2:$K$130,0),0)</f>
        <v>Ice</v>
      </c>
      <c r="B84" t="s">
        <v>133</v>
      </c>
      <c r="C84">
        <v>55</v>
      </c>
      <c r="D84">
        <v>-40</v>
      </c>
      <c r="E84">
        <v>1.38</v>
      </c>
      <c r="J84" s="6" t="s">
        <v>25</v>
      </c>
      <c r="K84" s="6" t="s">
        <v>92</v>
      </c>
      <c r="L84" s="8">
        <v>60</v>
      </c>
      <c r="M84" s="8">
        <v>35</v>
      </c>
      <c r="N84" s="8">
        <f>ROUND(L84/M84,2)</f>
        <v>1.71</v>
      </c>
    </row>
    <row r="85" spans="1:14" ht="15" x14ac:dyDescent="0.25">
      <c r="A85" t="s">
        <v>25</v>
      </c>
      <c r="B85" t="s">
        <v>246</v>
      </c>
      <c r="C85">
        <v>55</v>
      </c>
      <c r="D85">
        <v>-35</v>
      </c>
      <c r="E85">
        <v>1.57</v>
      </c>
      <c r="J85" s="6" t="s">
        <v>208</v>
      </c>
      <c r="K85" s="6" t="s">
        <v>92</v>
      </c>
      <c r="L85" s="8">
        <v>60</v>
      </c>
      <c r="M85" s="8">
        <v>35</v>
      </c>
      <c r="N85" s="8">
        <f>ROUND(L85/M85,2)</f>
        <v>1.71</v>
      </c>
    </row>
    <row r="86" spans="1:14" ht="15" x14ac:dyDescent="0.25">
      <c r="A86" t="str">
        <f>INDEX($J$2:$J$130,MATCH(B86,$K$2:$K$130,0),0)</f>
        <v>Normal</v>
      </c>
      <c r="B86" t="s">
        <v>86</v>
      </c>
      <c r="C86">
        <v>150</v>
      </c>
      <c r="D86">
        <v>-80</v>
      </c>
      <c r="E86">
        <v>1.88</v>
      </c>
      <c r="J86" s="6" t="s">
        <v>205</v>
      </c>
      <c r="K86" s="6" t="s">
        <v>127</v>
      </c>
      <c r="L86" s="8">
        <v>60</v>
      </c>
      <c r="M86" s="8">
        <v>50</v>
      </c>
      <c r="N86" s="8">
        <f>ROUND(L86/M86,2)</f>
        <v>1.2</v>
      </c>
    </row>
    <row r="87" spans="1:14" ht="15" x14ac:dyDescent="0.25">
      <c r="A87" t="s">
        <v>210</v>
      </c>
      <c r="B87" t="s">
        <v>266</v>
      </c>
      <c r="C87">
        <v>120</v>
      </c>
      <c r="D87">
        <v>-55</v>
      </c>
      <c r="E87">
        <v>2.1800000000000002</v>
      </c>
      <c r="J87" s="6" t="s">
        <v>210</v>
      </c>
      <c r="K87" s="6" t="s">
        <v>134</v>
      </c>
      <c r="L87" s="8">
        <v>60</v>
      </c>
      <c r="M87" s="8">
        <v>35</v>
      </c>
      <c r="N87" s="8">
        <f>ROUND(L87/M87,2)</f>
        <v>1.71</v>
      </c>
    </row>
    <row r="88" spans="1:14" ht="15" x14ac:dyDescent="0.25">
      <c r="A88" t="str">
        <f>INDEX($J$2:$J$130,MATCH(B88,$K$2:$K$130,0),0)</f>
        <v>Normal</v>
      </c>
      <c r="B88" t="s">
        <v>118</v>
      </c>
      <c r="C88">
        <v>90</v>
      </c>
      <c r="D88">
        <v>-55</v>
      </c>
      <c r="E88">
        <v>1.64</v>
      </c>
      <c r="J88" s="6" t="s">
        <v>212</v>
      </c>
      <c r="K88" s="6" t="s">
        <v>137</v>
      </c>
      <c r="L88" s="8">
        <v>60</v>
      </c>
      <c r="M88" s="8">
        <v>40</v>
      </c>
      <c r="N88" s="8">
        <f>ROUND(L88/M88,2)</f>
        <v>1.5</v>
      </c>
    </row>
    <row r="89" spans="1:14" ht="15" x14ac:dyDescent="0.25">
      <c r="A89" t="str">
        <f>INDEX($J$2:$J$130,MATCH(B89,$K$2:$K$130,0),0)</f>
        <v>Normal</v>
      </c>
      <c r="B89" t="s">
        <v>113</v>
      </c>
      <c r="C89">
        <v>80</v>
      </c>
      <c r="D89">
        <v>-50</v>
      </c>
      <c r="E89">
        <v>1.6</v>
      </c>
      <c r="J89" s="6" t="s">
        <v>203</v>
      </c>
      <c r="K89" s="6" t="s">
        <v>138</v>
      </c>
      <c r="L89" s="8">
        <v>60</v>
      </c>
      <c r="M89" s="8">
        <v>50</v>
      </c>
      <c r="N89" s="8">
        <f>ROUND(L89/M89,2)</f>
        <v>1.2</v>
      </c>
    </row>
    <row r="90" spans="1:14" ht="15" x14ac:dyDescent="0.25">
      <c r="A90" t="str">
        <f>INDEX($J$2:$J$130,MATCH(B90,$K$2:$K$130,0),0)</f>
        <v>Normal</v>
      </c>
      <c r="B90" t="s">
        <v>134</v>
      </c>
      <c r="C90">
        <v>60</v>
      </c>
      <c r="D90">
        <v>-35</v>
      </c>
      <c r="E90">
        <v>1.71</v>
      </c>
      <c r="J90" s="6" t="s">
        <v>207</v>
      </c>
      <c r="K90" s="6" t="s">
        <v>155</v>
      </c>
      <c r="L90" s="8">
        <v>60</v>
      </c>
      <c r="M90" s="8">
        <v>55</v>
      </c>
      <c r="N90" s="8">
        <f>ROUND(L90/M90,2)</f>
        <v>1.0900000000000001</v>
      </c>
    </row>
    <row r="91" spans="1:14" ht="15" x14ac:dyDescent="0.25">
      <c r="A91" t="str">
        <f>INDEX($J$2:$J$130,MATCH(B91,$K$2:$K$130,0),0)</f>
        <v>Normal</v>
      </c>
      <c r="B91" t="s">
        <v>173</v>
      </c>
      <c r="C91">
        <v>60</v>
      </c>
      <c r="D91">
        <v>-55</v>
      </c>
      <c r="E91">
        <v>1.0900000000000001</v>
      </c>
      <c r="J91" s="6" t="s">
        <v>95</v>
      </c>
      <c r="K91" s="6" t="s">
        <v>156</v>
      </c>
      <c r="L91" s="8">
        <v>60</v>
      </c>
      <c r="M91" s="8">
        <v>55</v>
      </c>
      <c r="N91" s="8">
        <f>ROUND(L91/M91,2)</f>
        <v>1.0900000000000001</v>
      </c>
    </row>
    <row r="92" spans="1:14" ht="15" x14ac:dyDescent="0.25">
      <c r="A92" t="str">
        <f>INDEX($J$2:$J$130,MATCH(B92,$K$2:$K$130,0),0)</f>
        <v>Normal</v>
      </c>
      <c r="B92" t="s">
        <v>177</v>
      </c>
      <c r="C92">
        <v>60</v>
      </c>
      <c r="D92">
        <v>-45</v>
      </c>
      <c r="E92">
        <v>1.33</v>
      </c>
      <c r="J92" s="6" t="s">
        <v>215</v>
      </c>
      <c r="K92" s="6" t="s">
        <v>158</v>
      </c>
      <c r="L92" s="8">
        <v>60</v>
      </c>
      <c r="M92" s="8">
        <v>55</v>
      </c>
      <c r="N92" s="8">
        <f>ROUND(L92/M92,2)</f>
        <v>1.0900000000000001</v>
      </c>
    </row>
    <row r="93" spans="1:14" ht="15" x14ac:dyDescent="0.25">
      <c r="A93" t="str">
        <f>INDEX($J$2:$J$130,MATCH(B93,$K$2:$K$130,0),0)</f>
        <v>Normal</v>
      </c>
      <c r="B93" t="s">
        <v>111</v>
      </c>
      <c r="C93">
        <v>55</v>
      </c>
      <c r="D93">
        <v>-40</v>
      </c>
      <c r="E93">
        <v>1.38</v>
      </c>
      <c r="J93" s="6" t="s">
        <v>208</v>
      </c>
      <c r="K93" s="6" t="s">
        <v>164</v>
      </c>
      <c r="L93" s="8">
        <v>60</v>
      </c>
      <c r="M93" s="8">
        <v>55</v>
      </c>
      <c r="N93" s="8">
        <f>ROUND(L93/M93,2)</f>
        <v>1.0900000000000001</v>
      </c>
    </row>
    <row r="94" spans="1:14" ht="15" x14ac:dyDescent="0.25">
      <c r="A94" t="str">
        <f>INDEX($J$2:$J$130,MATCH(B94,$K$2:$K$130,0),0)</f>
        <v>Normal</v>
      </c>
      <c r="B94" t="s">
        <v>132</v>
      </c>
      <c r="C94">
        <v>50</v>
      </c>
      <c r="D94">
        <v>-35</v>
      </c>
      <c r="E94">
        <v>1.43</v>
      </c>
      <c r="J94" s="6" t="s">
        <v>212</v>
      </c>
      <c r="K94" s="6" t="s">
        <v>165</v>
      </c>
      <c r="L94" s="8">
        <v>60</v>
      </c>
      <c r="M94" s="8">
        <v>55</v>
      </c>
      <c r="N94" s="8">
        <f>ROUND(L94/M94,2)</f>
        <v>1.0900000000000001</v>
      </c>
    </row>
    <row r="95" spans="1:14" ht="15" x14ac:dyDescent="0.25">
      <c r="A95" t="str">
        <f>INDEX($J$2:$J$130,MATCH(B95,$K$2:$K$130,0),0)</f>
        <v>Normal</v>
      </c>
      <c r="B95" t="s">
        <v>172</v>
      </c>
      <c r="C95">
        <v>40</v>
      </c>
      <c r="D95">
        <v>-35</v>
      </c>
      <c r="E95">
        <v>1.1399999999999999</v>
      </c>
      <c r="J95" s="6" t="s">
        <v>210</v>
      </c>
      <c r="K95" s="6" t="s">
        <v>173</v>
      </c>
      <c r="L95" s="8">
        <v>60</v>
      </c>
      <c r="M95" s="8">
        <v>55</v>
      </c>
      <c r="N95" s="8">
        <f>ROUND(L95/M95,2)</f>
        <v>1.0900000000000001</v>
      </c>
    </row>
    <row r="96" spans="1:14" ht="15" x14ac:dyDescent="0.25">
      <c r="A96" t="str">
        <f>INDEX($J$2:$J$130,MATCH(B96,$K$2:$K$130,0),0)</f>
        <v>Normal</v>
      </c>
      <c r="B96" t="s">
        <v>190</v>
      </c>
      <c r="C96">
        <v>35</v>
      </c>
      <c r="D96">
        <v>-100</v>
      </c>
      <c r="E96">
        <v>0.35</v>
      </c>
      <c r="J96" s="6" t="s">
        <v>210</v>
      </c>
      <c r="K96" s="6" t="s">
        <v>177</v>
      </c>
      <c r="L96" s="8">
        <v>60</v>
      </c>
      <c r="M96" s="8">
        <v>45</v>
      </c>
      <c r="N96" s="8">
        <f>ROUND(L96/M96,2)</f>
        <v>1.33</v>
      </c>
    </row>
    <row r="97" spans="1:14" ht="15" x14ac:dyDescent="0.25">
      <c r="A97" t="str">
        <f>INDEX($J$2:$J$130,MATCH(B97,$K$2:$K$130,0),0)</f>
        <v>Poison</v>
      </c>
      <c r="B97" t="s">
        <v>77</v>
      </c>
      <c r="C97">
        <v>130</v>
      </c>
      <c r="D97">
        <v>-75</v>
      </c>
      <c r="E97">
        <v>1.73</v>
      </c>
      <c r="J97" s="6" t="s">
        <v>25</v>
      </c>
      <c r="K97" s="6" t="s">
        <v>184</v>
      </c>
      <c r="L97" s="8">
        <v>60</v>
      </c>
      <c r="M97" s="8">
        <v>45</v>
      </c>
      <c r="N97" s="8">
        <f>ROUND(L97/M97,2)</f>
        <v>1.33</v>
      </c>
    </row>
    <row r="98" spans="1:14" ht="15" x14ac:dyDescent="0.25">
      <c r="A98" t="str">
        <f>INDEX($J$2:$J$130,MATCH(B98,$K$2:$K$130,0),0)</f>
        <v>Poison</v>
      </c>
      <c r="B98" t="s">
        <v>101</v>
      </c>
      <c r="C98">
        <v>110</v>
      </c>
      <c r="D98">
        <v>-65</v>
      </c>
      <c r="E98">
        <v>1.69</v>
      </c>
      <c r="J98" s="6" t="s">
        <v>210</v>
      </c>
      <c r="K98" s="6" t="s">
        <v>111</v>
      </c>
      <c r="L98" s="8">
        <v>55</v>
      </c>
      <c r="M98" s="8">
        <v>40</v>
      </c>
      <c r="N98" s="8">
        <f>ROUND(L98/M98,2)</f>
        <v>1.38</v>
      </c>
    </row>
    <row r="99" spans="1:14" ht="15" x14ac:dyDescent="0.25">
      <c r="A99" t="str">
        <f>INDEX($J$2:$J$130,MATCH(B99,$K$2:$K$130,0),0)</f>
        <v>Poison</v>
      </c>
      <c r="B99" t="s">
        <v>97</v>
      </c>
      <c r="C99">
        <v>80</v>
      </c>
      <c r="D99">
        <v>-50</v>
      </c>
      <c r="E99">
        <v>1.6</v>
      </c>
      <c r="J99" s="6" t="s">
        <v>25</v>
      </c>
      <c r="K99" s="6" t="s">
        <v>133</v>
      </c>
      <c r="L99" s="8">
        <v>55</v>
      </c>
      <c r="M99" s="8">
        <v>40</v>
      </c>
      <c r="N99" s="8">
        <f>ROUND(L99/M99,2)</f>
        <v>1.38</v>
      </c>
    </row>
    <row r="100" spans="1:14" ht="15" x14ac:dyDescent="0.25">
      <c r="A100" t="str">
        <f>INDEX($J$2:$J$130,MATCH(B100,$K$2:$K$130,0),0)</f>
        <v>Poison</v>
      </c>
      <c r="B100" t="s">
        <v>131</v>
      </c>
      <c r="C100">
        <v>50</v>
      </c>
      <c r="D100">
        <v>-35</v>
      </c>
      <c r="E100">
        <v>1.43</v>
      </c>
      <c r="J100" s="6" t="s">
        <v>206</v>
      </c>
      <c r="K100" s="6" t="s">
        <v>136</v>
      </c>
      <c r="L100" s="8">
        <v>55</v>
      </c>
      <c r="M100" s="8">
        <v>40</v>
      </c>
      <c r="N100" s="8">
        <f>ROUND(L100/M100,2)</f>
        <v>1.38</v>
      </c>
    </row>
    <row r="101" spans="1:14" ht="15" x14ac:dyDescent="0.25">
      <c r="A101" t="str">
        <f>INDEX($J$2:$J$130,MATCH(B101,$K$2:$K$130,0),0)</f>
        <v>Poison</v>
      </c>
      <c r="B101" t="s">
        <v>151</v>
      </c>
      <c r="C101">
        <v>50</v>
      </c>
      <c r="D101">
        <v>-40</v>
      </c>
      <c r="E101">
        <v>1.25</v>
      </c>
      <c r="J101" s="6" t="s">
        <v>214</v>
      </c>
      <c r="K101" s="6" t="s">
        <v>141</v>
      </c>
      <c r="L101" s="8">
        <v>55</v>
      </c>
      <c r="M101" s="8">
        <v>40</v>
      </c>
      <c r="N101" s="8">
        <f>ROUND(L101/M101,2)</f>
        <v>1.38</v>
      </c>
    </row>
    <row r="102" spans="1:14" ht="15" x14ac:dyDescent="0.25">
      <c r="A102" t="str">
        <f>INDEX($J$2:$J$130,MATCH(B102,$K$2:$K$130,0),0)</f>
        <v>Poison</v>
      </c>
      <c r="B102" t="s">
        <v>178</v>
      </c>
      <c r="C102">
        <v>40</v>
      </c>
      <c r="D102">
        <v>-35</v>
      </c>
      <c r="E102">
        <v>1.1399999999999999</v>
      </c>
      <c r="J102" s="6" t="s">
        <v>208</v>
      </c>
      <c r="K102" s="6" t="s">
        <v>143</v>
      </c>
      <c r="L102" s="8">
        <v>55</v>
      </c>
      <c r="M102" s="8">
        <v>40</v>
      </c>
      <c r="N102" s="8">
        <f>ROUND(L102/M102,2)</f>
        <v>1.38</v>
      </c>
    </row>
    <row r="103" spans="1:14" ht="15" x14ac:dyDescent="0.25">
      <c r="A103" t="str">
        <f>INDEX($J$2:$J$130,MATCH(B103,$K$2:$K$130,0),0)</f>
        <v>Psychic</v>
      </c>
      <c r="B103" t="s">
        <v>95</v>
      </c>
      <c r="C103">
        <v>90</v>
      </c>
      <c r="D103">
        <v>-55</v>
      </c>
      <c r="E103">
        <v>1.64</v>
      </c>
      <c r="J103" s="6" t="s">
        <v>213</v>
      </c>
      <c r="K103" s="6" t="s">
        <v>150</v>
      </c>
      <c r="L103" s="8">
        <v>55</v>
      </c>
      <c r="M103" s="8">
        <v>40</v>
      </c>
      <c r="N103" s="8">
        <f>ROUND(L103/M103,2)</f>
        <v>1.38</v>
      </c>
    </row>
    <row r="104" spans="1:14" ht="15" x14ac:dyDescent="0.25">
      <c r="A104" t="str">
        <f>INDEX($J$2:$J$130,MATCH(B104,$K$2:$K$130,0),0)</f>
        <v>Psychic</v>
      </c>
      <c r="B104" t="s">
        <v>161</v>
      </c>
      <c r="C104">
        <v>90</v>
      </c>
      <c r="D104">
        <v>-45</v>
      </c>
      <c r="E104">
        <v>2</v>
      </c>
      <c r="J104" s="6" t="s">
        <v>212</v>
      </c>
      <c r="K104" s="6" t="s">
        <v>159</v>
      </c>
      <c r="L104" s="8">
        <v>55</v>
      </c>
      <c r="M104" s="8">
        <v>45</v>
      </c>
      <c r="N104" s="8">
        <f>ROUND(L104/M104,2)</f>
        <v>1.22</v>
      </c>
    </row>
    <row r="105" spans="1:14" ht="15" x14ac:dyDescent="0.25">
      <c r="A105" t="str">
        <f>INDEX($J$2:$J$130,MATCH(B105,$K$2:$K$130,0),0)</f>
        <v>Psychic</v>
      </c>
      <c r="B105" t="s">
        <v>168</v>
      </c>
      <c r="C105">
        <v>70</v>
      </c>
      <c r="D105">
        <v>-60</v>
      </c>
      <c r="E105">
        <v>1.17</v>
      </c>
      <c r="J105" s="6" t="s">
        <v>205</v>
      </c>
      <c r="K105" s="6" t="s">
        <v>108</v>
      </c>
      <c r="L105" s="8">
        <v>50</v>
      </c>
      <c r="M105" s="8">
        <v>35</v>
      </c>
      <c r="N105" s="8">
        <f>ROUND(L105/M105,2)</f>
        <v>1.43</v>
      </c>
    </row>
    <row r="106" spans="1:14" ht="15" x14ac:dyDescent="0.25">
      <c r="A106" t="str">
        <f>INDEX($J$2:$J$130,MATCH(B106,$K$2:$K$130,0),0)</f>
        <v>Psychic</v>
      </c>
      <c r="B106" t="s">
        <v>149</v>
      </c>
      <c r="C106">
        <v>70</v>
      </c>
      <c r="D106">
        <v>-45</v>
      </c>
      <c r="E106">
        <v>1.56</v>
      </c>
      <c r="J106" s="6" t="s">
        <v>202</v>
      </c>
      <c r="K106" s="6" t="s">
        <v>120</v>
      </c>
      <c r="L106" s="8">
        <v>50</v>
      </c>
      <c r="M106" s="8">
        <v>35</v>
      </c>
      <c r="N106" s="8">
        <f>ROUND(L106/M106,2)</f>
        <v>1.43</v>
      </c>
    </row>
    <row r="107" spans="1:14" ht="15" x14ac:dyDescent="0.25">
      <c r="A107" t="str">
        <f>INDEX($J$2:$J$130,MATCH(B107,$K$2:$K$130,0),0)</f>
        <v>Psychic</v>
      </c>
      <c r="B107" t="s">
        <v>186</v>
      </c>
      <c r="C107">
        <v>70</v>
      </c>
      <c r="D107">
        <v>-35</v>
      </c>
      <c r="E107">
        <v>2</v>
      </c>
      <c r="J107" s="6" t="s">
        <v>210</v>
      </c>
      <c r="K107" s="6" t="s">
        <v>132</v>
      </c>
      <c r="L107" s="8">
        <v>50</v>
      </c>
      <c r="M107" s="8">
        <v>35</v>
      </c>
      <c r="N107" s="8">
        <f>ROUND(L107/M107,2)</f>
        <v>1.43</v>
      </c>
    </row>
    <row r="108" spans="1:14" ht="15" x14ac:dyDescent="0.25">
      <c r="A108" t="str">
        <f>INDEX($J$2:$J$130,MATCH(B108,$K$2:$K$130,0),0)</f>
        <v>Psychic</v>
      </c>
      <c r="B108" t="s">
        <v>156</v>
      </c>
      <c r="C108">
        <v>60</v>
      </c>
      <c r="D108">
        <v>-55</v>
      </c>
      <c r="E108">
        <v>1.0900000000000001</v>
      </c>
      <c r="J108" s="6" t="s">
        <v>203</v>
      </c>
      <c r="K108" s="6" t="s">
        <v>135</v>
      </c>
      <c r="L108" s="8">
        <v>50</v>
      </c>
      <c r="M108" s="8">
        <v>35</v>
      </c>
      <c r="N108" s="8">
        <f>ROUND(L108/M108,2)</f>
        <v>1.43</v>
      </c>
    </row>
    <row r="109" spans="1:14" ht="15" x14ac:dyDescent="0.25">
      <c r="A109" t="str">
        <f>INDEX($J$2:$J$130,MATCH(B109,$K$2:$K$130,0),0)</f>
        <v>Psychic</v>
      </c>
      <c r="B109" t="s">
        <v>176</v>
      </c>
      <c r="C109">
        <v>40</v>
      </c>
      <c r="D109">
        <v>-40</v>
      </c>
      <c r="E109">
        <v>1</v>
      </c>
      <c r="J109" s="6" t="s">
        <v>209</v>
      </c>
      <c r="K109" s="6" t="s">
        <v>151</v>
      </c>
      <c r="L109" s="8">
        <v>50</v>
      </c>
      <c r="M109" s="8">
        <v>40</v>
      </c>
      <c r="N109" s="8">
        <f>ROUND(L109/M109,2)</f>
        <v>1.25</v>
      </c>
    </row>
    <row r="110" spans="1:14" ht="15" x14ac:dyDescent="0.25">
      <c r="A110" t="str">
        <f>INDEX($J$2:$J$130,MATCH(B110,$K$2:$K$130,0),0)</f>
        <v>Rock</v>
      </c>
      <c r="B110" t="s">
        <v>74</v>
      </c>
      <c r="C110">
        <v>100</v>
      </c>
      <c r="D110">
        <v>-55</v>
      </c>
      <c r="E110">
        <v>1.82</v>
      </c>
      <c r="J110" s="6" t="s">
        <v>204</v>
      </c>
      <c r="K110" s="6" t="s">
        <v>152</v>
      </c>
      <c r="L110" s="8">
        <v>50</v>
      </c>
      <c r="M110" s="8">
        <v>40</v>
      </c>
      <c r="N110" s="8">
        <f>ROUND(L110/M110,2)</f>
        <v>1.25</v>
      </c>
    </row>
    <row r="111" spans="1:14" ht="15" x14ac:dyDescent="0.25">
      <c r="A111" t="str">
        <f>INDEX($J$2:$J$130,MATCH(B111,$K$2:$K$130,0),0)</f>
        <v>Rock</v>
      </c>
      <c r="B111" t="s">
        <v>126</v>
      </c>
      <c r="C111">
        <v>80</v>
      </c>
      <c r="D111">
        <v>-60</v>
      </c>
      <c r="E111">
        <v>1.33</v>
      </c>
      <c r="J111" s="6" t="s">
        <v>211</v>
      </c>
      <c r="K111" s="6" t="s">
        <v>162</v>
      </c>
      <c r="L111" s="8">
        <v>50</v>
      </c>
      <c r="M111" s="8">
        <v>40</v>
      </c>
      <c r="N111" s="8">
        <f>ROUND(L111/M111,2)</f>
        <v>1.25</v>
      </c>
    </row>
    <row r="112" spans="1:14" ht="15" x14ac:dyDescent="0.25">
      <c r="A112" t="str">
        <f>INDEX($J$2:$J$130,MATCH(B112,$K$2:$K$130,0),0)</f>
        <v>Rock</v>
      </c>
      <c r="B112" t="s">
        <v>119</v>
      </c>
      <c r="C112">
        <v>75</v>
      </c>
      <c r="D112">
        <v>-45</v>
      </c>
      <c r="E112">
        <v>1.67</v>
      </c>
      <c r="J112" s="6" t="s">
        <v>207</v>
      </c>
      <c r="K112" s="6" t="s">
        <v>170</v>
      </c>
      <c r="L112" s="8">
        <v>50</v>
      </c>
      <c r="M112" s="8">
        <v>40</v>
      </c>
      <c r="N112" s="8">
        <f>ROUND(L112/M112,2)</f>
        <v>1.25</v>
      </c>
    </row>
    <row r="113" spans="1:14" ht="15" x14ac:dyDescent="0.25">
      <c r="A113" t="str">
        <f>INDEX($J$2:$J$130,MATCH(B113,$K$2:$K$130,0),0)</f>
        <v>Rock</v>
      </c>
      <c r="B113" t="s">
        <v>167</v>
      </c>
      <c r="C113">
        <v>70</v>
      </c>
      <c r="D113">
        <v>-60</v>
      </c>
      <c r="E113">
        <v>1.17</v>
      </c>
      <c r="J113" s="6" t="s">
        <v>207</v>
      </c>
      <c r="K113" s="6" t="s">
        <v>188</v>
      </c>
      <c r="L113" s="8">
        <v>50</v>
      </c>
      <c r="M113" s="8">
        <v>45</v>
      </c>
      <c r="N113" s="8">
        <f>ROUND(L113/M113,2)</f>
        <v>1.1100000000000001</v>
      </c>
    </row>
    <row r="114" spans="1:14" ht="15" x14ac:dyDescent="0.25">
      <c r="A114" t="s">
        <v>204</v>
      </c>
      <c r="B114" t="s">
        <v>249</v>
      </c>
      <c r="C114">
        <v>60</v>
      </c>
      <c r="D114">
        <v>-35</v>
      </c>
      <c r="E114">
        <v>1.71</v>
      </c>
      <c r="J114" s="6" t="s">
        <v>206</v>
      </c>
      <c r="K114" s="6" t="s">
        <v>191</v>
      </c>
      <c r="L114" s="8">
        <v>50</v>
      </c>
      <c r="M114" s="8">
        <v>80</v>
      </c>
      <c r="N114" s="8">
        <f>ROUND(L114/M114,2)</f>
        <v>0.63</v>
      </c>
    </row>
    <row r="115" spans="1:14" ht="15" x14ac:dyDescent="0.25">
      <c r="A115" t="str">
        <f>INDEX($J$2:$J$130,MATCH(B115,$K$2:$K$130,0),0)</f>
        <v>Rock</v>
      </c>
      <c r="B115" t="s">
        <v>152</v>
      </c>
      <c r="C115">
        <v>50</v>
      </c>
      <c r="D115">
        <v>-40</v>
      </c>
      <c r="E115">
        <v>1.25</v>
      </c>
      <c r="J115" s="6" t="s">
        <v>36</v>
      </c>
      <c r="K115" s="6" t="s">
        <v>125</v>
      </c>
      <c r="L115" s="8">
        <v>45</v>
      </c>
      <c r="M115" s="8">
        <v>35</v>
      </c>
      <c r="N115" s="8">
        <f>ROUND(L115/M115,2)</f>
        <v>1.29</v>
      </c>
    </row>
    <row r="116" spans="1:14" ht="15" x14ac:dyDescent="0.25">
      <c r="A116" t="str">
        <f>INDEX($J$2:$J$130,MATCH(B116,$K$2:$K$130,0),0)</f>
        <v>Rock</v>
      </c>
      <c r="B116" t="s">
        <v>180</v>
      </c>
      <c r="C116">
        <v>45</v>
      </c>
      <c r="D116">
        <v>-45</v>
      </c>
      <c r="E116">
        <v>1</v>
      </c>
      <c r="J116" s="6" t="s">
        <v>203</v>
      </c>
      <c r="K116" s="6" t="s">
        <v>153</v>
      </c>
      <c r="L116" s="8">
        <v>45</v>
      </c>
      <c r="M116" s="8">
        <v>40</v>
      </c>
      <c r="N116" s="8">
        <f>ROUND(L116/M116,2)</f>
        <v>1.1299999999999999</v>
      </c>
    </row>
    <row r="117" spans="1:14" ht="15" x14ac:dyDescent="0.25">
      <c r="A117" t="str">
        <f>INDEX($J$2:$J$130,MATCH(B117,$K$2:$K$130,0),0)</f>
        <v>Steel</v>
      </c>
      <c r="B117" t="s">
        <v>93</v>
      </c>
      <c r="C117">
        <v>110</v>
      </c>
      <c r="D117">
        <v>-70</v>
      </c>
      <c r="E117">
        <v>1.57</v>
      </c>
      <c r="J117" s="6" t="s">
        <v>203</v>
      </c>
      <c r="K117" s="6" t="s">
        <v>187</v>
      </c>
      <c r="L117" s="8">
        <v>45</v>
      </c>
      <c r="M117" s="8">
        <v>45</v>
      </c>
      <c r="N117" s="8">
        <f>ROUND(L117/M117,2)</f>
        <v>1</v>
      </c>
    </row>
    <row r="118" spans="1:14" ht="15" x14ac:dyDescent="0.25">
      <c r="A118" t="str">
        <f>INDEX($J$2:$J$130,MATCH(B118,$K$2:$K$130,0),0)</f>
        <v>Steel</v>
      </c>
      <c r="B118" t="s">
        <v>88</v>
      </c>
      <c r="C118">
        <v>100</v>
      </c>
      <c r="D118">
        <v>-50</v>
      </c>
      <c r="E118">
        <v>2</v>
      </c>
      <c r="J118" s="6" t="s">
        <v>202</v>
      </c>
      <c r="K118" s="6" t="s">
        <v>189</v>
      </c>
      <c r="L118" s="8">
        <v>45</v>
      </c>
      <c r="M118" s="8">
        <v>45</v>
      </c>
      <c r="N118" s="8">
        <f>ROUND(L118/M118,2)</f>
        <v>1</v>
      </c>
    </row>
    <row r="119" spans="1:14" ht="15" x14ac:dyDescent="0.25">
      <c r="A119" t="str">
        <f>INDEX($J$2:$J$130,MATCH(B119,$K$2:$K$130,0),0)</f>
        <v>Steel</v>
      </c>
      <c r="B119" t="s">
        <v>148</v>
      </c>
      <c r="C119">
        <v>80</v>
      </c>
      <c r="D119">
        <v>-60</v>
      </c>
      <c r="E119">
        <v>1.33</v>
      </c>
      <c r="J119" s="6" t="s">
        <v>209</v>
      </c>
      <c r="K119" s="6" t="s">
        <v>131</v>
      </c>
      <c r="L119" s="8">
        <v>40</v>
      </c>
      <c r="M119" s="8">
        <v>35</v>
      </c>
      <c r="N119" s="8">
        <f>ROUND(L119/M119,2)</f>
        <v>1.1399999999999999</v>
      </c>
    </row>
    <row r="120" spans="1:14" ht="15" x14ac:dyDescent="0.25">
      <c r="A120" t="str">
        <f>INDEX($J$2:$J$130,MATCH(B120,$K$2:$K$130,0),0)</f>
        <v>Steel</v>
      </c>
      <c r="B120" t="s">
        <v>71</v>
      </c>
      <c r="C120">
        <v>75</v>
      </c>
      <c r="D120">
        <v>-40</v>
      </c>
      <c r="E120">
        <v>1.88</v>
      </c>
      <c r="J120" s="6" t="s">
        <v>205</v>
      </c>
      <c r="K120" s="6" t="s">
        <v>145</v>
      </c>
      <c r="L120" s="8">
        <v>40</v>
      </c>
      <c r="M120" s="8">
        <v>35</v>
      </c>
      <c r="N120" s="8">
        <f>ROUND(L120/M120,2)</f>
        <v>1.1399999999999999</v>
      </c>
    </row>
    <row r="121" spans="1:14" ht="15" x14ac:dyDescent="0.25">
      <c r="A121" t="str">
        <f>INDEX($J$2:$J$130,MATCH(B121,$K$2:$K$130,0),0)</f>
        <v>Steel</v>
      </c>
      <c r="B121" t="s">
        <v>116</v>
      </c>
      <c r="C121">
        <v>70</v>
      </c>
      <c r="D121">
        <v>-50</v>
      </c>
      <c r="E121">
        <v>1.4</v>
      </c>
      <c r="J121" s="6" t="s">
        <v>213</v>
      </c>
      <c r="K121" s="6" t="s">
        <v>146</v>
      </c>
      <c r="L121" s="8">
        <v>40</v>
      </c>
      <c r="M121" s="8">
        <v>35</v>
      </c>
      <c r="N121" s="8">
        <f>ROUND(L121/M121,2)</f>
        <v>1.1399999999999999</v>
      </c>
    </row>
    <row r="122" spans="1:14" ht="15" x14ac:dyDescent="0.25">
      <c r="A122" t="str">
        <f>INDEX($J$2:$J$130,MATCH(B122,$K$2:$K$130,0),0)</f>
        <v>Steel</v>
      </c>
      <c r="B122" t="s">
        <v>142</v>
      </c>
      <c r="C122">
        <v>70</v>
      </c>
      <c r="D122">
        <v>-45</v>
      </c>
      <c r="E122">
        <v>1.56</v>
      </c>
      <c r="J122" s="6" t="s">
        <v>207</v>
      </c>
      <c r="K122" s="6" t="s">
        <v>154</v>
      </c>
      <c r="L122" s="8">
        <v>40</v>
      </c>
      <c r="M122" s="8">
        <v>35</v>
      </c>
      <c r="N122" s="8">
        <f>ROUND(L122/M122,2)</f>
        <v>1.1399999999999999</v>
      </c>
    </row>
    <row r="123" spans="1:14" ht="15" x14ac:dyDescent="0.25">
      <c r="A123" t="str">
        <f>INDEX($J$2:$J$130,MATCH(B123,$K$2:$K$130,0),0)</f>
        <v>Steel</v>
      </c>
      <c r="B123" t="s">
        <v>104</v>
      </c>
      <c r="C123">
        <v>70</v>
      </c>
      <c r="D123">
        <v>-50</v>
      </c>
      <c r="E123">
        <v>1.4</v>
      </c>
      <c r="J123" s="6" t="s">
        <v>210</v>
      </c>
      <c r="K123" s="6" t="s">
        <v>172</v>
      </c>
      <c r="L123" s="8">
        <v>40</v>
      </c>
      <c r="M123" s="8">
        <v>35</v>
      </c>
      <c r="N123" s="8">
        <f>ROUND(L123/M123,2)</f>
        <v>1.1399999999999999</v>
      </c>
    </row>
    <row r="124" spans="1:14" ht="15" x14ac:dyDescent="0.25">
      <c r="A124" t="str">
        <f>INDEX($J$2:$J$130,MATCH(B124,$K$2:$K$130,0),0)</f>
        <v>Water</v>
      </c>
      <c r="B124" t="s">
        <v>87</v>
      </c>
      <c r="C124">
        <v>130</v>
      </c>
      <c r="D124">
        <v>-75</v>
      </c>
      <c r="E124">
        <v>1.73</v>
      </c>
      <c r="J124" s="6" t="s">
        <v>205</v>
      </c>
      <c r="K124" s="6" t="s">
        <v>175</v>
      </c>
      <c r="L124" s="8">
        <v>40</v>
      </c>
      <c r="M124" s="8">
        <v>40</v>
      </c>
      <c r="N124" s="8">
        <f>ROUND(L124/M124,2)</f>
        <v>1</v>
      </c>
    </row>
    <row r="125" spans="1:14" ht="15" x14ac:dyDescent="0.25">
      <c r="A125" t="str">
        <f>INDEX($J$2:$J$130,MATCH(B125,$K$2:$K$130,0),0)</f>
        <v>Water</v>
      </c>
      <c r="B125" t="s">
        <v>69</v>
      </c>
      <c r="C125">
        <v>130</v>
      </c>
      <c r="D125">
        <v>-60</v>
      </c>
      <c r="E125">
        <v>2.17</v>
      </c>
      <c r="J125" s="6" t="s">
        <v>95</v>
      </c>
      <c r="K125" s="6" t="s">
        <v>176</v>
      </c>
      <c r="L125" s="8">
        <v>40</v>
      </c>
      <c r="M125" s="8">
        <v>40</v>
      </c>
      <c r="N125" s="8">
        <f>ROUND(L125/M125,2)</f>
        <v>1</v>
      </c>
    </row>
    <row r="126" spans="1:14" ht="15" x14ac:dyDescent="0.25">
      <c r="A126" t="s">
        <v>203</v>
      </c>
      <c r="B126" t="s">
        <v>269</v>
      </c>
      <c r="C126">
        <v>120</v>
      </c>
      <c r="D126">
        <v>-55</v>
      </c>
      <c r="E126">
        <v>2.1800000000000002</v>
      </c>
      <c r="J126" s="6" t="s">
        <v>209</v>
      </c>
      <c r="K126" s="6" t="s">
        <v>178</v>
      </c>
      <c r="L126" s="8">
        <v>40</v>
      </c>
      <c r="M126" s="8">
        <v>35</v>
      </c>
      <c r="N126" s="8">
        <f>ROUND(L126/M126,2)</f>
        <v>1.1399999999999999</v>
      </c>
    </row>
    <row r="127" spans="1:14" ht="15" x14ac:dyDescent="0.25">
      <c r="A127" t="s">
        <v>203</v>
      </c>
      <c r="B127" t="s">
        <v>258</v>
      </c>
      <c r="C127">
        <v>90</v>
      </c>
      <c r="D127">
        <v>-80</v>
      </c>
      <c r="E127">
        <v>1.1299999999999999</v>
      </c>
      <c r="J127" s="6" t="s">
        <v>210</v>
      </c>
      <c r="K127" s="6" t="s">
        <v>182</v>
      </c>
      <c r="L127" s="8">
        <v>40</v>
      </c>
      <c r="M127" s="8">
        <v>40</v>
      </c>
      <c r="N127" s="8">
        <f>ROUND(L127/M127,2)</f>
        <v>1</v>
      </c>
    </row>
    <row r="128" spans="1:14" ht="15" x14ac:dyDescent="0.25">
      <c r="A128" t="str">
        <f>INDEX($J$2:$J$130,MATCH(B128,$K$2:$K$130,0),0)</f>
        <v>Water</v>
      </c>
      <c r="B128" t="s">
        <v>171</v>
      </c>
      <c r="C128">
        <v>80</v>
      </c>
      <c r="D128">
        <v>-50</v>
      </c>
      <c r="E128">
        <v>1.6</v>
      </c>
      <c r="J128" s="6" t="s">
        <v>210</v>
      </c>
      <c r="K128" s="6" t="s">
        <v>190</v>
      </c>
      <c r="L128" s="8">
        <v>35</v>
      </c>
      <c r="M128" s="8">
        <v>100</v>
      </c>
      <c r="N128" s="8">
        <f>ROUND(L128/M128,2)</f>
        <v>0.35</v>
      </c>
    </row>
    <row r="129" spans="1:14" ht="15" x14ac:dyDescent="0.25">
      <c r="A129" t="str">
        <f>INDEX($J$2:$J$130,MATCH(B129,$K$2:$K$130,0),0)</f>
        <v>Water</v>
      </c>
      <c r="B129" t="s">
        <v>70</v>
      </c>
      <c r="C129">
        <v>80</v>
      </c>
      <c r="D129">
        <v>-40</v>
      </c>
      <c r="E129">
        <v>2</v>
      </c>
      <c r="J129" s="6" t="s">
        <v>206</v>
      </c>
      <c r="K129" s="6" t="s">
        <v>192</v>
      </c>
      <c r="L129" s="8">
        <v>25</v>
      </c>
      <c r="M129" s="8">
        <v>55</v>
      </c>
      <c r="N129" s="8">
        <f>ROUND(L129/M129,2)</f>
        <v>0.45</v>
      </c>
    </row>
    <row r="130" spans="1:14" ht="15" x14ac:dyDescent="0.25">
      <c r="A130" t="str">
        <f>INDEX($J$2:$J$130,MATCH(B130,$K$2:$K$130,0),0)</f>
        <v>Water</v>
      </c>
      <c r="B130" t="s">
        <v>166</v>
      </c>
      <c r="C130">
        <v>70</v>
      </c>
      <c r="D130">
        <v>-60</v>
      </c>
      <c r="E130">
        <v>1.17</v>
      </c>
      <c r="J130" s="6" t="s">
        <v>214</v>
      </c>
      <c r="K130" s="6" t="s">
        <v>193</v>
      </c>
      <c r="L130" s="8">
        <v>25</v>
      </c>
      <c r="M130" s="8">
        <v>55</v>
      </c>
      <c r="N130" s="8">
        <f>ROUND(L130/M130,2)</f>
        <v>0.45</v>
      </c>
    </row>
    <row r="131" spans="1:14" x14ac:dyDescent="0.3">
      <c r="A131" t="str">
        <f>INDEX($J$2:$J$130,MATCH(B131,$K$2:$K$130,0),0)</f>
        <v>Water</v>
      </c>
      <c r="B131" t="s">
        <v>90</v>
      </c>
      <c r="C131">
        <v>65</v>
      </c>
      <c r="D131">
        <v>-40</v>
      </c>
      <c r="E131">
        <v>1.63</v>
      </c>
    </row>
    <row r="132" spans="1:14" x14ac:dyDescent="0.3">
      <c r="A132" t="str">
        <f>INDEX($J$2:$J$130,MATCH(B132,$K$2:$K$130,0),0)</f>
        <v>Water</v>
      </c>
      <c r="B132" t="s">
        <v>138</v>
      </c>
      <c r="C132">
        <v>60</v>
      </c>
      <c r="D132">
        <v>-50</v>
      </c>
      <c r="E132">
        <v>1.2</v>
      </c>
    </row>
    <row r="133" spans="1:14" x14ac:dyDescent="0.3">
      <c r="A133" t="s">
        <v>203</v>
      </c>
      <c r="B133" t="s">
        <v>245</v>
      </c>
      <c r="C133">
        <v>55</v>
      </c>
      <c r="D133">
        <v>-35</v>
      </c>
      <c r="E133">
        <v>1.57</v>
      </c>
    </row>
    <row r="134" spans="1:14" x14ac:dyDescent="0.3">
      <c r="A134" t="str">
        <f>INDEX($J$2:$J$130,MATCH(B134,$K$2:$K$130,0),0)</f>
        <v>Water</v>
      </c>
      <c r="B134" t="s">
        <v>92</v>
      </c>
      <c r="C134">
        <v>55</v>
      </c>
      <c r="D134">
        <v>-35</v>
      </c>
      <c r="E134">
        <v>1.57</v>
      </c>
    </row>
    <row r="135" spans="1:14" x14ac:dyDescent="0.3">
      <c r="A135" t="str">
        <f>INDEX($J$2:$J$130,MATCH(B135,$K$2:$K$130,0),0)</f>
        <v>Water</v>
      </c>
      <c r="B135" t="s">
        <v>135</v>
      </c>
      <c r="C135">
        <v>50</v>
      </c>
      <c r="D135">
        <v>-35</v>
      </c>
      <c r="E135">
        <v>1.43</v>
      </c>
    </row>
    <row r="136" spans="1:14" x14ac:dyDescent="0.3">
      <c r="A136" t="str">
        <f>INDEX($J$2:$J$130,MATCH(B136,$K$2:$K$130,0),0)</f>
        <v>Water</v>
      </c>
      <c r="B136" t="s">
        <v>187</v>
      </c>
      <c r="C136">
        <v>45</v>
      </c>
      <c r="D136">
        <v>-45</v>
      </c>
      <c r="E136">
        <v>1</v>
      </c>
    </row>
    <row r="137" spans="1:14" x14ac:dyDescent="0.3">
      <c r="A137" t="str">
        <f>INDEX($J$2:$J$130,MATCH(B137,$K$2:$K$130,0),0)</f>
        <v>Water</v>
      </c>
      <c r="B137" t="s">
        <v>153</v>
      </c>
      <c r="C137">
        <v>25</v>
      </c>
      <c r="D137">
        <v>-40</v>
      </c>
      <c r="E137">
        <v>0.63</v>
      </c>
    </row>
    <row r="138" spans="1:14" x14ac:dyDescent="0.3">
      <c r="A138" t="e">
        <f>INDEX($J$2:$J$130,MATCH(B138,$K$2:$K$130,0),0)</f>
        <v>#N/A</v>
      </c>
      <c r="B138" t="s">
        <v>275</v>
      </c>
      <c r="C138">
        <v>170</v>
      </c>
      <c r="D138">
        <v>-75</v>
      </c>
      <c r="E138">
        <v>2.27</v>
      </c>
    </row>
    <row r="139" spans="1:14" x14ac:dyDescent="0.3">
      <c r="A139" t="e">
        <f>INDEX($J$2:$J$130,MATCH(B139,$K$2:$K$130,0),0)</f>
        <v>#N/A</v>
      </c>
      <c r="B139" t="s">
        <v>274</v>
      </c>
      <c r="C139">
        <v>150</v>
      </c>
      <c r="D139">
        <v>-80</v>
      </c>
      <c r="E139">
        <v>1.88</v>
      </c>
    </row>
    <row r="140" spans="1:14" x14ac:dyDescent="0.3">
      <c r="A140" t="e">
        <f>INDEX($J$2:$J$130,MATCH(B140,$K$2:$K$130,0),0)</f>
        <v>#N/A</v>
      </c>
      <c r="B140" t="s">
        <v>271</v>
      </c>
      <c r="C140">
        <v>130</v>
      </c>
      <c r="D140">
        <v>-75</v>
      </c>
      <c r="E140">
        <v>1.73</v>
      </c>
    </row>
    <row r="141" spans="1:14" x14ac:dyDescent="0.3">
      <c r="A141" t="e">
        <f>INDEX($J$2:$J$130,MATCH(B141,$K$2:$K$130,0),0)</f>
        <v>#N/A</v>
      </c>
      <c r="B141" t="s">
        <v>272</v>
      </c>
      <c r="C141">
        <v>130</v>
      </c>
      <c r="D141">
        <v>-70</v>
      </c>
      <c r="E141">
        <v>1.86</v>
      </c>
    </row>
    <row r="142" spans="1:14" x14ac:dyDescent="0.3">
      <c r="A142" t="e">
        <f>INDEX($J$2:$J$130,MATCH(B142,$K$2:$K$130,0),0)</f>
        <v>#N/A</v>
      </c>
      <c r="B142" t="s">
        <v>273</v>
      </c>
      <c r="C142">
        <v>130</v>
      </c>
      <c r="D142">
        <v>-55</v>
      </c>
      <c r="E142">
        <v>2.36</v>
      </c>
    </row>
    <row r="143" spans="1:14" x14ac:dyDescent="0.3">
      <c r="A143" t="e">
        <f>INDEX($J$2:$J$130,MATCH(B143,$K$2:$K$130,0),0)</f>
        <v>#N/A</v>
      </c>
      <c r="B143" t="s">
        <v>265</v>
      </c>
      <c r="C143">
        <v>120</v>
      </c>
      <c r="D143">
        <v>-65</v>
      </c>
      <c r="E143">
        <v>1.85</v>
      </c>
    </row>
    <row r="144" spans="1:14" x14ac:dyDescent="0.3">
      <c r="A144" t="e">
        <f>INDEX($J$2:$J$130,MATCH(B144,$K$2:$K$130,0),0)</f>
        <v>#N/A</v>
      </c>
      <c r="B144" t="s">
        <v>263</v>
      </c>
      <c r="C144">
        <v>110</v>
      </c>
      <c r="D144">
        <v>-50</v>
      </c>
      <c r="E144">
        <v>2.2000000000000002</v>
      </c>
    </row>
    <row r="145" spans="1:5" x14ac:dyDescent="0.3">
      <c r="A145" t="e">
        <f>INDEX($J$2:$J$130,MATCH(B145,$K$2:$K$130,0),0)</f>
        <v>#N/A</v>
      </c>
      <c r="B145" t="s">
        <v>264</v>
      </c>
      <c r="C145">
        <v>110</v>
      </c>
      <c r="D145">
        <v>-60</v>
      </c>
      <c r="E145">
        <v>1.83</v>
      </c>
    </row>
    <row r="146" spans="1:5" x14ac:dyDescent="0.3">
      <c r="A146" t="e">
        <f>INDEX($J$2:$J$130,MATCH(B146,$K$2:$K$130,0),0)</f>
        <v>#N/A</v>
      </c>
      <c r="B146" t="s">
        <v>262</v>
      </c>
      <c r="C146">
        <v>100</v>
      </c>
      <c r="D146">
        <v>-55</v>
      </c>
      <c r="E146">
        <v>1.82</v>
      </c>
    </row>
    <row r="147" spans="1:5" x14ac:dyDescent="0.3">
      <c r="A147" t="e">
        <f>INDEX($J$2:$J$130,MATCH(B147,$K$2:$K$130,0),0)</f>
        <v>#N/A</v>
      </c>
      <c r="B147" t="s">
        <v>261</v>
      </c>
      <c r="C147">
        <v>95</v>
      </c>
      <c r="D147">
        <v>-40</v>
      </c>
      <c r="E147">
        <v>2.38</v>
      </c>
    </row>
    <row r="148" spans="1:5" x14ac:dyDescent="0.3">
      <c r="A148" t="e">
        <f>INDEX($J$2:$J$130,MATCH(B148,$K$2:$K$130,0),0)</f>
        <v>#N/A</v>
      </c>
      <c r="B148" t="s">
        <v>259</v>
      </c>
      <c r="C148">
        <v>90</v>
      </c>
      <c r="D148">
        <v>-55</v>
      </c>
      <c r="E148">
        <v>1.64</v>
      </c>
    </row>
    <row r="149" spans="1:5" x14ac:dyDescent="0.3">
      <c r="A149" t="e">
        <f>INDEX($J$2:$J$130,MATCH(B149,$K$2:$K$130,0),0)</f>
        <v>#N/A</v>
      </c>
      <c r="B149" t="s">
        <v>260</v>
      </c>
      <c r="C149">
        <v>90</v>
      </c>
      <c r="D149">
        <v>-40</v>
      </c>
      <c r="E149">
        <v>2.25</v>
      </c>
    </row>
    <row r="150" spans="1:5" x14ac:dyDescent="0.3">
      <c r="A150" t="e">
        <f>INDEX($J$2:$J$130,MATCH(B150,$K$2:$K$130,0),0)</f>
        <v>#N/A</v>
      </c>
      <c r="B150" t="s">
        <v>256</v>
      </c>
      <c r="C150">
        <v>85</v>
      </c>
      <c r="D150">
        <v>-50</v>
      </c>
      <c r="E150">
        <v>1.7</v>
      </c>
    </row>
    <row r="151" spans="1:5" x14ac:dyDescent="0.3">
      <c r="A151" t="e">
        <f>INDEX($J$2:$J$130,MATCH(B151,$K$2:$K$130,0),0)</f>
        <v>#N/A</v>
      </c>
      <c r="B151" t="s">
        <v>257</v>
      </c>
      <c r="C151">
        <v>85</v>
      </c>
      <c r="D151">
        <v>-40</v>
      </c>
      <c r="E151">
        <v>2.13</v>
      </c>
    </row>
    <row r="152" spans="1:5" x14ac:dyDescent="0.3">
      <c r="A152" t="e">
        <f>INDEX($J$2:$J$130,MATCH(B152,$K$2:$K$130,0),0)</f>
        <v>#N/A</v>
      </c>
      <c r="B152" t="s">
        <v>254</v>
      </c>
      <c r="C152">
        <v>80</v>
      </c>
      <c r="D152">
        <v>-50</v>
      </c>
      <c r="E152">
        <v>1.6</v>
      </c>
    </row>
    <row r="153" spans="1:5" x14ac:dyDescent="0.3">
      <c r="A153" t="e">
        <f>INDEX($J$2:$J$130,MATCH(B153,$K$2:$K$130,0),0)</f>
        <v>#N/A</v>
      </c>
      <c r="B153" t="s">
        <v>253</v>
      </c>
      <c r="C153">
        <v>75</v>
      </c>
      <c r="D153">
        <v>-45</v>
      </c>
      <c r="E153">
        <v>1.67</v>
      </c>
    </row>
    <row r="154" spans="1:5" x14ac:dyDescent="0.3">
      <c r="A154" t="e">
        <f>INDEX($J$2:$J$130,MATCH(B154,$K$2:$K$130,0),0)</f>
        <v>#N/A</v>
      </c>
      <c r="B154" t="s">
        <v>252</v>
      </c>
      <c r="C154">
        <v>65</v>
      </c>
      <c r="D154">
        <v>-50</v>
      </c>
      <c r="E154">
        <v>1.3</v>
      </c>
    </row>
    <row r="155" spans="1:5" x14ac:dyDescent="0.3">
      <c r="A155" t="e">
        <f>INDEX($J$2:$J$130,MATCH(B155,$K$2:$K$130,0),0)</f>
        <v>#N/A</v>
      </c>
      <c r="B155" t="s">
        <v>250</v>
      </c>
      <c r="C155">
        <v>60</v>
      </c>
      <c r="D155">
        <v>-35</v>
      </c>
      <c r="E155">
        <v>1.71</v>
      </c>
    </row>
    <row r="156" spans="1:5" x14ac:dyDescent="0.3">
      <c r="A156" t="e">
        <f>INDEX($J$2:$J$130,MATCH(B156,$K$2:$K$130,0),0)</f>
        <v>#N/A</v>
      </c>
      <c r="B156" t="s">
        <v>251</v>
      </c>
      <c r="C156">
        <v>60</v>
      </c>
      <c r="D156">
        <v>-45</v>
      </c>
      <c r="E156">
        <v>1.33</v>
      </c>
    </row>
    <row r="157" spans="1:5" x14ac:dyDescent="0.3">
      <c r="A157" t="e">
        <f>INDEX($J$2:$J$130,MATCH(B157,$K$2:$K$130,0),0)</f>
        <v>#N/A</v>
      </c>
      <c r="B157" t="s">
        <v>248</v>
      </c>
      <c r="C157">
        <v>55</v>
      </c>
      <c r="D157">
        <v>-40</v>
      </c>
      <c r="E157">
        <v>1.38</v>
      </c>
    </row>
    <row r="158" spans="1:5" x14ac:dyDescent="0.3">
      <c r="A158" t="e">
        <f>INDEX($J$2:$J$130,MATCH(B158,$K$2:$K$130,0),0)</f>
        <v>#N/A</v>
      </c>
      <c r="B158" t="s">
        <v>243</v>
      </c>
      <c r="C158">
        <v>50</v>
      </c>
      <c r="D158">
        <v>-80</v>
      </c>
      <c r="E158">
        <v>0.63</v>
      </c>
    </row>
    <row r="159" spans="1:5" x14ac:dyDescent="0.3">
      <c r="A159" t="e">
        <f>INDEX($J$2:$J$130,MATCH(B159,$K$2:$K$130,0),0)</f>
        <v>#N/A</v>
      </c>
      <c r="B159" t="s">
        <v>244</v>
      </c>
      <c r="C159">
        <v>50</v>
      </c>
      <c r="D159">
        <v>-50</v>
      </c>
      <c r="E159">
        <v>1</v>
      </c>
    </row>
    <row r="160" spans="1:5" x14ac:dyDescent="0.3">
      <c r="A160" t="e">
        <f>INDEX($J$2:$J$130,MATCH(B160,$K$2:$K$130,0),0)</f>
        <v>#N/A</v>
      </c>
      <c r="B160" t="s">
        <v>240</v>
      </c>
      <c r="C160">
        <v>40</v>
      </c>
      <c r="D160">
        <v>-40</v>
      </c>
      <c r="E160">
        <v>1</v>
      </c>
    </row>
    <row r="161" spans="1:5" x14ac:dyDescent="0.3">
      <c r="A161" t="e">
        <f>INDEX($J$2:$J$130,MATCH(B161,$K$2:$K$130,0),0)</f>
        <v>#N/A</v>
      </c>
      <c r="B161" t="s">
        <v>241</v>
      </c>
      <c r="C161">
        <v>40</v>
      </c>
      <c r="D161">
        <v>35</v>
      </c>
      <c r="E161">
        <v>1.1399999999999999</v>
      </c>
    </row>
    <row r="162" spans="1:5" x14ac:dyDescent="0.3">
      <c r="A162" t="e">
        <f>INDEX($J$2:$J$130,MATCH(B162,$K$2:$K$130,0),0)</f>
        <v>#N/A</v>
      </c>
      <c r="B162" t="s">
        <v>236</v>
      </c>
      <c r="C162">
        <v>35</v>
      </c>
      <c r="D162">
        <v>-35</v>
      </c>
      <c r="E162">
        <v>1</v>
      </c>
    </row>
    <row r="163" spans="1:5" x14ac:dyDescent="0.3">
      <c r="A163" t="e">
        <f>INDEX($J$2:$J$130,MATCH(B163,$K$2:$K$130,0),0)</f>
        <v>#N/A</v>
      </c>
      <c r="B163" t="s">
        <v>237</v>
      </c>
      <c r="C163">
        <v>35</v>
      </c>
      <c r="D163">
        <v>-35</v>
      </c>
      <c r="E163">
        <v>1</v>
      </c>
    </row>
    <row r="164" spans="1:5" x14ac:dyDescent="0.3">
      <c r="A164" t="e">
        <f>INDEX($J$2:$J$130,MATCH(B164,$K$2:$K$130,0),0)</f>
        <v>#N/A</v>
      </c>
      <c r="B164" t="s">
        <v>238</v>
      </c>
      <c r="C164">
        <v>35</v>
      </c>
      <c r="D164">
        <v>-50</v>
      </c>
      <c r="E164">
        <v>0.7</v>
      </c>
    </row>
    <row r="165" spans="1:5" x14ac:dyDescent="0.3">
      <c r="A165" t="e">
        <f>INDEX($J$2:$J$130,MATCH(B165,$K$2:$K$130,0),0)</f>
        <v>#N/A</v>
      </c>
      <c r="B165" t="s">
        <v>239</v>
      </c>
      <c r="C165">
        <v>35</v>
      </c>
      <c r="D165">
        <v>-35</v>
      </c>
      <c r="E165">
        <v>1</v>
      </c>
    </row>
    <row r="166" spans="1:5" x14ac:dyDescent="0.3">
      <c r="A166" t="e">
        <f>INDEX($J$2:$J$130,MATCH(B166,$K$2:$K$130,0),0)</f>
        <v>#N/A</v>
      </c>
      <c r="B166" t="s">
        <v>235</v>
      </c>
      <c r="C166">
        <v>25</v>
      </c>
      <c r="D166">
        <v>-40</v>
      </c>
      <c r="E166">
        <v>0.63</v>
      </c>
    </row>
    <row r="167" spans="1:5" x14ac:dyDescent="0.3">
      <c r="A167" t="e">
        <f>INDEX($J$2:$J$130,MATCH(B167,$K$2:$K$130,0),0)</f>
        <v>#N/A</v>
      </c>
      <c r="B167" t="s">
        <v>232</v>
      </c>
      <c r="C167">
        <v>20</v>
      </c>
      <c r="D167">
        <v>-35</v>
      </c>
      <c r="E167">
        <v>0.56999999999999995</v>
      </c>
    </row>
    <row r="168" spans="1:5" x14ac:dyDescent="0.3">
      <c r="A168" t="e">
        <f>INDEX($J$2:$J$130,MATCH(B168,$K$2:$K$130,0),0)</f>
        <v>#N/A</v>
      </c>
      <c r="B168" t="s">
        <v>233</v>
      </c>
      <c r="C168">
        <v>20</v>
      </c>
      <c r="D168">
        <v>-45</v>
      </c>
      <c r="E168">
        <v>0.44</v>
      </c>
    </row>
    <row r="169" spans="1:5" x14ac:dyDescent="0.3">
      <c r="A169" t="e">
        <f>INDEX($J$2:$J$130,MATCH(B169,$K$2:$K$130,0),0)</f>
        <v>#N/A</v>
      </c>
      <c r="B169" t="s">
        <v>234</v>
      </c>
      <c r="C169">
        <v>20</v>
      </c>
      <c r="D169">
        <v>-35</v>
      </c>
      <c r="E169">
        <v>0.56999999999999995</v>
      </c>
    </row>
    <row r="170" spans="1:5" x14ac:dyDescent="0.3">
      <c r="A170" t="e">
        <f>INDEX($J$2:$J$130,MATCH(B170,$K$2:$K$130,0),0)</f>
        <v>#N/A</v>
      </c>
      <c r="B170" t="s">
        <v>231</v>
      </c>
      <c r="C170">
        <v>10</v>
      </c>
      <c r="D170">
        <v>-70</v>
      </c>
      <c r="E170">
        <v>0.14000000000000001</v>
      </c>
    </row>
  </sheetData>
  <autoFilter ref="A1:E172" xr:uid="{D27B38FE-88B1-4B39-A107-E47180487D0D}">
    <sortState xmlns:xlrd2="http://schemas.microsoft.com/office/spreadsheetml/2017/richdata2" ref="A2:E172">
      <sortCondition ref="A1:A17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AB58-20D1-4E03-B6E6-7AC2B5FA2F0C}">
  <dimension ref="A1:A3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194</v>
      </c>
    </row>
    <row r="3" spans="1:1" x14ac:dyDescent="0.25">
      <c r="A3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Fast_PvE</vt:lpstr>
      <vt:lpstr>Fast_PvP</vt:lpstr>
      <vt:lpstr>Charge_PvE</vt:lpstr>
      <vt:lpstr>Charge_PvP</vt:lpstr>
      <vt:lpstr>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2021-11-06T21:44:53Z</dcterms:created>
  <dcterms:modified xsi:type="dcterms:W3CDTF">2021-11-13T00:16:07Z</dcterms:modified>
</cp:coreProperties>
</file>