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m\vivado\soqpsk\"/>
    </mc:Choice>
  </mc:AlternateContent>
  <xr:revisionPtr revIDLastSave="0" documentId="13_ncr:1_{3BAA735A-D2F0-4914-B6C1-07D4C9F4F7E4}" xr6:coauthVersionLast="47" xr6:coauthVersionMax="47" xr10:uidLastSave="{00000000-0000-0000-0000-000000000000}"/>
  <bookViews>
    <workbookView xWindow="-108" yWindow="-108" windowWidth="23256" windowHeight="12576" xr2:uid="{CCB265F0-0A56-4AC0-8879-67D852DD4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S5" i="1"/>
  <c r="P5" i="1"/>
  <c r="O5" i="1"/>
  <c r="H5" i="1"/>
  <c r="G5" i="1"/>
  <c r="F5" i="1"/>
  <c r="M5" i="1" s="1"/>
  <c r="E5" i="1"/>
  <c r="J5" i="1" s="1"/>
  <c r="M4" i="1"/>
  <c r="L4" i="1"/>
  <c r="K4" i="1"/>
  <c r="H4" i="1"/>
  <c r="G4" i="1"/>
  <c r="F4" i="1"/>
  <c r="E4" i="1"/>
  <c r="J4" i="1" s="1"/>
  <c r="B1" i="1"/>
  <c r="L5" i="1" l="1"/>
  <c r="K5" i="1"/>
</calcChain>
</file>

<file path=xl/sharedStrings.xml><?xml version="1.0" encoding="utf-8"?>
<sst xmlns="http://schemas.openxmlformats.org/spreadsheetml/2006/main" count="14" uniqueCount="14">
  <si>
    <t>iA</t>
  </si>
  <si>
    <t>iIn</t>
  </si>
  <si>
    <t>qIn</t>
  </si>
  <si>
    <t>iB</t>
  </si>
  <si>
    <t>qA</t>
  </si>
  <si>
    <t>qB</t>
  </si>
  <si>
    <t>sum00</t>
  </si>
  <si>
    <t>sum10</t>
  </si>
  <si>
    <t>sum20</t>
  </si>
  <si>
    <t>sum30</t>
  </si>
  <si>
    <t>pReal</t>
  </si>
  <si>
    <t>pImag</t>
  </si>
  <si>
    <t>mReal</t>
  </si>
  <si>
    <t>mImag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</si>
</sst>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9D31-56EE-461E-8502-ADE5541B49A6}">
  <dimension ref="A1:S5"/>
  <sheetViews>
    <sheetView tabSelected="1" workbookViewId="0">
      <selection activeCell="R5" sqref="R5"/>
    </sheetView>
  </sheetViews>
  <sheetFormatPr defaultRowHeight="14.4" x14ac:dyDescent="0.3"/>
  <sheetData>
    <row r="1" spans="1:19" x14ac:dyDescent="0.3">
      <c r="B1">
        <f>0.897474</f>
        <v>0.89747399999999999</v>
      </c>
    </row>
    <row r="2" spans="1:19" x14ac:dyDescent="0.3">
      <c r="B2">
        <v>0.44106699999999999</v>
      </c>
    </row>
    <row r="3" spans="1:19" x14ac:dyDescent="0.3">
      <c r="B3" s="1" t="s">
        <v>1</v>
      </c>
      <c r="C3" s="1" t="s">
        <v>2</v>
      </c>
      <c r="E3" t="s">
        <v>0</v>
      </c>
      <c r="F3" t="s">
        <v>3</v>
      </c>
      <c r="G3" t="s">
        <v>4</v>
      </c>
      <c r="H3" t="s">
        <v>5</v>
      </c>
      <c r="J3" t="s">
        <v>6</v>
      </c>
      <c r="K3" t="s">
        <v>7</v>
      </c>
      <c r="L3" t="s">
        <v>8</v>
      </c>
      <c r="M3" t="s">
        <v>9</v>
      </c>
      <c r="O3" t="s">
        <v>10</v>
      </c>
      <c r="P3" t="s">
        <v>11</v>
      </c>
      <c r="R3" t="s">
        <v>12</v>
      </c>
      <c r="S3" t="s">
        <v>13</v>
      </c>
    </row>
    <row r="4" spans="1:19" x14ac:dyDescent="0.3">
      <c r="A4">
        <v>0</v>
      </c>
      <c r="B4" s="2">
        <v>0.67569699999999999</v>
      </c>
      <c r="C4" s="2">
        <v>2.2003200000000001E-2</v>
      </c>
      <c r="E4">
        <f>$B4*$B$1</f>
        <v>0.60642048937799997</v>
      </c>
      <c r="F4">
        <f>$B4*$B$2</f>
        <v>0.298027648699</v>
      </c>
      <c r="G4">
        <f>$C4*$B$1</f>
        <v>1.97472999168E-2</v>
      </c>
      <c r="H4">
        <f>$C4*$B$2</f>
        <v>9.7048854144000003E-3</v>
      </c>
      <c r="J4">
        <f>$E4-$H4</f>
        <v>0.59671560396360002</v>
      </c>
      <c r="K4">
        <f>$F4+$G4</f>
        <v>0.31777494861580002</v>
      </c>
      <c r="L4">
        <f>$E4+$H4</f>
        <v>0.61612537479239993</v>
      </c>
      <c r="M4">
        <f>$F4-$G4</f>
        <v>0.27828034878219998</v>
      </c>
    </row>
    <row r="5" spans="1:19" x14ac:dyDescent="0.3">
      <c r="A5">
        <v>1</v>
      </c>
      <c r="B5" s="2">
        <v>0.351601</v>
      </c>
      <c r="C5" s="2">
        <v>-3.3699E-2</v>
      </c>
      <c r="E5">
        <f>$B5*$B$1</f>
        <v>0.315552755874</v>
      </c>
      <c r="F5">
        <f>$B5*$B$2</f>
        <v>0.15507959826699999</v>
      </c>
      <c r="G5">
        <f>$C5*$B$1</f>
        <v>-3.0243976326E-2</v>
      </c>
      <c r="H5">
        <f>$C5*$B$2</f>
        <v>-1.4863516832999999E-2</v>
      </c>
      <c r="J5">
        <f>$E5-$H5</f>
        <v>0.33041627270700002</v>
      </c>
      <c r="K5">
        <f>$F5+$G5</f>
        <v>0.12483562194099999</v>
      </c>
      <c r="L5">
        <f>$E5+$H5</f>
        <v>0.30068923904099998</v>
      </c>
      <c r="M5">
        <f>$F5-$G5</f>
        <v>0.185323574593</v>
      </c>
      <c r="O5">
        <f>$J5+$L4</f>
        <v>0.94654164749939995</v>
      </c>
      <c r="P5">
        <f>$K5-$M4</f>
        <v>-0.15344472684119997</v>
      </c>
      <c r="R5">
        <f>-$M5-$K4</f>
        <v>-0.5030985232088</v>
      </c>
      <c r="S5">
        <f>$L5+$J4</f>
        <v>0.89740484300459999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Koos</dc:creator>
  <cp:lastModifiedBy>Larry Koos</cp:lastModifiedBy>
  <dcterms:created xsi:type="dcterms:W3CDTF">2022-07-18T18:10:33Z</dcterms:created>
  <dcterms:modified xsi:type="dcterms:W3CDTF">2022-07-19T12:59:28Z</dcterms:modified>
</cp:coreProperties>
</file>