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olute" sheetId="1" r:id="rId4"/>
    <sheet state="visible" name="relative" sheetId="2" r:id="rId5"/>
    <sheet state="visible" name="relative_avg" sheetId="3" r:id="rId6"/>
  </sheets>
  <definedNames/>
  <calcPr/>
</workbook>
</file>

<file path=xl/sharedStrings.xml><?xml version="1.0" encoding="utf-8"?>
<sst xmlns="http://schemas.openxmlformats.org/spreadsheetml/2006/main" count="56" uniqueCount="37">
  <si>
    <t>M</t>
  </si>
  <si>
    <t>N</t>
  </si>
  <si>
    <t>K</t>
  </si>
  <si>
    <t>CUDA (Version 2)</t>
  </si>
  <si>
    <t>Pytorch (gpu)</t>
  </si>
  <si>
    <t>Pytorch (cpu)</t>
  </si>
  <si>
    <t>cuBLAS</t>
  </si>
  <si>
    <t>eff (ours)</t>
  </si>
  <si>
    <t>Relative Latency (ours/cuBLAS)</t>
  </si>
  <si>
    <t>Average</t>
  </si>
  <si>
    <t>M,N,K</t>
  </si>
  <si>
    <t>1024, 1024, 512</t>
  </si>
  <si>
    <t>1024, 1024, 1024</t>
  </si>
  <si>
    <t>1024, 1024, 2048</t>
  </si>
  <si>
    <t>1024, 1024, 4096</t>
  </si>
  <si>
    <t>1024, 1024, 8192</t>
  </si>
  <si>
    <t>2048, 2048, 512</t>
  </si>
  <si>
    <t>2048, 2048, 1024</t>
  </si>
  <si>
    <t>2048, 2048, 2048</t>
  </si>
  <si>
    <t>2048, 2048, 4096</t>
  </si>
  <si>
    <t>2048, 2048, 8192</t>
  </si>
  <si>
    <t>4096, 4096, 512</t>
  </si>
  <si>
    <t>4096, 4096, 1024</t>
  </si>
  <si>
    <t>4096, 4096, 2048</t>
  </si>
  <si>
    <t>4096, 4096, 4096</t>
  </si>
  <si>
    <t>4096, 4096, 8192</t>
  </si>
  <si>
    <t>5376, 5376, 512</t>
  </si>
  <si>
    <t>5376, 5376, 1024</t>
  </si>
  <si>
    <t>5376, 5376, 2048</t>
  </si>
  <si>
    <t>5376, 5376, 4096</t>
  </si>
  <si>
    <t>5376, 5376, 8192</t>
  </si>
  <si>
    <t>8192, 8192, 512</t>
  </si>
  <si>
    <t>8192, 8192, 1024</t>
  </si>
  <si>
    <t>8192, 8192, 2048</t>
  </si>
  <si>
    <t>8192, 8192, 4096</t>
  </si>
  <si>
    <t>8192, 8192, 8192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</si>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</sst>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B7E1CD"/>
      </left>
      <right style="thin">
        <color rgb="FFB7E1CD"/>
      </right>
      <top style="thin">
        <color rgb="FFB7E1CD"/>
      </top>
      <bottom style="thin">
        <color rgb="FFB7E1CD"/>
      </bottom>
    </border>
    <border>
      <left style="thin">
        <color rgb="FFB7E1CD"/>
      </left>
      <right style="thin">
        <color rgb="FF284E3F"/>
      </right>
      <top style="thin">
        <color rgb="FFB7E1CD"/>
      </top>
      <bottom style="thin">
        <color rgb="FFB7E1CD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Font="1"/>
    <xf borderId="1" fillId="0" fontId="4" numFmtId="0" xfId="0" applyAlignment="1" applyBorder="1" applyFont="1">
      <alignment horizontal="left" readingOrder="0" shrinkToFit="0" vertical="bottom" wrapText="0"/>
    </xf>
    <xf borderId="2" fillId="0" fontId="4" numFmtId="0" xfId="0" applyAlignment="1" applyBorder="1" applyFont="1">
      <alignment horizontal="left" readingOrder="0" shrinkToFit="0" vertical="bottom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right"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6" fillId="0" fontId="2" numFmtId="10" xfId="0" applyAlignment="1" applyBorder="1" applyFont="1" applyNumberFormat="1">
      <alignment shrinkToFit="0" vertical="center" wrapText="0"/>
    </xf>
    <xf borderId="7" fillId="0" fontId="2" numFmtId="10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horizontal="right" readingOrder="0" shrinkToFit="0" vertical="bottom" wrapText="0"/>
    </xf>
    <xf borderId="9" fillId="0" fontId="1" numFmtId="0" xfId="0" applyAlignment="1" applyBorder="1" applyFont="1">
      <alignment horizontal="right" readingOrder="0" shrinkToFit="0" vertical="bottom" wrapText="0"/>
    </xf>
    <xf borderId="8" fillId="0" fontId="2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horizontal="right" readingOrder="0" shrinkToFit="0" vertical="bottom" wrapText="0"/>
    </xf>
    <xf borderId="9" fillId="0" fontId="1" numFmtId="0" xfId="0" applyAlignment="1" applyBorder="1" applyFont="1">
      <alignment horizontal="right" readingOrder="0" shrinkToFit="0" vertical="bottom" wrapText="0"/>
    </xf>
    <xf borderId="9" fillId="0" fontId="2" numFmtId="10" xfId="0" applyAlignment="1" applyBorder="1" applyFont="1" applyNumberFormat="1">
      <alignment shrinkToFit="0" vertical="center" wrapText="0"/>
    </xf>
    <xf borderId="10" fillId="0" fontId="2" numFmtId="10" xfId="0" applyAlignment="1" applyBorder="1" applyFont="1" applyNumberFormat="1">
      <alignment shrinkToFit="0" vertical="center" wrapText="0"/>
    </xf>
    <xf borderId="4" fillId="0" fontId="1" numFmtId="0" xfId="0" applyAlignment="1" applyBorder="1" applyFont="1">
      <alignment horizontal="right"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5" fillId="0" fontId="2" numFmtId="10" xfId="0" applyAlignment="1" applyBorder="1" applyFont="1" applyNumberFormat="1">
      <alignment shrinkToFit="0" vertical="center" wrapText="0"/>
    </xf>
    <xf borderId="11" fillId="0" fontId="2" numFmtId="10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horizontal="right" readingOrder="0" shrinkToFit="0" vertical="bottom" wrapText="0"/>
    </xf>
    <xf borderId="12" fillId="0" fontId="1" numFmtId="0" xfId="0" applyAlignment="1" applyBorder="1" applyFont="1">
      <alignment horizontal="right" readingOrder="0" shrinkToFit="0" vertical="bottom" wrapText="0"/>
    </xf>
    <xf borderId="13" fillId="0" fontId="1" numFmtId="0" xfId="0" applyAlignment="1" applyBorder="1" applyFont="1">
      <alignment horizontal="right" readingOrder="0" shrinkToFit="0" vertical="bottom" wrapText="0"/>
    </xf>
    <xf borderId="13" fillId="0" fontId="1" numFmtId="0" xfId="0" applyAlignment="1" applyBorder="1" applyFont="1">
      <alignment horizontal="right" readingOrder="0" shrinkToFit="0" vertical="bottom" wrapText="0"/>
    </xf>
    <xf borderId="13" fillId="0" fontId="2" numFmtId="10" xfId="0" applyAlignment="1" applyBorder="1" applyFont="1" applyNumberFormat="1">
      <alignment shrinkToFit="0" vertical="center" wrapText="0"/>
    </xf>
    <xf borderId="14" fillId="0" fontId="2" numFmtId="10" xfId="0" applyAlignment="1" applyBorder="1" applyFont="1" applyNumberFormat="1">
      <alignment shrinkToFit="0" vertical="center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0" xfId="0" applyAlignment="1" applyFont="1" applyNumberFormat="1">
      <alignment horizontal="right" shrinkToFit="0" vertical="bottom" wrapText="0"/>
    </xf>
    <xf borderId="0" fillId="0" fontId="1" numFmtId="10" xfId="0" applyAlignment="1" applyFont="1" applyNumberFormat="1">
      <alignment horizontal="right" shrinkToFit="0" vertical="bottom" wrapText="0"/>
    </xf>
    <xf borderId="0" fillId="0" fontId="2" numFmtId="10" xfId="0" applyFont="1" applyNumberFormat="1"/>
    <xf borderId="0" fillId="0" fontId="2" numFmtId="10" xfId="0" applyFont="1" applyNumberFormat="1"/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relative-style">
      <tableStyleElement dxfId="2" type="headerRow"/>
      <tableStyleElement dxfId="3" type="firstRowStripe"/>
      <tableStyleElement dxfId="4" type="secondRowStripe"/>
    </tableStyle>
    <tableStyle count="2" pivot="0" name="relative-style 2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 = 1024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absolute!$E$1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absolute!$K$2:$K$6</c:f>
            </c:strRef>
          </c:cat>
          <c:val>
            <c:numRef>
              <c:f>absolute!$E$2:$E$6</c:f>
              <c:numCache/>
            </c:numRef>
          </c:val>
        </c:ser>
        <c:ser>
          <c:idx val="1"/>
          <c:order val="1"/>
          <c:tx>
            <c:strRef>
              <c:f>absolute!$G$1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absolute!$K$2:$K$6</c:f>
            </c:strRef>
          </c:cat>
          <c:val>
            <c:numRef>
              <c:f>absolute!$G$2:$G$6</c:f>
              <c:numCache/>
            </c:numRef>
          </c:val>
        </c:ser>
        <c:ser>
          <c:idx val="2"/>
          <c:order val="2"/>
          <c:tx>
            <c:strRef>
              <c:f>absolute!$H$1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absolute!$K$2:$K$6</c:f>
            </c:strRef>
          </c:cat>
          <c:val>
            <c:numRef>
              <c:f>absolute!$H$2:$H$6</c:f>
              <c:numCache/>
            </c:numRef>
          </c:val>
        </c:ser>
        <c:axId val="150389377"/>
        <c:axId val="1592191477"/>
      </c:barChart>
      <c:catAx>
        <c:axId val="15038937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2191477"/>
      </c:catAx>
      <c:valAx>
        <c:axId val="159219147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38937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 = 2048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Pytorch (GPU)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absolute!$K$7:$K$11</c:f>
            </c:strRef>
          </c:cat>
          <c:val>
            <c:numRef>
              <c:f>absolute!$E$7:$E$11</c:f>
              <c:numCache/>
            </c:numRef>
          </c:val>
        </c:ser>
        <c:ser>
          <c:idx val="1"/>
          <c:order val="1"/>
          <c:tx>
            <c:v>cuBLAS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absolute!$K$7:$K$11</c:f>
            </c:strRef>
          </c:cat>
          <c:val>
            <c:numRef>
              <c:f>absolute!$J$29</c:f>
              <c:numCache/>
            </c:numRef>
          </c:val>
        </c:ser>
        <c:ser>
          <c:idx val="2"/>
          <c:order val="2"/>
          <c:tx>
            <c:v>eff (ours)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Pt>
            <c:idx val="4"/>
          </c:dPt>
          <c:cat>
            <c:strRef>
              <c:f>absolute!$K$7:$K$11</c:f>
            </c:strRef>
          </c:cat>
          <c:val>
            <c:numRef>
              <c:f>absolute!$J$29</c:f>
              <c:numCache/>
            </c:numRef>
          </c:val>
        </c:ser>
        <c:ser>
          <c:idx val="3"/>
          <c:order val="3"/>
          <c:cat>
            <c:strRef>
              <c:f>absolute!$K$7:$K$11</c:f>
            </c:strRef>
          </c:cat>
          <c:val>
            <c:numRef>
              <c:f>absolute!$G$7:$G$11</c:f>
              <c:numCache/>
            </c:numRef>
          </c:val>
        </c:ser>
        <c:ser>
          <c:idx val="4"/>
          <c:order val="4"/>
          <c:cat>
            <c:strRef>
              <c:f>absolute!$K$7:$K$11</c:f>
            </c:strRef>
          </c:cat>
          <c:val>
            <c:numRef>
              <c:f>absolute!$H$7:$H$11</c:f>
              <c:numCache/>
            </c:numRef>
          </c:val>
        </c:ser>
        <c:axId val="2099997292"/>
        <c:axId val="911097714"/>
      </c:barChart>
      <c:catAx>
        <c:axId val="209999729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1097714"/>
      </c:catAx>
      <c:valAx>
        <c:axId val="91109771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999729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 = 4096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PyTorch (GPU)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absolute!$K$12:$K$16</c:f>
            </c:strRef>
          </c:cat>
          <c:val>
            <c:numRef>
              <c:f>absolute!$E$12:$E$16</c:f>
              <c:numCache/>
            </c:numRef>
          </c:val>
        </c:ser>
        <c:ser>
          <c:idx val="1"/>
          <c:order val="1"/>
          <c:tx>
            <c:v>cuBLAS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absolute!$K$12:$K$16</c:f>
            </c:strRef>
          </c:cat>
          <c:val>
            <c:numRef>
              <c:f>absolute!$G$12:$G$16</c:f>
              <c:numCache/>
            </c:numRef>
          </c:val>
        </c:ser>
        <c:ser>
          <c:idx val="2"/>
          <c:order val="2"/>
          <c:tx>
            <c:v>eff (ours)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Pt>
            <c:idx val="4"/>
          </c:dPt>
          <c:cat>
            <c:strRef>
              <c:f>absolute!$K$12:$K$16</c:f>
            </c:strRef>
          </c:cat>
          <c:val>
            <c:numRef>
              <c:f>absolute!$H$12:$H$16</c:f>
              <c:numCache/>
            </c:numRef>
          </c:val>
        </c:ser>
        <c:axId val="886609906"/>
        <c:axId val="19082318"/>
      </c:barChart>
      <c:catAx>
        <c:axId val="88660990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82318"/>
      </c:catAx>
      <c:valAx>
        <c:axId val="190823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660990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 = 5376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PyTorch (GPU)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absolute!$K$17:$K$21</c:f>
            </c:strRef>
          </c:cat>
          <c:val>
            <c:numRef>
              <c:f>absolute!$E$17:$E$21</c:f>
              <c:numCache/>
            </c:numRef>
          </c:val>
        </c:ser>
        <c:ser>
          <c:idx val="1"/>
          <c:order val="1"/>
          <c:tx>
            <c:v>cuBLAS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absolute!$K$17:$K$21</c:f>
            </c:strRef>
          </c:cat>
          <c:val>
            <c:numRef>
              <c:f>absolute!$G$17:$G$21</c:f>
              <c:numCache/>
            </c:numRef>
          </c:val>
        </c:ser>
        <c:ser>
          <c:idx val="2"/>
          <c:order val="2"/>
          <c:tx>
            <c:v>eff (ours)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absolute!$K$17:$K$21</c:f>
            </c:strRef>
          </c:cat>
          <c:val>
            <c:numRef>
              <c:f>absolute!$H$17:$H$21</c:f>
              <c:numCache/>
            </c:numRef>
          </c:val>
        </c:ser>
        <c:axId val="1379405985"/>
        <c:axId val="8623453"/>
      </c:barChart>
      <c:catAx>
        <c:axId val="137940598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23453"/>
      </c:catAx>
      <c:valAx>
        <c:axId val="862345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940598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 = 8192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PyTorch (GPU)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absolute!$K$22:$K$26</c:f>
            </c:strRef>
          </c:cat>
          <c:val>
            <c:numRef>
              <c:f>absolute!$E$22:$E$26</c:f>
              <c:numCache/>
            </c:numRef>
          </c:val>
        </c:ser>
        <c:ser>
          <c:idx val="1"/>
          <c:order val="1"/>
          <c:tx>
            <c:v>cuBLAS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absolute!$K$22:$K$26</c:f>
            </c:strRef>
          </c:cat>
          <c:val>
            <c:numRef>
              <c:f>absolute!$G$22:$G$26</c:f>
              <c:numCache/>
            </c:numRef>
          </c:val>
        </c:ser>
        <c:ser>
          <c:idx val="2"/>
          <c:order val="2"/>
          <c:tx>
            <c:v>eff (ours)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absolute!$K$22:$K$26</c:f>
            </c:strRef>
          </c:cat>
          <c:val>
            <c:numRef>
              <c:f>absolute!$H$22:$H$26</c:f>
              <c:numCache/>
            </c:numRef>
          </c:val>
        </c:ser>
        <c:axId val="327812411"/>
        <c:axId val="1932928040"/>
      </c:barChart>
      <c:catAx>
        <c:axId val="32781241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2928040"/>
      </c:catAx>
      <c:valAx>
        <c:axId val="193292804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781241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Performance of eff against cuBLAS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absolute!$I$1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absolute!$K$2:$K$26</c:f>
            </c:strRef>
          </c:cat>
          <c:val>
            <c:numRef>
              <c:f>absolute!$I$2:$I$26</c:f>
              <c:numCache/>
            </c:numRef>
          </c:val>
          <c:smooth val="0"/>
        </c:ser>
        <c:axId val="132923330"/>
        <c:axId val="624086403"/>
      </c:lineChart>
      <c:catAx>
        <c:axId val="1329233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800">
                <a:solidFill>
                  <a:srgbClr val="000000"/>
                </a:solidFill>
                <a:latin typeface="+mn-lt"/>
              </a:defRPr>
            </a:pPr>
          </a:p>
        </c:txPr>
        <c:crossAx val="624086403"/>
      </c:catAx>
      <c:valAx>
        <c:axId val="6240864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9233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1323975</xdr:colOff>
      <xdr:row>27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914400</xdr:colOff>
      <xdr:row>27</xdr:row>
      <xdr:rowOff>57150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19050</xdr:colOff>
      <xdr:row>27</xdr:row>
      <xdr:rowOff>57150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43</xdr:row>
      <xdr:rowOff>47625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9525</xdr:colOff>
      <xdr:row>45</xdr:row>
      <xdr:rowOff>47625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10</xdr:col>
      <xdr:colOff>1323975</xdr:colOff>
      <xdr:row>45</xdr:row>
      <xdr:rowOff>123825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31" displayName="Table1" name="Table1" id="1">
  <tableColumns count="8">
    <tableColumn name="M" id="1"/>
    <tableColumn name="N" id="2"/>
    <tableColumn name="K" id="3"/>
    <tableColumn name="CUDA (Version 2)" id="4"/>
    <tableColumn name="Pytorch (cpu)" id="5"/>
    <tableColumn name="Pytorch (gpu)" id="6"/>
    <tableColumn name="eff (ours)" id="7"/>
    <tableColumn name="cuBLAS" id="8"/>
  </tableColumns>
  <tableStyleInfo name="relative-style" showColumnStripes="0" showFirstColumn="1" showLastColumn="1" showRowStripes="1"/>
</table>
</file>

<file path=xl/tables/table2.xml><?xml version="1.0" encoding="utf-8"?>
<table xmlns="http://schemas.openxmlformats.org/spreadsheetml/2006/main" headerRowCount="0" ref="A41:G45" displayName="Table_1" name="Table_1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relativ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88"/>
    <col customWidth="1" min="9" max="9" width="27.13"/>
    <col customWidth="1" min="11" max="11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3">
        <v>1024.0</v>
      </c>
      <c r="B2" s="3">
        <v>1024.0</v>
      </c>
      <c r="C2" s="3">
        <v>512.0</v>
      </c>
      <c r="D2" s="1">
        <v>0.72928</v>
      </c>
      <c r="E2" s="4">
        <v>0.073099</v>
      </c>
      <c r="F2" s="4">
        <v>1.140237</v>
      </c>
      <c r="G2" s="4">
        <v>0.0136</v>
      </c>
      <c r="H2" s="4">
        <v>0.0187</v>
      </c>
      <c r="I2" s="5">
        <f t="shared" ref="I2:I26" si="1">H2/G2</f>
        <v>1.375</v>
      </c>
      <c r="J2" s="5">
        <f>AVERAGE(I2:I26)</f>
        <v>1.344922477</v>
      </c>
      <c r="K2" s="2" t="s">
        <v>11</v>
      </c>
    </row>
    <row r="3">
      <c r="A3" s="3">
        <v>1024.0</v>
      </c>
      <c r="B3" s="3">
        <v>1024.0</v>
      </c>
      <c r="C3" s="3">
        <v>1024.0</v>
      </c>
      <c r="D3" s="1">
        <v>0.922848</v>
      </c>
      <c r="E3" s="4">
        <v>0.132132</v>
      </c>
      <c r="F3" s="4">
        <v>0.824809</v>
      </c>
      <c r="G3" s="4">
        <v>0.0207</v>
      </c>
      <c r="H3" s="4">
        <v>0.0321</v>
      </c>
      <c r="I3" s="5">
        <f t="shared" si="1"/>
        <v>1.550724638</v>
      </c>
      <c r="K3" s="2" t="s">
        <v>12</v>
      </c>
    </row>
    <row r="4">
      <c r="A4" s="3">
        <v>1024.0</v>
      </c>
      <c r="B4" s="3">
        <v>1024.0</v>
      </c>
      <c r="C4" s="3">
        <v>2048.0</v>
      </c>
      <c r="D4" s="1">
        <v>1.82083</v>
      </c>
      <c r="E4" s="4">
        <v>0.247908</v>
      </c>
      <c r="F4" s="4">
        <v>1.606154</v>
      </c>
      <c r="G4" s="4">
        <v>0.0317</v>
      </c>
      <c r="H4" s="4">
        <v>0.0578</v>
      </c>
      <c r="I4" s="5">
        <f t="shared" si="1"/>
        <v>1.823343849</v>
      </c>
      <c r="K4" s="2" t="s">
        <v>13</v>
      </c>
    </row>
    <row r="5">
      <c r="A5" s="3">
        <v>1024.0</v>
      </c>
      <c r="B5" s="3">
        <v>1024.0</v>
      </c>
      <c r="C5" s="3">
        <v>4096.0</v>
      </c>
      <c r="D5" s="1">
        <v>3.6081</v>
      </c>
      <c r="E5" s="4">
        <v>0.477219</v>
      </c>
      <c r="F5" s="4">
        <v>3.233314</v>
      </c>
      <c r="G5" s="4">
        <v>0.0611</v>
      </c>
      <c r="H5" s="4">
        <v>0.1087</v>
      </c>
      <c r="I5" s="5">
        <f t="shared" si="1"/>
        <v>1.779050736</v>
      </c>
      <c r="K5" s="2" t="s">
        <v>14</v>
      </c>
    </row>
    <row r="6">
      <c r="A6" s="3">
        <v>1024.0</v>
      </c>
      <c r="B6" s="3">
        <v>1024.0</v>
      </c>
      <c r="C6" s="3">
        <v>8192.0</v>
      </c>
      <c r="D6" s="1">
        <v>7.75699</v>
      </c>
      <c r="E6" s="4">
        <v>1.038814</v>
      </c>
      <c r="F6" s="4">
        <v>6.436586</v>
      </c>
      <c r="G6" s="4">
        <v>0.1129</v>
      </c>
      <c r="H6" s="4">
        <v>0.2126</v>
      </c>
      <c r="I6" s="5">
        <f t="shared" si="1"/>
        <v>1.883082374</v>
      </c>
      <c r="K6" s="2" t="s">
        <v>15</v>
      </c>
    </row>
    <row r="7">
      <c r="A7" s="3">
        <v>2048.0</v>
      </c>
      <c r="B7" s="3">
        <v>2048.0</v>
      </c>
      <c r="C7" s="3">
        <v>512.0</v>
      </c>
      <c r="D7" s="1">
        <v>1.83862</v>
      </c>
      <c r="E7" s="4">
        <v>0.249529</v>
      </c>
      <c r="F7" s="4">
        <v>1.310754</v>
      </c>
      <c r="G7" s="4">
        <v>0.0454</v>
      </c>
      <c r="H7" s="4">
        <v>0.0403</v>
      </c>
      <c r="I7" s="5">
        <f t="shared" si="1"/>
        <v>0.8876651982</v>
      </c>
      <c r="K7" s="2" t="s">
        <v>16</v>
      </c>
    </row>
    <row r="8">
      <c r="A8" s="3">
        <v>2048.0</v>
      </c>
      <c r="B8" s="3">
        <v>2048.0</v>
      </c>
      <c r="C8" s="3">
        <v>1024.0</v>
      </c>
      <c r="D8" s="1">
        <v>3.61117</v>
      </c>
      <c r="E8" s="4">
        <v>0.491476</v>
      </c>
      <c r="F8" s="4">
        <v>2.600527</v>
      </c>
      <c r="G8" s="4">
        <v>0.0568</v>
      </c>
      <c r="H8" s="4">
        <v>0.0713</v>
      </c>
      <c r="I8" s="5">
        <f t="shared" si="1"/>
        <v>1.25528169</v>
      </c>
      <c r="K8" s="2" t="s">
        <v>17</v>
      </c>
    </row>
    <row r="9">
      <c r="A9" s="3">
        <v>2048.0</v>
      </c>
      <c r="B9" s="3">
        <v>2048.0</v>
      </c>
      <c r="C9" s="3">
        <v>2048.0</v>
      </c>
      <c r="D9" s="1">
        <v>7.14205</v>
      </c>
      <c r="E9" s="4">
        <v>0.97878</v>
      </c>
      <c r="F9" s="4">
        <v>5.271363</v>
      </c>
      <c r="G9" s="4">
        <v>0.09</v>
      </c>
      <c r="H9" s="4">
        <v>0.1305</v>
      </c>
      <c r="I9" s="5">
        <f t="shared" si="1"/>
        <v>1.45</v>
      </c>
      <c r="K9" s="2" t="s">
        <v>18</v>
      </c>
    </row>
    <row r="10">
      <c r="A10" s="3">
        <v>2048.0</v>
      </c>
      <c r="B10" s="3">
        <v>2048.0</v>
      </c>
      <c r="C10" s="3">
        <v>4096.0</v>
      </c>
      <c r="D10" s="1">
        <v>15.6082</v>
      </c>
      <c r="E10" s="4">
        <v>1.946592</v>
      </c>
      <c r="F10" s="4">
        <v>10.954714</v>
      </c>
      <c r="G10" s="4">
        <v>0.1611</v>
      </c>
      <c r="H10" s="4">
        <v>0.2475</v>
      </c>
      <c r="I10" s="5">
        <f t="shared" si="1"/>
        <v>1.536312849</v>
      </c>
      <c r="K10" s="2" t="s">
        <v>19</v>
      </c>
    </row>
    <row r="11">
      <c r="A11" s="3">
        <v>2048.0</v>
      </c>
      <c r="B11" s="3">
        <v>2048.0</v>
      </c>
      <c r="C11" s="3">
        <v>8192.0</v>
      </c>
      <c r="D11" s="1">
        <v>31.2455</v>
      </c>
      <c r="E11" s="4">
        <v>3.810263</v>
      </c>
      <c r="F11" s="4">
        <v>22.951221</v>
      </c>
      <c r="G11" s="4">
        <v>0.3326</v>
      </c>
      <c r="H11" s="4">
        <v>0.4842</v>
      </c>
      <c r="I11" s="5">
        <f t="shared" si="1"/>
        <v>1.455802766</v>
      </c>
      <c r="K11" s="2" t="s">
        <v>20</v>
      </c>
    </row>
    <row r="12">
      <c r="A12" s="3">
        <v>4096.0</v>
      </c>
      <c r="B12" s="3">
        <v>4096.0</v>
      </c>
      <c r="C12" s="3">
        <v>512.0</v>
      </c>
      <c r="D12" s="1">
        <v>7.24112</v>
      </c>
      <c r="E12" s="4">
        <v>0.920343</v>
      </c>
      <c r="F12" s="4">
        <v>17.059183</v>
      </c>
      <c r="G12" s="4">
        <v>0.0997</v>
      </c>
      <c r="H12" s="4">
        <v>0.1197</v>
      </c>
      <c r="I12" s="5">
        <f t="shared" si="1"/>
        <v>1.200601805</v>
      </c>
      <c r="K12" s="2" t="s">
        <v>21</v>
      </c>
    </row>
    <row r="13">
      <c r="A13" s="3">
        <v>4096.0</v>
      </c>
      <c r="B13" s="3">
        <v>4096.0</v>
      </c>
      <c r="C13" s="3">
        <v>1024.0</v>
      </c>
      <c r="D13" s="1">
        <v>14.2788</v>
      </c>
      <c r="E13" s="4">
        <v>1.825237</v>
      </c>
      <c r="F13" s="4">
        <v>20.909071</v>
      </c>
      <c r="G13" s="4">
        <v>0.1705</v>
      </c>
      <c r="H13" s="4">
        <v>0.2105</v>
      </c>
      <c r="I13" s="5">
        <f t="shared" si="1"/>
        <v>1.234604106</v>
      </c>
      <c r="K13" s="2" t="s">
        <v>22</v>
      </c>
    </row>
    <row r="14">
      <c r="A14" s="3">
        <v>4096.0</v>
      </c>
      <c r="B14" s="3">
        <v>4096.0</v>
      </c>
      <c r="C14" s="3">
        <v>2048.0</v>
      </c>
      <c r="D14" s="1">
        <v>31.0314</v>
      </c>
      <c r="E14" s="4">
        <v>3.63512</v>
      </c>
      <c r="F14" s="4">
        <v>28.254628</v>
      </c>
      <c r="G14" s="4">
        <v>0.343</v>
      </c>
      <c r="H14" s="4">
        <v>0.3948</v>
      </c>
      <c r="I14" s="5">
        <f t="shared" si="1"/>
        <v>1.151020408</v>
      </c>
      <c r="K14" s="2" t="s">
        <v>23</v>
      </c>
    </row>
    <row r="15">
      <c r="A15" s="3">
        <v>4096.0</v>
      </c>
      <c r="B15" s="3">
        <v>4096.0</v>
      </c>
      <c r="C15" s="3">
        <v>4096.0</v>
      </c>
      <c r="D15" s="1">
        <v>62.4431</v>
      </c>
      <c r="E15" s="4">
        <v>7.275462</v>
      </c>
      <c r="F15" s="4">
        <v>35.112095</v>
      </c>
      <c r="G15" s="4">
        <v>0.6086</v>
      </c>
      <c r="H15" s="4">
        <v>0.7648</v>
      </c>
      <c r="I15" s="5">
        <f t="shared" si="1"/>
        <v>1.256654617</v>
      </c>
      <c r="K15" s="2" t="s">
        <v>24</v>
      </c>
    </row>
    <row r="16">
      <c r="A16" s="3">
        <v>4096.0</v>
      </c>
      <c r="B16" s="3">
        <v>4096.0</v>
      </c>
      <c r="C16" s="3">
        <v>8192.0</v>
      </c>
      <c r="D16" s="1">
        <v>124.463</v>
      </c>
      <c r="E16" s="4">
        <v>15.183234</v>
      </c>
      <c r="F16" s="4">
        <v>80.134177</v>
      </c>
      <c r="G16" s="4">
        <v>1.0976</v>
      </c>
      <c r="H16" s="4">
        <v>1.5127</v>
      </c>
      <c r="I16" s="5">
        <f t="shared" si="1"/>
        <v>1.378188776</v>
      </c>
      <c r="K16" s="2" t="s">
        <v>25</v>
      </c>
    </row>
    <row r="17">
      <c r="A17" s="3">
        <v>5376.0</v>
      </c>
      <c r="B17" s="3">
        <v>5376.0</v>
      </c>
      <c r="C17" s="3">
        <v>512.0</v>
      </c>
      <c r="D17" s="1">
        <v>9.83475</v>
      </c>
      <c r="E17" s="4">
        <v>1.588058</v>
      </c>
      <c r="F17" s="4">
        <v>21.263337</v>
      </c>
      <c r="G17" s="4">
        <v>0.1651</v>
      </c>
      <c r="H17" s="4">
        <v>0.1995</v>
      </c>
      <c r="I17" s="5">
        <f t="shared" si="1"/>
        <v>1.208358571</v>
      </c>
      <c r="K17" s="2" t="s">
        <v>26</v>
      </c>
    </row>
    <row r="18">
      <c r="A18" s="3">
        <v>5376.0</v>
      </c>
      <c r="B18" s="3">
        <v>5376.0</v>
      </c>
      <c r="C18" s="3">
        <v>1024.0</v>
      </c>
      <c r="D18" s="1">
        <v>25.1908</v>
      </c>
      <c r="E18" s="4">
        <v>3.155899</v>
      </c>
      <c r="F18" s="4">
        <v>28.962612</v>
      </c>
      <c r="G18" s="4">
        <v>0.2831</v>
      </c>
      <c r="H18" s="4">
        <v>0.3541</v>
      </c>
      <c r="I18" s="5">
        <f t="shared" si="1"/>
        <v>1.250794772</v>
      </c>
      <c r="K18" s="2" t="s">
        <v>27</v>
      </c>
    </row>
    <row r="19">
      <c r="A19" s="3">
        <v>5376.0</v>
      </c>
      <c r="B19" s="3">
        <v>5376.0</v>
      </c>
      <c r="C19" s="3">
        <v>2048.0</v>
      </c>
      <c r="D19" s="1">
        <v>54.3674</v>
      </c>
      <c r="E19" s="4">
        <v>6.312299</v>
      </c>
      <c r="F19" s="4">
        <v>37.330174</v>
      </c>
      <c r="G19" s="4">
        <v>0.6097</v>
      </c>
      <c r="H19" s="4">
        <v>0.6718</v>
      </c>
      <c r="I19" s="5">
        <f t="shared" si="1"/>
        <v>1.101853371</v>
      </c>
      <c r="K19" s="2" t="s">
        <v>28</v>
      </c>
    </row>
    <row r="20">
      <c r="A20" s="3">
        <v>5376.0</v>
      </c>
      <c r="B20" s="3">
        <v>5376.0</v>
      </c>
      <c r="C20" s="3">
        <v>4096.0</v>
      </c>
      <c r="D20" s="1">
        <v>108.581</v>
      </c>
      <c r="E20" s="4">
        <v>12.587571</v>
      </c>
      <c r="F20" s="4">
        <v>58.848572</v>
      </c>
      <c r="G20" s="4">
        <v>1.0635</v>
      </c>
      <c r="H20" s="4">
        <v>1.3085</v>
      </c>
      <c r="I20" s="5">
        <f t="shared" si="1"/>
        <v>1.230371415</v>
      </c>
      <c r="K20" s="2" t="s">
        <v>29</v>
      </c>
    </row>
    <row r="21">
      <c r="A21" s="3">
        <v>5376.0</v>
      </c>
      <c r="B21" s="3">
        <v>5376.0</v>
      </c>
      <c r="C21" s="3">
        <v>8192.0</v>
      </c>
      <c r="D21" s="1">
        <v>216.371</v>
      </c>
      <c r="E21" s="4">
        <v>25.296783</v>
      </c>
      <c r="F21" s="4">
        <v>96.693563</v>
      </c>
      <c r="G21" s="4">
        <v>1.9697</v>
      </c>
      <c r="H21" s="4">
        <v>2.6059</v>
      </c>
      <c r="I21" s="5">
        <f t="shared" si="1"/>
        <v>1.322993349</v>
      </c>
      <c r="K21" s="2" t="s">
        <v>30</v>
      </c>
    </row>
    <row r="22">
      <c r="A22" s="3">
        <v>8192.0</v>
      </c>
      <c r="B22" s="3">
        <v>8192.0</v>
      </c>
      <c r="C22" s="3">
        <v>512.0</v>
      </c>
      <c r="D22" s="1">
        <v>28.5176</v>
      </c>
      <c r="E22" s="4">
        <v>3.644705</v>
      </c>
      <c r="F22" s="4">
        <v>47.924566</v>
      </c>
      <c r="G22" s="4">
        <v>0.3714</v>
      </c>
      <c r="H22" s="4">
        <v>0.439</v>
      </c>
      <c r="I22" s="5">
        <f t="shared" si="1"/>
        <v>1.182014001</v>
      </c>
      <c r="K22" s="2" t="s">
        <v>31</v>
      </c>
    </row>
    <row r="23">
      <c r="A23" s="3">
        <v>8192.0</v>
      </c>
      <c r="B23" s="3">
        <v>8192.0</v>
      </c>
      <c r="C23" s="3">
        <v>1024.0</v>
      </c>
      <c r="D23" s="1">
        <v>60.0924</v>
      </c>
      <c r="E23" s="4">
        <v>7.256937</v>
      </c>
      <c r="F23" s="4">
        <v>65.108228</v>
      </c>
      <c r="G23" s="4">
        <v>0.6439</v>
      </c>
      <c r="H23" s="4">
        <v>0.7977</v>
      </c>
      <c r="I23" s="5">
        <f t="shared" si="1"/>
        <v>1.238856965</v>
      </c>
      <c r="K23" s="2" t="s">
        <v>32</v>
      </c>
    </row>
    <row r="24">
      <c r="A24" s="3">
        <v>8192.0</v>
      </c>
      <c r="B24" s="3">
        <v>8192.0</v>
      </c>
      <c r="C24" s="3">
        <v>2048.0</v>
      </c>
      <c r="D24" s="1">
        <v>119.524</v>
      </c>
      <c r="E24" s="4">
        <v>14.492941</v>
      </c>
      <c r="F24" s="4">
        <v>82.59685</v>
      </c>
      <c r="G24" s="4">
        <v>1.3037</v>
      </c>
      <c r="H24" s="4">
        <v>1.5578</v>
      </c>
      <c r="I24" s="5">
        <f t="shared" si="1"/>
        <v>1.194906804</v>
      </c>
      <c r="K24" s="2" t="s">
        <v>33</v>
      </c>
    </row>
    <row r="25">
      <c r="A25" s="3">
        <v>8192.0</v>
      </c>
      <c r="B25" s="3">
        <v>8192.0</v>
      </c>
      <c r="C25" s="3">
        <v>4096.0</v>
      </c>
      <c r="D25" s="1">
        <v>236.8</v>
      </c>
      <c r="E25" s="4">
        <v>28.941989</v>
      </c>
      <c r="F25" s="4">
        <v>135.687566</v>
      </c>
      <c r="G25" s="4">
        <v>2.4063</v>
      </c>
      <c r="H25" s="4">
        <v>3.0658</v>
      </c>
      <c r="I25" s="5">
        <f t="shared" si="1"/>
        <v>1.274072227</v>
      </c>
      <c r="K25" s="2" t="s">
        <v>34</v>
      </c>
    </row>
    <row r="26">
      <c r="A26" s="3">
        <v>8192.0</v>
      </c>
      <c r="B26" s="3">
        <v>8192.0</v>
      </c>
      <c r="C26" s="3">
        <v>8192.0</v>
      </c>
      <c r="D26" s="1">
        <v>455.631</v>
      </c>
      <c r="E26" s="4">
        <v>57.850599</v>
      </c>
      <c r="F26" s="4">
        <v>230.913472</v>
      </c>
      <c r="G26" s="4">
        <v>4.3541</v>
      </c>
      <c r="H26" s="4">
        <v>6.1023</v>
      </c>
      <c r="I26" s="5">
        <f t="shared" si="1"/>
        <v>1.401506626</v>
      </c>
      <c r="K26" s="2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1.63"/>
    <col customWidth="1" min="5" max="6" width="18.75"/>
    <col customWidth="1" min="7" max="7" width="14.63"/>
  </cols>
  <sheetData>
    <row r="1">
      <c r="A1" s="6" t="s">
        <v>0</v>
      </c>
      <c r="B1" s="7" t="s">
        <v>1</v>
      </c>
      <c r="C1" s="7" t="s">
        <v>2</v>
      </c>
      <c r="D1" s="8" t="s">
        <v>3</v>
      </c>
      <c r="E1" s="8" t="s">
        <v>5</v>
      </c>
      <c r="F1" s="8" t="s">
        <v>4</v>
      </c>
      <c r="G1" s="8" t="s">
        <v>7</v>
      </c>
      <c r="H1" s="9" t="s">
        <v>6</v>
      </c>
      <c r="I1" s="1"/>
    </row>
    <row r="2">
      <c r="A2" s="10">
        <v>1024.0</v>
      </c>
      <c r="B2" s="11">
        <v>1024.0</v>
      </c>
      <c r="C2" s="11">
        <v>512.0</v>
      </c>
      <c r="D2" s="12">
        <v>53.623529411764714</v>
      </c>
      <c r="E2" s="12">
        <v>83.84095588235294</v>
      </c>
      <c r="F2" s="12">
        <v>5.374926470588235</v>
      </c>
      <c r="G2" s="12">
        <v>1.3750000000000002</v>
      </c>
      <c r="H2" s="13">
        <v>1.0</v>
      </c>
    </row>
    <row r="3">
      <c r="A3" s="14">
        <v>1024.0</v>
      </c>
      <c r="B3" s="15">
        <v>1024.0</v>
      </c>
      <c r="C3" s="15">
        <v>1024.0</v>
      </c>
      <c r="D3" s="12">
        <v>44.58202898550725</v>
      </c>
      <c r="E3" s="12">
        <v>39.84584541062802</v>
      </c>
      <c r="F3" s="12">
        <v>6.383188405797101</v>
      </c>
      <c r="G3" s="12">
        <v>1.5507246376811592</v>
      </c>
      <c r="H3" s="13">
        <v>1.0</v>
      </c>
    </row>
    <row r="4">
      <c r="A4" s="10">
        <v>1024.0</v>
      </c>
      <c r="B4" s="11">
        <v>1024.0</v>
      </c>
      <c r="C4" s="11">
        <v>2048.0</v>
      </c>
      <c r="D4" s="12">
        <v>57.439432176656155</v>
      </c>
      <c r="E4" s="12">
        <v>50.66731861198738</v>
      </c>
      <c r="F4" s="12">
        <v>7.820441640378549</v>
      </c>
      <c r="G4" s="12">
        <v>1.8233438485804416</v>
      </c>
      <c r="H4" s="13">
        <v>1.0</v>
      </c>
    </row>
    <row r="5">
      <c r="A5" s="14">
        <v>1024.0</v>
      </c>
      <c r="B5" s="15">
        <v>1024.0</v>
      </c>
      <c r="C5" s="15">
        <v>4096.0</v>
      </c>
      <c r="D5" s="12">
        <v>59.05237315875613</v>
      </c>
      <c r="E5" s="12">
        <v>52.918396072013095</v>
      </c>
      <c r="F5" s="12">
        <v>7.810458265139116</v>
      </c>
      <c r="G5" s="12">
        <v>1.779050736497545</v>
      </c>
      <c r="H5" s="13">
        <v>1.0</v>
      </c>
    </row>
    <row r="6">
      <c r="A6" s="10">
        <v>1024.0</v>
      </c>
      <c r="B6" s="11">
        <v>1024.0</v>
      </c>
      <c r="C6" s="11">
        <v>8192.0</v>
      </c>
      <c r="D6" s="12">
        <v>68.70673162090345</v>
      </c>
      <c r="E6" s="12">
        <v>57.01139061116032</v>
      </c>
      <c r="F6" s="12">
        <v>9.201186891054029</v>
      </c>
      <c r="G6" s="12">
        <v>1.883082373782108</v>
      </c>
      <c r="H6" s="13">
        <v>1.0</v>
      </c>
    </row>
    <row r="7">
      <c r="A7" s="14">
        <v>2048.0</v>
      </c>
      <c r="B7" s="15">
        <v>2048.0</v>
      </c>
      <c r="C7" s="15">
        <v>512.0</v>
      </c>
      <c r="D7" s="12">
        <v>40.49823788546255</v>
      </c>
      <c r="E7" s="12">
        <v>28.87123348017621</v>
      </c>
      <c r="F7" s="12">
        <v>5.496233480176211</v>
      </c>
      <c r="G7" s="12">
        <v>0.8876651982378855</v>
      </c>
      <c r="H7" s="13">
        <v>1.0</v>
      </c>
    </row>
    <row r="8">
      <c r="A8" s="10">
        <v>2048.0</v>
      </c>
      <c r="B8" s="11">
        <v>2048.0</v>
      </c>
      <c r="C8" s="11">
        <v>1024.0</v>
      </c>
      <c r="D8" s="12">
        <v>63.5769366197183</v>
      </c>
      <c r="E8" s="12">
        <v>45.783926056338025</v>
      </c>
      <c r="F8" s="12">
        <v>8.65274647887324</v>
      </c>
      <c r="G8" s="12">
        <v>1.255281690140845</v>
      </c>
      <c r="H8" s="13">
        <v>1.0</v>
      </c>
    </row>
    <row r="9">
      <c r="A9" s="14">
        <v>2048.0</v>
      </c>
      <c r="B9" s="15">
        <v>2048.0</v>
      </c>
      <c r="C9" s="15">
        <v>2048.0</v>
      </c>
      <c r="D9" s="12">
        <v>79.35611111111112</v>
      </c>
      <c r="E9" s="12">
        <v>58.5707</v>
      </c>
      <c r="F9" s="12">
        <v>10.875333333333334</v>
      </c>
      <c r="G9" s="12">
        <v>1.4500000000000002</v>
      </c>
      <c r="H9" s="13">
        <v>1.0</v>
      </c>
    </row>
    <row r="10">
      <c r="A10" s="10">
        <v>2048.0</v>
      </c>
      <c r="B10" s="11">
        <v>2048.0</v>
      </c>
      <c r="C10" s="11">
        <v>4096.0</v>
      </c>
      <c r="D10" s="12">
        <v>96.88516449410305</v>
      </c>
      <c r="E10" s="12">
        <v>67.9994661700807</v>
      </c>
      <c r="F10" s="12">
        <v>12.083128491620112</v>
      </c>
      <c r="G10" s="12">
        <v>1.5363128491620113</v>
      </c>
      <c r="H10" s="13">
        <v>1.0</v>
      </c>
    </row>
    <row r="11">
      <c r="A11" s="14">
        <v>2048.0</v>
      </c>
      <c r="B11" s="15">
        <v>2048.0</v>
      </c>
      <c r="C11" s="15">
        <v>8192.0</v>
      </c>
      <c r="D11" s="12">
        <v>93.94317498496693</v>
      </c>
      <c r="E11" s="12">
        <v>69.00547504509922</v>
      </c>
      <c r="F11" s="12">
        <v>11.455992182802165</v>
      </c>
      <c r="G11" s="12">
        <v>1.4558027660853878</v>
      </c>
      <c r="H11" s="13">
        <v>1.0</v>
      </c>
    </row>
    <row r="12">
      <c r="A12" s="10">
        <v>4096.0</v>
      </c>
      <c r="B12" s="11">
        <v>4096.0</v>
      </c>
      <c r="C12" s="11">
        <v>512.0</v>
      </c>
      <c r="D12" s="12">
        <v>72.62908726178536</v>
      </c>
      <c r="E12" s="12">
        <v>171.10514543630893</v>
      </c>
      <c r="F12" s="12">
        <v>9.231123370110332</v>
      </c>
      <c r="G12" s="12">
        <v>1.2006018054162488</v>
      </c>
      <c r="H12" s="13">
        <v>1.0</v>
      </c>
    </row>
    <row r="13">
      <c r="A13" s="14">
        <v>4096.0</v>
      </c>
      <c r="B13" s="15">
        <v>4096.0</v>
      </c>
      <c r="C13" s="15">
        <v>1024.0</v>
      </c>
      <c r="D13" s="12">
        <v>83.74662756598241</v>
      </c>
      <c r="E13" s="12">
        <v>122.63384750733137</v>
      </c>
      <c r="F13" s="12">
        <v>10.705202346041055</v>
      </c>
      <c r="G13" s="12">
        <v>1.2346041055718473</v>
      </c>
      <c r="H13" s="13">
        <v>1.0</v>
      </c>
    </row>
    <row r="14">
      <c r="A14" s="10">
        <v>4096.0</v>
      </c>
      <c r="B14" s="11">
        <v>4096.0</v>
      </c>
      <c r="C14" s="11">
        <v>2048.0</v>
      </c>
      <c r="D14" s="12">
        <v>90.47055393586005</v>
      </c>
      <c r="E14" s="12">
        <v>82.37500874635568</v>
      </c>
      <c r="F14" s="12">
        <v>10.598017492711369</v>
      </c>
      <c r="G14" s="12">
        <v>1.1510204081632651</v>
      </c>
      <c r="H14" s="13">
        <v>1.0</v>
      </c>
    </row>
    <row r="15">
      <c r="A15" s="14">
        <v>4096.0</v>
      </c>
      <c r="B15" s="15">
        <v>4096.0</v>
      </c>
      <c r="C15" s="15">
        <v>4096.0</v>
      </c>
      <c r="D15" s="12">
        <v>102.60121590535655</v>
      </c>
      <c r="E15" s="12">
        <v>57.69322214919487</v>
      </c>
      <c r="F15" s="12">
        <v>11.95442326651331</v>
      </c>
      <c r="G15" s="12">
        <v>1.2566546171541242</v>
      </c>
      <c r="H15" s="13">
        <v>1.0</v>
      </c>
    </row>
    <row r="16">
      <c r="A16" s="10">
        <v>4096.0</v>
      </c>
      <c r="B16" s="11">
        <v>4096.0</v>
      </c>
      <c r="C16" s="11">
        <v>8192.0</v>
      </c>
      <c r="D16" s="12">
        <v>113.39559037900875</v>
      </c>
      <c r="E16" s="12">
        <v>73.0085431851312</v>
      </c>
      <c r="F16" s="12">
        <v>13.833121355685133</v>
      </c>
      <c r="G16" s="12">
        <v>1.3781887755102042</v>
      </c>
      <c r="H16" s="13">
        <v>1.0</v>
      </c>
    </row>
    <row r="17">
      <c r="A17" s="14">
        <v>5376.0</v>
      </c>
      <c r="B17" s="15">
        <v>5376.0</v>
      </c>
      <c r="C17" s="15">
        <v>512.0</v>
      </c>
      <c r="D17" s="12">
        <v>59.568443367655966</v>
      </c>
      <c r="E17" s="12">
        <v>128.7906541490006</v>
      </c>
      <c r="F17" s="12">
        <v>9.618764385221079</v>
      </c>
      <c r="G17" s="12">
        <v>1.208358570563295</v>
      </c>
      <c r="H17" s="13">
        <v>1.0</v>
      </c>
    </row>
    <row r="18">
      <c r="A18" s="10">
        <v>5376.0</v>
      </c>
      <c r="B18" s="11">
        <v>5376.0</v>
      </c>
      <c r="C18" s="11">
        <v>1024.0</v>
      </c>
      <c r="D18" s="12">
        <v>88.9819851642529</v>
      </c>
      <c r="E18" s="12">
        <v>102.30523489932885</v>
      </c>
      <c r="F18" s="12">
        <v>11.147647474390673</v>
      </c>
      <c r="G18" s="12">
        <v>1.2507947721653125</v>
      </c>
      <c r="H18" s="13">
        <v>1.0</v>
      </c>
    </row>
    <row r="19">
      <c r="A19" s="14">
        <v>5376.0</v>
      </c>
      <c r="B19" s="15">
        <v>5376.0</v>
      </c>
      <c r="C19" s="15">
        <v>2048.0</v>
      </c>
      <c r="D19" s="12">
        <v>89.17073970805315</v>
      </c>
      <c r="E19" s="12">
        <v>61.22711825487944</v>
      </c>
      <c r="F19" s="12">
        <v>10.353122847301952</v>
      </c>
      <c r="G19" s="12">
        <v>1.1018533705100868</v>
      </c>
      <c r="H19" s="13">
        <v>1.0</v>
      </c>
    </row>
    <row r="20">
      <c r="A20" s="10">
        <v>5376.0</v>
      </c>
      <c r="B20" s="11">
        <v>5376.0</v>
      </c>
      <c r="C20" s="11">
        <v>4096.0</v>
      </c>
      <c r="D20" s="12">
        <v>102.09779031499767</v>
      </c>
      <c r="E20" s="12">
        <v>55.334811471556186</v>
      </c>
      <c r="F20" s="12">
        <v>11.835985895627646</v>
      </c>
      <c r="G20" s="12">
        <v>1.230371415138693</v>
      </c>
      <c r="H20" s="13">
        <v>1.0</v>
      </c>
    </row>
    <row r="21">
      <c r="A21" s="14">
        <v>5376.0</v>
      </c>
      <c r="B21" s="15">
        <v>5376.0</v>
      </c>
      <c r="C21" s="15">
        <v>8192.0</v>
      </c>
      <c r="D21" s="12">
        <v>109.84972330811799</v>
      </c>
      <c r="E21" s="12">
        <v>49.09050261461136</v>
      </c>
      <c r="F21" s="12">
        <v>12.842962380057877</v>
      </c>
      <c r="G21" s="12">
        <v>1.3229933492410013</v>
      </c>
      <c r="H21" s="13">
        <v>1.0</v>
      </c>
    </row>
    <row r="22">
      <c r="A22" s="10">
        <v>8192.0</v>
      </c>
      <c r="B22" s="11">
        <v>8192.0</v>
      </c>
      <c r="C22" s="11">
        <v>512.0</v>
      </c>
      <c r="D22" s="12">
        <v>76.78406031233172</v>
      </c>
      <c r="E22" s="12">
        <v>129.03760366182013</v>
      </c>
      <c r="F22" s="12">
        <v>9.813422186322025</v>
      </c>
      <c r="G22" s="12">
        <v>1.182014001077006</v>
      </c>
      <c r="H22" s="13">
        <v>1.0</v>
      </c>
    </row>
    <row r="23">
      <c r="A23" s="14">
        <v>8192.0</v>
      </c>
      <c r="B23" s="15">
        <v>8192.0</v>
      </c>
      <c r="C23" s="15">
        <v>1024.0</v>
      </c>
      <c r="D23" s="12">
        <v>93.32567168815032</v>
      </c>
      <c r="E23" s="12">
        <v>101.11543407361391</v>
      </c>
      <c r="F23" s="12">
        <v>11.270285758658176</v>
      </c>
      <c r="G23" s="12">
        <v>1.238856965367293</v>
      </c>
      <c r="H23" s="13">
        <v>1.0</v>
      </c>
    </row>
    <row r="24">
      <c r="A24" s="10">
        <v>8192.0</v>
      </c>
      <c r="B24" s="11">
        <v>8192.0</v>
      </c>
      <c r="C24" s="11">
        <v>2048.0</v>
      </c>
      <c r="D24" s="12">
        <v>91.68060136534478</v>
      </c>
      <c r="E24" s="12">
        <v>63.35571834010892</v>
      </c>
      <c r="F24" s="12">
        <v>11.116776098795734</v>
      </c>
      <c r="G24" s="12">
        <v>1.1949068037125106</v>
      </c>
      <c r="H24" s="13">
        <v>1.0</v>
      </c>
    </row>
    <row r="25">
      <c r="A25" s="14">
        <v>8192.0</v>
      </c>
      <c r="B25" s="15">
        <v>8192.0</v>
      </c>
      <c r="C25" s="15">
        <v>4096.0</v>
      </c>
      <c r="D25" s="12">
        <v>98.4083447616673</v>
      </c>
      <c r="E25" s="12">
        <v>56.388466109795125</v>
      </c>
      <c r="F25" s="12">
        <v>12.027589660474588</v>
      </c>
      <c r="G25" s="12">
        <v>1.2740722270706064</v>
      </c>
      <c r="H25" s="13">
        <v>1.0</v>
      </c>
    </row>
    <row r="26">
      <c r="A26" s="10">
        <v>8192.0</v>
      </c>
      <c r="B26" s="11">
        <v>8192.0</v>
      </c>
      <c r="C26" s="11">
        <v>8192.0</v>
      </c>
      <c r="D26" s="12">
        <v>104.64412852254196</v>
      </c>
      <c r="E26" s="12">
        <v>53.03357111687835</v>
      </c>
      <c r="F26" s="12">
        <v>13.286465400427184</v>
      </c>
      <c r="G26" s="12">
        <v>1.4015066259387703</v>
      </c>
      <c r="H26" s="13">
        <v>1.0</v>
      </c>
    </row>
    <row r="27">
      <c r="A27" s="16">
        <v>1024.0</v>
      </c>
      <c r="B27" s="17">
        <v>1024.0</v>
      </c>
      <c r="C27" s="18" t="s">
        <v>36</v>
      </c>
      <c r="D27" s="19">
        <f t="shared" ref="D27:H27" si="1">Average(D2:D6)</f>
        <v>56.68081907</v>
      </c>
      <c r="E27" s="19">
        <f t="shared" si="1"/>
        <v>56.85678132</v>
      </c>
      <c r="F27" s="19">
        <f t="shared" si="1"/>
        <v>7.318040335</v>
      </c>
      <c r="G27" s="19">
        <f t="shared" si="1"/>
        <v>1.682240319</v>
      </c>
      <c r="H27" s="20">
        <f t="shared" si="1"/>
        <v>1</v>
      </c>
    </row>
    <row r="28">
      <c r="A28" s="21">
        <v>2048.0</v>
      </c>
      <c r="B28" s="22">
        <v>2048.0</v>
      </c>
      <c r="C28" s="23" t="s">
        <v>36</v>
      </c>
      <c r="D28" s="24">
        <f t="shared" ref="D28:H28" si="2">Average(D7:D11)</f>
        <v>74.85192502</v>
      </c>
      <c r="E28" s="24">
        <f t="shared" si="2"/>
        <v>54.04616015</v>
      </c>
      <c r="F28" s="24">
        <f t="shared" si="2"/>
        <v>9.712686793</v>
      </c>
      <c r="G28" s="24">
        <f t="shared" si="2"/>
        <v>1.317012501</v>
      </c>
      <c r="H28" s="25">
        <f t="shared" si="2"/>
        <v>1</v>
      </c>
    </row>
    <row r="29">
      <c r="A29" s="26">
        <v>4096.0</v>
      </c>
      <c r="B29" s="17">
        <v>4096.0</v>
      </c>
      <c r="C29" s="18" t="s">
        <v>36</v>
      </c>
      <c r="D29" s="19">
        <f t="shared" ref="D29:H29" si="3">Average(D12:D16)</f>
        <v>92.56861501</v>
      </c>
      <c r="E29" s="19">
        <f t="shared" si="3"/>
        <v>101.3631534</v>
      </c>
      <c r="F29" s="19">
        <f t="shared" si="3"/>
        <v>11.26437757</v>
      </c>
      <c r="G29" s="19">
        <f t="shared" si="3"/>
        <v>1.244213942</v>
      </c>
      <c r="H29" s="20">
        <f t="shared" si="3"/>
        <v>1</v>
      </c>
    </row>
    <row r="30">
      <c r="A30" s="21">
        <v>5376.0</v>
      </c>
      <c r="B30" s="22">
        <v>5376.0</v>
      </c>
      <c r="C30" s="23" t="s">
        <v>36</v>
      </c>
      <c r="D30" s="24">
        <f t="shared" ref="D30:H30" si="4">Average(D17:D21)</f>
        <v>89.93373637</v>
      </c>
      <c r="E30" s="24">
        <f t="shared" si="4"/>
        <v>79.34966428</v>
      </c>
      <c r="F30" s="24">
        <f t="shared" si="4"/>
        <v>11.1596966</v>
      </c>
      <c r="G30" s="24">
        <f t="shared" si="4"/>
        <v>1.222874296</v>
      </c>
      <c r="H30" s="25">
        <f t="shared" si="4"/>
        <v>1</v>
      </c>
    </row>
    <row r="31">
      <c r="A31" s="27">
        <v>8192.0</v>
      </c>
      <c r="B31" s="28">
        <v>8192.0</v>
      </c>
      <c r="C31" s="29" t="s">
        <v>36</v>
      </c>
      <c r="D31" s="30">
        <f t="shared" ref="D31:H31" si="5">Average(D22:D26)</f>
        <v>92.96856133</v>
      </c>
      <c r="E31" s="30">
        <f t="shared" si="5"/>
        <v>80.58615866</v>
      </c>
      <c r="F31" s="30">
        <f t="shared" si="5"/>
        <v>11.50290782</v>
      </c>
      <c r="G31" s="30">
        <f t="shared" si="5"/>
        <v>1.258271325</v>
      </c>
      <c r="H31" s="31">
        <f t="shared" si="5"/>
        <v>1</v>
      </c>
    </row>
    <row r="40">
      <c r="C40" s="32"/>
      <c r="D40" s="32"/>
      <c r="E40" s="32"/>
      <c r="F40" s="32"/>
      <c r="G40" s="32"/>
    </row>
    <row r="41">
      <c r="A41" s="33"/>
      <c r="B41" s="34"/>
      <c r="C41" s="35"/>
      <c r="D41" s="35"/>
      <c r="E41" s="35"/>
      <c r="F41" s="35"/>
      <c r="G41" s="36"/>
    </row>
    <row r="42">
      <c r="A42" s="34"/>
      <c r="B42" s="34"/>
      <c r="C42" s="35"/>
      <c r="D42" s="35"/>
      <c r="E42" s="35"/>
      <c r="F42" s="35"/>
      <c r="G42" s="36"/>
    </row>
    <row r="43">
      <c r="A43" s="34"/>
      <c r="B43" s="34"/>
      <c r="C43" s="35"/>
      <c r="D43" s="35"/>
      <c r="E43" s="35"/>
      <c r="F43" s="35"/>
      <c r="G43" s="36"/>
    </row>
    <row r="44">
      <c r="A44" s="34"/>
      <c r="B44" s="34"/>
      <c r="C44" s="35"/>
      <c r="D44" s="35"/>
      <c r="E44" s="35"/>
      <c r="F44" s="35"/>
      <c r="G44" s="36"/>
    </row>
    <row r="45">
      <c r="A45" s="34"/>
      <c r="B45" s="34"/>
      <c r="C45" s="35"/>
      <c r="D45" s="35"/>
      <c r="E45" s="35"/>
      <c r="F45" s="35"/>
      <c r="G45" s="36"/>
    </row>
  </sheetData>
  <conditionalFormatting sqref="D2:H26">
    <cfRule type="notContainsBlanks" dxfId="0" priority="1">
      <formula>LEN(TRIM(D2))&gt;0</formula>
    </cfRule>
  </conditionalFormatting>
  <dataValidations>
    <dataValidation type="custom" allowBlank="1" showDropDown="1" sqref="A2:H31">
      <formula1>AND(ISNUMBER(A2),(NOT(OR(NOT(ISERROR(DATEVALUE(A2))), AND(ISNUMBER(A2), LEFT(CELL("format", A2))="D")))))</formula1>
    </dataValidation>
  </dataValidations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3</v>
      </c>
      <c r="D1" s="2" t="s">
        <v>5</v>
      </c>
      <c r="E1" s="2" t="s">
        <v>4</v>
      </c>
      <c r="F1" s="2" t="s">
        <v>7</v>
      </c>
      <c r="G1" s="2" t="s">
        <v>6</v>
      </c>
    </row>
    <row r="2">
      <c r="A2" s="33">
        <v>1024.0</v>
      </c>
      <c r="B2" s="33">
        <v>1024.0</v>
      </c>
      <c r="C2" s="37">
        <v>56.68081907071754</v>
      </c>
      <c r="D2" s="37">
        <v>56.85678131762835</v>
      </c>
      <c r="E2" s="37">
        <v>7.318040334591406</v>
      </c>
      <c r="F2" s="37">
        <v>1.6822403193082507</v>
      </c>
      <c r="G2" s="38">
        <v>1.0</v>
      </c>
    </row>
    <row r="3">
      <c r="A3" s="33">
        <v>2048.0</v>
      </c>
      <c r="B3" s="33">
        <v>2048.0</v>
      </c>
      <c r="C3" s="37">
        <v>74.85192501907238</v>
      </c>
      <c r="D3" s="37">
        <v>54.04616015033882</v>
      </c>
      <c r="E3" s="37">
        <v>9.712686793361012</v>
      </c>
      <c r="F3" s="37">
        <v>1.317012500725226</v>
      </c>
      <c r="G3" s="38">
        <v>1.0</v>
      </c>
    </row>
    <row r="4">
      <c r="A4" s="33">
        <v>4096.0</v>
      </c>
      <c r="B4" s="33">
        <v>4096.0</v>
      </c>
      <c r="C4" s="37">
        <v>92.56861500959862</v>
      </c>
      <c r="D4" s="37">
        <v>101.3631534048644</v>
      </c>
      <c r="E4" s="37">
        <v>11.264377566212241</v>
      </c>
      <c r="F4" s="37">
        <v>1.244213942363138</v>
      </c>
      <c r="G4" s="38">
        <v>1.0</v>
      </c>
    </row>
    <row r="5">
      <c r="A5" s="33">
        <v>5376.0</v>
      </c>
      <c r="B5" s="33">
        <v>5376.0</v>
      </c>
      <c r="C5" s="37">
        <v>89.93373637261553</v>
      </c>
      <c r="D5" s="37">
        <v>79.34966427787529</v>
      </c>
      <c r="E5" s="37">
        <v>11.159696596519845</v>
      </c>
      <c r="F5" s="37">
        <v>1.222874295523678</v>
      </c>
      <c r="G5" s="38">
        <v>1.0</v>
      </c>
    </row>
    <row r="6">
      <c r="A6" s="33">
        <v>8192.0</v>
      </c>
      <c r="B6" s="33">
        <v>8192.0</v>
      </c>
      <c r="C6" s="37">
        <v>92.96856133000722</v>
      </c>
      <c r="D6" s="37">
        <v>80.58615866044329</v>
      </c>
      <c r="E6" s="37">
        <v>11.502907820935542</v>
      </c>
      <c r="F6" s="37">
        <v>1.258271324633237</v>
      </c>
      <c r="G6" s="38">
        <v>1.0</v>
      </c>
    </row>
  </sheetData>
  <drawing r:id="rId1"/>
</worksheet>
</file>