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4DA7D0D-CACB-46C7-A351-34BBAD9807D5}" xr6:coauthVersionLast="47" xr6:coauthVersionMax="47" xr10:uidLastSave="{00000000-0000-0000-0000-000000000000}"/>
  <bookViews>
    <workbookView xWindow="-110" yWindow="-110" windowWidth="25820" windowHeight="15620" tabRatio="500" activeTab="1" xr2:uid="{00000000-000D-0000-FFFF-FFFF00000000}"/>
  </bookViews>
  <sheets>
    <sheet name="2023개편" sheetId="1" r:id="rId1"/>
    <sheet name="2022개편" sheetId="2" r:id="rId2"/>
    <sheet name="2021개편" sheetId="3" r:id="rId3"/>
    <sheet name="2017개편" sheetId="4" r:id="rId4"/>
    <sheet name="기준표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2" i="4" l="1"/>
  <c r="L32" i="4"/>
  <c r="G32" i="4"/>
  <c r="L31" i="4"/>
  <c r="X31" i="4" s="1"/>
  <c r="G31" i="4"/>
  <c r="X30" i="4"/>
  <c r="L30" i="4"/>
  <c r="G30" i="4"/>
  <c r="L29" i="4"/>
  <c r="X29" i="4" s="1"/>
  <c r="G29" i="4"/>
  <c r="L28" i="4"/>
  <c r="X28" i="4" s="1"/>
  <c r="G28" i="4"/>
  <c r="L27" i="4"/>
  <c r="X27" i="4" s="1"/>
  <c r="G27" i="4"/>
  <c r="X26" i="4"/>
  <c r="L26" i="4"/>
  <c r="G26" i="4"/>
  <c r="L25" i="4"/>
  <c r="X25" i="4" s="1"/>
  <c r="G25" i="4"/>
  <c r="L24" i="4"/>
  <c r="X24" i="4" s="1"/>
  <c r="G24" i="4"/>
  <c r="X23" i="4"/>
  <c r="L23" i="4"/>
  <c r="G23" i="4"/>
  <c r="X22" i="4"/>
  <c r="L22" i="4"/>
  <c r="G22" i="4"/>
  <c r="L21" i="4"/>
  <c r="X21" i="4" s="1"/>
  <c r="G21" i="4"/>
  <c r="L20" i="4"/>
  <c r="X20" i="4" s="1"/>
  <c r="G20" i="4"/>
  <c r="L19" i="4"/>
  <c r="X19" i="4" s="1"/>
  <c r="G19" i="4"/>
  <c r="X18" i="4"/>
  <c r="L18" i="4"/>
  <c r="G18" i="4"/>
  <c r="L17" i="4"/>
  <c r="X17" i="4" s="1"/>
  <c r="G17" i="4"/>
  <c r="L16" i="4"/>
  <c r="X16" i="4" s="1"/>
  <c r="G16" i="4"/>
  <c r="X15" i="4"/>
  <c r="L15" i="4"/>
  <c r="G15" i="4"/>
  <c r="X14" i="4"/>
  <c r="L14" i="4"/>
  <c r="G14" i="4"/>
  <c r="L13" i="4"/>
  <c r="X13" i="4" s="1"/>
  <c r="G13" i="4"/>
  <c r="L12" i="4"/>
  <c r="X12" i="4" s="1"/>
  <c r="G12" i="4"/>
  <c r="L11" i="4"/>
  <c r="X11" i="4" s="1"/>
  <c r="G11" i="4"/>
  <c r="X10" i="4"/>
  <c r="L10" i="4"/>
  <c r="G10" i="4"/>
  <c r="L9" i="4"/>
  <c r="X9" i="4" s="1"/>
  <c r="G9" i="4"/>
  <c r="L8" i="4"/>
  <c r="X8" i="4" s="1"/>
  <c r="G8" i="4"/>
  <c r="X7" i="4"/>
  <c r="L7" i="4"/>
  <c r="G7" i="4"/>
  <c r="X6" i="4"/>
  <c r="L6" i="4"/>
  <c r="G6" i="4"/>
  <c r="L5" i="4"/>
  <c r="X5" i="4" s="1"/>
  <c r="G5" i="4"/>
  <c r="L4" i="4"/>
  <c r="X4" i="4" s="1"/>
  <c r="G4" i="4"/>
  <c r="L3" i="4"/>
  <c r="X3" i="4" s="1"/>
  <c r="G3" i="4"/>
  <c r="L32" i="2"/>
  <c r="X32" i="2" s="1"/>
  <c r="G32" i="2"/>
  <c r="L31" i="2"/>
  <c r="X31" i="2" s="1"/>
  <c r="G31" i="2"/>
  <c r="L30" i="2"/>
  <c r="X30" i="2" s="1"/>
  <c r="G30" i="2"/>
  <c r="L29" i="2"/>
  <c r="X29" i="2" s="1"/>
  <c r="G29" i="2"/>
  <c r="L28" i="2"/>
  <c r="X28" i="2" s="1"/>
  <c r="G28" i="2"/>
  <c r="L27" i="2"/>
  <c r="X27" i="2" s="1"/>
  <c r="G27" i="2"/>
  <c r="L26" i="2"/>
  <c r="X26" i="2" s="1"/>
  <c r="G26" i="2"/>
  <c r="L25" i="2"/>
  <c r="X25" i="2" s="1"/>
  <c r="G25" i="2"/>
  <c r="L24" i="2"/>
  <c r="X24" i="2" s="1"/>
  <c r="G24" i="2"/>
  <c r="L23" i="2"/>
  <c r="X23" i="2" s="1"/>
  <c r="G23" i="2"/>
  <c r="L22" i="2"/>
  <c r="X22" i="2" s="1"/>
  <c r="G22" i="2"/>
  <c r="L21" i="2"/>
  <c r="X21" i="2" s="1"/>
  <c r="G21" i="2"/>
  <c r="L20" i="2"/>
  <c r="X20" i="2" s="1"/>
  <c r="G20" i="2"/>
  <c r="L19" i="2"/>
  <c r="X19" i="2" s="1"/>
  <c r="G19" i="2"/>
  <c r="L18" i="2"/>
  <c r="X18" i="2" s="1"/>
  <c r="G18" i="2"/>
  <c r="L17" i="2"/>
  <c r="X17" i="2" s="1"/>
  <c r="G17" i="2"/>
  <c r="L16" i="2"/>
  <c r="X16" i="2" s="1"/>
  <c r="G16" i="2"/>
  <c r="L15" i="2"/>
  <c r="X15" i="2" s="1"/>
  <c r="G15" i="2"/>
  <c r="L14" i="2"/>
  <c r="X14" i="2" s="1"/>
  <c r="G14" i="2"/>
  <c r="L13" i="2"/>
  <c r="X13" i="2" s="1"/>
  <c r="G13" i="2"/>
  <c r="L12" i="2"/>
  <c r="X12" i="2" s="1"/>
  <c r="G12" i="2"/>
  <c r="L11" i="2"/>
  <c r="X11" i="2" s="1"/>
  <c r="G11" i="2"/>
  <c r="L10" i="2"/>
  <c r="X10" i="2" s="1"/>
  <c r="G10" i="2"/>
  <c r="L9" i="2"/>
  <c r="X9" i="2" s="1"/>
  <c r="G9" i="2"/>
  <c r="L8" i="2"/>
  <c r="X8" i="2" s="1"/>
  <c r="G8" i="2"/>
  <c r="L7" i="2"/>
  <c r="X7" i="2" s="1"/>
  <c r="G7" i="2"/>
  <c r="L6" i="2"/>
  <c r="X6" i="2" s="1"/>
  <c r="G6" i="2"/>
  <c r="L5" i="2"/>
  <c r="X5" i="2" s="1"/>
  <c r="G5" i="2"/>
  <c r="L4" i="2"/>
  <c r="X4" i="2" s="1"/>
  <c r="G4" i="2"/>
  <c r="L3" i="2"/>
  <c r="X3" i="2" s="1"/>
  <c r="G3" i="2"/>
</calcChain>
</file>

<file path=xl/sharedStrings.xml><?xml version="1.0" encoding="utf-8"?>
<sst xmlns="http://schemas.openxmlformats.org/spreadsheetml/2006/main" count="447" uniqueCount="154">
  <si>
    <t>경영관리자율전공학부(야) - 경제금융학부</t>
  </si>
  <si>
    <t>경영관리자율전공학부(야) - 정경학부</t>
  </si>
  <si>
    <t>경영관리자율전공학부(야) - 글로벌경영학부</t>
  </si>
  <si>
    <t>한국어문학전공(외국인 정원외)</t>
  </si>
  <si>
    <t>groupContext FORM</t>
  </si>
  <si>
    <t>creditContext FORM</t>
  </si>
  <si>
    <t>글로벌인재대학</t>
  </si>
  <si>
    <t>예체능학부</t>
  </si>
  <si>
    <t>부동산학전공</t>
  </si>
  <si>
    <t>ICT공학부</t>
  </si>
  <si>
    <t>중국지역학전공</t>
  </si>
  <si>
    <t>y_u_g</t>
  </si>
  <si>
    <t>산업공학전공</t>
  </si>
  <si>
    <t>기독교학전공</t>
  </si>
  <si>
    <t>ID(학과)</t>
  </si>
  <si>
    <t>교과반영</t>
  </si>
  <si>
    <t>ID(대학)</t>
  </si>
  <si>
    <t>스포츠복지전공</t>
  </si>
  <si>
    <t>글로벌문화학부</t>
  </si>
  <si>
    <t>사범대학</t>
  </si>
  <si>
    <t>y_u_g_m</t>
  </si>
  <si>
    <t>2023~</t>
  </si>
  <si>
    <t>세무학전공</t>
  </si>
  <si>
    <t>공공인재학전공</t>
  </si>
  <si>
    <t>기독교학과</t>
  </si>
  <si>
    <t>가상현실전공</t>
  </si>
  <si>
    <t>입학
연도</t>
  </si>
  <si>
    <t>스포츠복지학과</t>
  </si>
  <si>
    <t>초등특수교육과</t>
  </si>
  <si>
    <t>교육학과</t>
  </si>
  <si>
    <t>졸업기준</t>
  </si>
  <si>
    <t>정경학부</t>
  </si>
  <si>
    <t>2021~</t>
  </si>
  <si>
    <t>경제세무학과</t>
  </si>
  <si>
    <t>공공인재학과</t>
  </si>
  <si>
    <t>ID(학부)</t>
  </si>
  <si>
    <t>인공지능전공</t>
  </si>
  <si>
    <t>음악학과</t>
  </si>
  <si>
    <t>학과개편</t>
  </si>
  <si>
    <t>유아교육과</t>
  </si>
  <si>
    <t>글로벌경영학부</t>
  </si>
  <si>
    <t>부동산건설학부</t>
  </si>
  <si>
    <t>학부내복전</t>
  </si>
  <si>
    <t>심화전공</t>
  </si>
  <si>
    <t>학부외복전</t>
  </si>
  <si>
    <t>전공
기초</t>
  </si>
  <si>
    <t>사회복지학부</t>
  </si>
  <si>
    <t>소프트웨어전공</t>
  </si>
  <si>
    <t>사회사업학전공</t>
  </si>
  <si>
    <t>경제금융전공</t>
  </si>
  <si>
    <t>국제지역학전공</t>
  </si>
  <si>
    <t>부전공
기초</t>
  </si>
  <si>
    <t>중등특수교육과</t>
  </si>
  <si>
    <t>실버산업학과</t>
  </si>
  <si>
    <t>공과대학</t>
  </si>
  <si>
    <t>국제통상학전공</t>
  </si>
  <si>
    <t>음악학전공</t>
  </si>
  <si>
    <t>경영학전공</t>
  </si>
  <si>
    <t>경영관리대학</t>
  </si>
  <si>
    <t>도시공학전공</t>
  </si>
  <si>
    <t>전자공학전공</t>
  </si>
  <si>
    <t>복지융합대학</t>
  </si>
  <si>
    <t>건축공학전공</t>
  </si>
  <si>
    <t>y1_u3_g3</t>
  </si>
  <si>
    <t>y1_u3_g2</t>
  </si>
  <si>
    <t>학과명(전공명)</t>
  </si>
  <si>
    <t>y2_u1_g2</t>
  </si>
  <si>
    <t>y2_u3_g2</t>
  </si>
  <si>
    <t>사회사업학전공(야간)</t>
  </si>
  <si>
    <t>유니버설아트디자인전공</t>
  </si>
  <si>
    <t>y2_u2_g1</t>
  </si>
  <si>
    <t>y1_u5_g4</t>
  </si>
  <si>
    <t>y2_u5_g5</t>
  </si>
  <si>
    <t>y1_u5_g2</t>
  </si>
  <si>
    <t>y1_u2_g1</t>
  </si>
  <si>
    <t>y2_u3_g1</t>
  </si>
  <si>
    <t>y1_u1_g2</t>
  </si>
  <si>
    <t>y1_u4_g3</t>
  </si>
  <si>
    <t>y2_u4_g3</t>
  </si>
  <si>
    <t>y2_u4_g1</t>
  </si>
  <si>
    <t>y1_u2_g4</t>
  </si>
  <si>
    <t>y1_u5_g3</t>
  </si>
  <si>
    <t>y1_u1_g4</t>
  </si>
  <si>
    <t>산업경영공학전공</t>
  </si>
  <si>
    <t>y2_u5_g3</t>
  </si>
  <si>
    <t>y2_u5_g2</t>
  </si>
  <si>
    <t>글로벌경영학부(야간)</t>
  </si>
  <si>
    <t>y1_u1_g3</t>
  </si>
  <si>
    <t>유니버설아트디자인학과</t>
  </si>
  <si>
    <t>.togg_tit</t>
  </si>
  <si>
    <t>y1_u4_g4</t>
  </si>
  <si>
    <t>인공지능융합공학부</t>
  </si>
  <si>
    <t>경영학전공(야)</t>
  </si>
  <si>
    <t>y1_u5_g5</t>
  </si>
  <si>
    <t>산업데이터사이언스학부</t>
  </si>
  <si>
    <t>y1_u2_g2</t>
  </si>
  <si>
    <t>융합자율전공학부(야)</t>
  </si>
  <si>
    <t>사회서비스정책학전공</t>
  </si>
  <si>
    <t>y2_u4_g2</t>
  </si>
  <si>
    <t>y2_u1_g3</t>
  </si>
  <si>
    <t>y1_u1_g1</t>
  </si>
  <si>
    <t>복지융합인재학부</t>
  </si>
  <si>
    <t>y2_u5_g4</t>
  </si>
  <si>
    <t>미술문화복지전공</t>
  </si>
  <si>
    <t>공공인재학전공(야)</t>
  </si>
  <si>
    <t>y1_u3_g1</t>
  </si>
  <si>
    <t>ICT건설공과대학</t>
  </si>
  <si>
    <t>y2_u5_g1</t>
  </si>
  <si>
    <t>세무학전공(야)</t>
  </si>
  <si>
    <t>데이터사이언스전공</t>
  </si>
  <si>
    <t>2017~2020</t>
  </si>
  <si>
    <t>스마트도시공학전공</t>
  </si>
  <si>
    <t>ICT건설복지융합대학</t>
  </si>
  <si>
    <t>경제금융전공(야)</t>
  </si>
  <si>
    <t>.les_name</t>
  </si>
  <si>
    <t>IoT전자공학전공</t>
  </si>
  <si>
    <t>소프트웨어응용학부</t>
  </si>
  <si>
    <t>한영문화콘텐츠전공</t>
  </si>
  <si>
    <t>y1_u5_g1</t>
  </si>
  <si>
    <t>ICT융합공학부</t>
  </si>
  <si>
    <t>도시건축융합공학전공</t>
  </si>
  <si>
    <t>사회복지학부(야간)</t>
  </si>
  <si>
    <t>졸업학점 가져오기</t>
  </si>
  <si>
    <t>y1_u2_g3</t>
  </si>
  <si>
    <t>융합자율전공학부</t>
  </si>
  <si>
    <t>y1_u4_g1</t>
  </si>
  <si>
    <t>y2_u1_g1</t>
  </si>
  <si>
    <t>y2_u2_g2</t>
  </si>
  <si>
    <t>y1_u2_g5</t>
  </si>
  <si>
    <t>y1_u4_g2</t>
  </si>
  <si>
    <t>경영학전공(야간)</t>
  </si>
  <si>
    <t>IoT전자공학과</t>
  </si>
  <si>
    <t>y1_u3_g4</t>
  </si>
  <si>
    <t>한영문화콘텐츠학과</t>
  </si>
  <si>
    <t>유니버설비주얼디자인전공</t>
  </si>
  <si>
    <t>Wel-Tech융합전공</t>
  </si>
  <si>
    <t>.togg_ol_tit</t>
  </si>
  <si>
    <t>m4</t>
  </si>
  <si>
    <t>m</t>
  </si>
  <si>
    <t>m1</t>
  </si>
  <si>
    <t>일반</t>
  </si>
  <si>
    <t>y</t>
  </si>
  <si>
    <t>기초</t>
  </si>
  <si>
    <t>m3</t>
  </si>
  <si>
    <t>선택</t>
  </si>
  <si>
    <t>학부명</t>
  </si>
  <si>
    <t>대학명</t>
  </si>
  <si>
    <t>m2</t>
  </si>
  <si>
    <t>합계</t>
  </si>
  <si>
    <t>u</t>
  </si>
  <si>
    <t>균형</t>
  </si>
  <si>
    <t>ID</t>
  </si>
  <si>
    <t>계열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</si>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</sst>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맑은 고딕"/>
    </font>
    <font>
      <sz val="11"/>
      <color rgb="FF808080"/>
      <name val="맑은 고딕"/>
      <family val="3"/>
      <charset val="129"/>
    </font>
    <font>
      <sz val="11"/>
      <color rgb="FF80808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0" fillId="0" borderId="1" xfId="0" applyBorder="1" applyAlignment="1">
      <alignment horizontal="center" vertical="center"/>
    </xf>
  </cellStyleXfs>
  <cellXfs count="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1" applyAlignment="1">
      <alignment horizontal="center" vertical="center"/>
    </xf>
    <xf numFmtId="0" fontId="0" fillId="0" borderId="1" xfId="1" applyBorder="1" applyAlignment="1">
      <alignment horizontal="center" vertical="center"/>
    </xf>
    <xf numFmtId="0" fontId="0" fillId="0" borderId="1" xfId="1" applyBorder="1" applyAlignment="1">
      <alignment horizontal="center" vertical="center" wrapText="1"/>
    </xf>
    <xf numFmtId="0" fontId="1" fillId="0" borderId="0" xfId="1" applyFont="1">
      <alignment vertical="center"/>
    </xf>
    <xf numFmtId="0" fontId="1" fillId="0" borderId="1" xfId="1" applyFont="1" applyBorder="1" applyAlignment="1">
      <alignment horizontal="center" vertical="center"/>
    </xf>
    <xf numFmtId="0" fontId="2" fillId="0" borderId="0" xfId="1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1">
      <alignment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1" applyBorder="1" applyAlignment="1">
      <alignment horizontal="center" vertical="center"/>
    </xf>
    <xf numFmtId="0" fontId="0" fillId="0" borderId="2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1" applyBorder="1" applyAlignment="1">
      <alignment horizontal="center" vertical="center"/>
    </xf>
    <xf numFmtId="0" fontId="0" fillId="0" borderId="3" xfId="1" applyBorder="1" applyAlignment="1">
      <alignment horizontal="center" vertical="center"/>
    </xf>
    <xf numFmtId="0" fontId="0" fillId="0" borderId="4" xfId="1" applyBorder="1" applyAlignment="1">
      <alignment horizontal="center" vertical="center"/>
    </xf>
    <xf numFmtId="0" fontId="0" fillId="0" borderId="5" xfId="1" applyBorder="1" applyAlignment="1">
      <alignment horizontal="center" vertical="center" wrapText="1"/>
    </xf>
    <xf numFmtId="0" fontId="0" fillId="0" borderId="6" xfId="1" applyBorder="1" applyAlignment="1">
      <alignment horizontal="center" vertical="center"/>
    </xf>
    <xf numFmtId="0" fontId="0" fillId="0" borderId="5" xfId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E33"/>
  <sheetViews>
    <sheetView zoomScaleNormal="100" zoomScaleSheetLayoutView="100" workbookViewId="0">
      <selection activeCell="C9" sqref="C9:C13"/>
    </sheetView>
  </sheetViews>
  <sheetFormatPr defaultColWidth="9" defaultRowHeight="17" x14ac:dyDescent="0.45"/>
  <cols>
    <col min="1" max="1" width="9" customWidth="1"/>
    <col min="2" max="2" width="5.08203125" bestFit="1" customWidth="1"/>
    <col min="3" max="3" width="16.25" bestFit="1" customWidth="1"/>
    <col min="4" max="4" width="21.1640625" style="4" bestFit="1" customWidth="1"/>
    <col min="5" max="5" width="26.6640625" bestFit="1" customWidth="1"/>
  </cols>
  <sheetData>
    <row r="1" spans="2:5" x14ac:dyDescent="0.45">
      <c r="C1" t="s">
        <v>114</v>
      </c>
      <c r="D1" s="4" t="s">
        <v>89</v>
      </c>
      <c r="E1" t="s">
        <v>136</v>
      </c>
    </row>
    <row r="2" spans="2:5" ht="34" x14ac:dyDescent="0.45">
      <c r="B2" s="3" t="s">
        <v>26</v>
      </c>
      <c r="C2" s="1" t="s">
        <v>146</v>
      </c>
      <c r="D2" s="1" t="s">
        <v>145</v>
      </c>
      <c r="E2" s="1" t="s">
        <v>65</v>
      </c>
    </row>
    <row r="3" spans="2:5" x14ac:dyDescent="0.45">
      <c r="B3" s="1">
        <v>2023</v>
      </c>
      <c r="C3" s="1" t="s">
        <v>61</v>
      </c>
      <c r="D3" s="1" t="s">
        <v>46</v>
      </c>
      <c r="E3" s="2" t="s">
        <v>48</v>
      </c>
    </row>
    <row r="4" spans="2:5" x14ac:dyDescent="0.45">
      <c r="B4" s="1"/>
      <c r="C4" s="1"/>
      <c r="D4" s="1"/>
      <c r="E4" s="2" t="s">
        <v>97</v>
      </c>
    </row>
    <row r="5" spans="2:5" x14ac:dyDescent="0.45">
      <c r="B5" s="1"/>
      <c r="C5" s="1"/>
      <c r="D5" s="1" t="s">
        <v>53</v>
      </c>
      <c r="E5" s="2" t="s">
        <v>53</v>
      </c>
    </row>
    <row r="6" spans="2:5" x14ac:dyDescent="0.45">
      <c r="B6" s="1"/>
      <c r="C6" s="1"/>
      <c r="D6" s="1" t="s">
        <v>88</v>
      </c>
      <c r="E6" s="2" t="s">
        <v>88</v>
      </c>
    </row>
    <row r="7" spans="2:5" x14ac:dyDescent="0.45">
      <c r="B7" s="1"/>
      <c r="C7" s="1"/>
      <c r="D7" s="1" t="s">
        <v>27</v>
      </c>
      <c r="E7" s="2" t="s">
        <v>27</v>
      </c>
    </row>
    <row r="8" spans="2:5" x14ac:dyDescent="0.45">
      <c r="B8" s="1"/>
      <c r="C8" s="1"/>
      <c r="D8" s="1" t="s">
        <v>37</v>
      </c>
      <c r="E8" s="2" t="s">
        <v>37</v>
      </c>
    </row>
    <row r="9" spans="2:5" x14ac:dyDescent="0.45">
      <c r="B9" s="1"/>
      <c r="C9" s="1" t="s">
        <v>58</v>
      </c>
      <c r="D9" s="1" t="s">
        <v>40</v>
      </c>
      <c r="E9" s="2" t="s">
        <v>57</v>
      </c>
    </row>
    <row r="10" spans="2:5" x14ac:dyDescent="0.45">
      <c r="B10" s="1"/>
      <c r="C10" s="1"/>
      <c r="D10" s="1" t="s">
        <v>40</v>
      </c>
      <c r="E10" s="2" t="s">
        <v>55</v>
      </c>
    </row>
    <row r="11" spans="2:5" x14ac:dyDescent="0.45">
      <c r="B11" s="1"/>
      <c r="C11" s="1"/>
      <c r="D11" s="1" t="s">
        <v>31</v>
      </c>
      <c r="E11" s="2" t="s">
        <v>49</v>
      </c>
    </row>
    <row r="12" spans="2:5" x14ac:dyDescent="0.45">
      <c r="B12" s="1"/>
      <c r="C12" s="1"/>
      <c r="D12" s="1"/>
      <c r="E12" s="2" t="s">
        <v>22</v>
      </c>
    </row>
    <row r="13" spans="2:5" x14ac:dyDescent="0.45">
      <c r="B13" s="1"/>
      <c r="C13" s="1"/>
      <c r="D13" s="1"/>
      <c r="E13" s="2" t="s">
        <v>23</v>
      </c>
    </row>
    <row r="14" spans="2:5" x14ac:dyDescent="0.45">
      <c r="B14" s="1"/>
      <c r="C14" s="1" t="s">
        <v>6</v>
      </c>
      <c r="D14" s="1" t="s">
        <v>18</v>
      </c>
      <c r="E14" s="2" t="s">
        <v>13</v>
      </c>
    </row>
    <row r="15" spans="2:5" x14ac:dyDescent="0.45">
      <c r="B15" s="1"/>
      <c r="C15" s="1" t="s">
        <v>6</v>
      </c>
      <c r="D15" s="1"/>
      <c r="E15" s="2" t="s">
        <v>117</v>
      </c>
    </row>
    <row r="16" spans="2:5" x14ac:dyDescent="0.45">
      <c r="B16" s="1"/>
      <c r="C16" s="1" t="s">
        <v>6</v>
      </c>
      <c r="D16" s="1"/>
      <c r="E16" s="2" t="s">
        <v>50</v>
      </c>
    </row>
    <row r="17" spans="2:5" x14ac:dyDescent="0.45">
      <c r="B17" s="1"/>
      <c r="C17" s="1" t="s">
        <v>6</v>
      </c>
      <c r="D17" s="1"/>
      <c r="E17" s="2" t="s">
        <v>10</v>
      </c>
    </row>
    <row r="18" spans="2:5" x14ac:dyDescent="0.45">
      <c r="B18" s="1"/>
      <c r="C18" s="1" t="s">
        <v>6</v>
      </c>
      <c r="D18" s="1"/>
      <c r="E18" s="6" t="s">
        <v>3</v>
      </c>
    </row>
    <row r="19" spans="2:5" x14ac:dyDescent="0.45">
      <c r="B19" s="1"/>
      <c r="C19" s="1" t="s">
        <v>54</v>
      </c>
      <c r="D19" s="1" t="s">
        <v>119</v>
      </c>
      <c r="E19" s="2" t="s">
        <v>47</v>
      </c>
    </row>
    <row r="20" spans="2:5" x14ac:dyDescent="0.45">
      <c r="B20" s="1"/>
      <c r="C20" s="1"/>
      <c r="D20" s="1"/>
      <c r="E20" s="2" t="s">
        <v>25</v>
      </c>
    </row>
    <row r="21" spans="2:5" x14ac:dyDescent="0.45">
      <c r="B21" s="1"/>
      <c r="C21" s="1"/>
      <c r="D21" s="1"/>
      <c r="E21" s="2" t="s">
        <v>60</v>
      </c>
    </row>
    <row r="22" spans="2:5" x14ac:dyDescent="0.45">
      <c r="B22" s="1"/>
      <c r="C22" s="1"/>
      <c r="D22" s="1" t="s">
        <v>91</v>
      </c>
      <c r="E22" s="2" t="s">
        <v>36</v>
      </c>
    </row>
    <row r="23" spans="2:5" x14ac:dyDescent="0.45">
      <c r="B23" s="1"/>
      <c r="C23" s="1"/>
      <c r="D23" s="1"/>
      <c r="E23" s="2" t="s">
        <v>109</v>
      </c>
    </row>
    <row r="24" spans="2:5" x14ac:dyDescent="0.45">
      <c r="B24" s="1"/>
      <c r="C24" s="1"/>
      <c r="D24" s="1"/>
      <c r="E24" s="2" t="s">
        <v>12</v>
      </c>
    </row>
    <row r="25" spans="2:5" x14ac:dyDescent="0.45">
      <c r="B25" s="1"/>
      <c r="C25" s="1"/>
      <c r="D25" s="1" t="s">
        <v>41</v>
      </c>
      <c r="E25" s="2" t="s">
        <v>8</v>
      </c>
    </row>
    <row r="26" spans="2:5" x14ac:dyDescent="0.45">
      <c r="B26" s="1"/>
      <c r="C26" s="1"/>
      <c r="D26" s="1" t="s">
        <v>41</v>
      </c>
      <c r="E26" s="2" t="s">
        <v>111</v>
      </c>
    </row>
    <row r="27" spans="2:5" x14ac:dyDescent="0.45">
      <c r="B27" s="1"/>
      <c r="C27" s="1"/>
      <c r="D27" s="1" t="s">
        <v>41</v>
      </c>
      <c r="E27" s="2" t="s">
        <v>62</v>
      </c>
    </row>
    <row r="28" spans="2:5" x14ac:dyDescent="0.45">
      <c r="B28" s="1"/>
      <c r="C28" s="1" t="s">
        <v>19</v>
      </c>
      <c r="D28" s="1" t="s">
        <v>29</v>
      </c>
      <c r="E28" s="2" t="s">
        <v>29</v>
      </c>
    </row>
    <row r="29" spans="2:5" x14ac:dyDescent="0.45">
      <c r="B29" s="1"/>
      <c r="C29" s="1"/>
      <c r="D29" s="1" t="s">
        <v>39</v>
      </c>
      <c r="E29" s="2" t="s">
        <v>39</v>
      </c>
    </row>
    <row r="30" spans="2:5" x14ac:dyDescent="0.45">
      <c r="B30" s="1"/>
      <c r="C30" s="1"/>
      <c r="D30" s="1" t="s">
        <v>28</v>
      </c>
      <c r="E30" s="2" t="s">
        <v>28</v>
      </c>
    </row>
    <row r="31" spans="2:5" x14ac:dyDescent="0.45">
      <c r="B31" s="1"/>
      <c r="C31" s="1"/>
      <c r="D31" s="1" t="s">
        <v>52</v>
      </c>
      <c r="E31" s="2" t="s">
        <v>52</v>
      </c>
    </row>
    <row r="32" spans="2:5" x14ac:dyDescent="0.45">
      <c r="B32" s="1"/>
      <c r="C32" s="6" t="s">
        <v>135</v>
      </c>
      <c r="D32" s="7" t="s">
        <v>135</v>
      </c>
      <c r="E32" s="6" t="s">
        <v>135</v>
      </c>
    </row>
    <row r="33" spans="3:5" x14ac:dyDescent="0.45">
      <c r="C33" s="4">
        <v>6</v>
      </c>
      <c r="D33" s="4">
        <v>16</v>
      </c>
      <c r="E33" s="4">
        <v>30</v>
      </c>
    </row>
  </sheetData>
  <mergeCells count="13">
    <mergeCell ref="B3:B32"/>
    <mergeCell ref="C3:C8"/>
    <mergeCell ref="D3:D4"/>
    <mergeCell ref="C9:C13"/>
    <mergeCell ref="D9:D10"/>
    <mergeCell ref="D11:D13"/>
    <mergeCell ref="C14:C18"/>
    <mergeCell ref="D14:D18"/>
    <mergeCell ref="C19:C27"/>
    <mergeCell ref="D19:D21"/>
    <mergeCell ref="D22:D24"/>
    <mergeCell ref="D25:D27"/>
    <mergeCell ref="C28:C31"/>
  </mergeCells>
  <phoneticPr fontId="3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33"/>
  <sheetViews>
    <sheetView tabSelected="1" zoomScale="113" zoomScaleNormal="90" zoomScaleSheetLayoutView="90" workbookViewId="0">
      <pane xSplit="4" ySplit="2" topLeftCell="E8" activePane="bottomRight" state="frozen"/>
      <selection pane="topRight"/>
      <selection pane="bottomLeft"/>
      <selection pane="bottomRight" activeCell="J23" sqref="J23"/>
    </sheetView>
  </sheetViews>
  <sheetFormatPr defaultColWidth="9" defaultRowHeight="17" x14ac:dyDescent="0.45"/>
  <cols>
    <col min="1" max="1" width="4.9140625" bestFit="1" customWidth="1"/>
    <col min="2" max="2" width="16.08203125" bestFit="1" customWidth="1"/>
    <col min="3" max="3" width="17.4140625" bestFit="1" customWidth="1"/>
    <col min="4" max="4" width="26.5" bestFit="1" customWidth="1"/>
    <col min="5" max="5" width="8.58203125" style="10" bestFit="1" customWidth="1"/>
    <col min="6" max="6" width="3.58203125" bestFit="1" customWidth="1"/>
    <col min="7" max="7" width="49.1640625" bestFit="1" customWidth="1"/>
    <col min="8" max="12" width="4.6640625" bestFit="1" customWidth="1"/>
    <col min="13" max="22" width="4.75" bestFit="1" customWidth="1"/>
    <col min="23" max="23" width="4.6640625" bestFit="1" customWidth="1"/>
    <col min="24" max="24" width="103.08203125" bestFit="1" customWidth="1"/>
  </cols>
  <sheetData>
    <row r="1" spans="1:24" x14ac:dyDescent="0.45">
      <c r="A1" s="19" t="s">
        <v>26</v>
      </c>
      <c r="B1" s="21" t="s">
        <v>146</v>
      </c>
      <c r="C1" s="21" t="s">
        <v>145</v>
      </c>
      <c r="D1" s="21" t="s">
        <v>65</v>
      </c>
      <c r="E1" s="21" t="s">
        <v>151</v>
      </c>
      <c r="F1" s="23"/>
      <c r="G1" s="23" t="s">
        <v>4</v>
      </c>
      <c r="H1" s="25" t="s">
        <v>142</v>
      </c>
      <c r="I1" s="25" t="s">
        <v>140</v>
      </c>
      <c r="J1" s="25" t="s">
        <v>150</v>
      </c>
      <c r="K1" s="25" t="s">
        <v>152</v>
      </c>
      <c r="L1" s="25" t="s">
        <v>148</v>
      </c>
      <c r="M1" s="27" t="s">
        <v>45</v>
      </c>
      <c r="N1" s="28"/>
      <c r="O1" s="29" t="s">
        <v>43</v>
      </c>
      <c r="P1" s="28"/>
      <c r="Q1" s="29" t="s">
        <v>42</v>
      </c>
      <c r="R1" s="28"/>
      <c r="S1" s="29" t="s">
        <v>44</v>
      </c>
      <c r="T1" s="28"/>
      <c r="U1" s="27" t="s">
        <v>51</v>
      </c>
      <c r="V1" s="28"/>
      <c r="W1" s="25" t="s">
        <v>148</v>
      </c>
      <c r="X1" s="25" t="s">
        <v>5</v>
      </c>
    </row>
    <row r="2" spans="1:24" x14ac:dyDescent="0.45">
      <c r="A2" s="20"/>
      <c r="B2" s="22"/>
      <c r="C2" s="22"/>
      <c r="D2" s="22"/>
      <c r="E2" s="22"/>
      <c r="F2" s="22"/>
      <c r="G2" s="24"/>
      <c r="H2" s="26"/>
      <c r="I2" s="26"/>
      <c r="J2" s="26"/>
      <c r="K2" s="26"/>
      <c r="L2" s="26"/>
      <c r="M2" s="3" t="s">
        <v>142</v>
      </c>
      <c r="N2" s="3" t="s">
        <v>144</v>
      </c>
      <c r="O2" s="3" t="s">
        <v>142</v>
      </c>
      <c r="P2" s="3" t="s">
        <v>144</v>
      </c>
      <c r="Q2" s="3" t="s">
        <v>142</v>
      </c>
      <c r="R2" s="3" t="s">
        <v>144</v>
      </c>
      <c r="S2" s="3" t="s">
        <v>142</v>
      </c>
      <c r="T2" s="3" t="s">
        <v>144</v>
      </c>
      <c r="U2" s="3" t="s">
        <v>142</v>
      </c>
      <c r="V2" s="3" t="s">
        <v>144</v>
      </c>
      <c r="W2" s="26"/>
      <c r="X2" s="26"/>
    </row>
    <row r="3" spans="1:24" x14ac:dyDescent="0.45">
      <c r="A3" s="1">
        <v>2022</v>
      </c>
      <c r="B3" s="1" t="s">
        <v>61</v>
      </c>
      <c r="C3" s="1" t="s">
        <v>46</v>
      </c>
      <c r="D3" s="2" t="s">
        <v>48</v>
      </c>
      <c r="E3" s="1" t="s">
        <v>126</v>
      </c>
      <c r="F3" s="1" t="s">
        <v>139</v>
      </c>
      <c r="G3" s="2" t="str">
        <f>"{ id:'"&amp;E3&amp;"_"&amp;F3&amp;"', title: '"&amp;D3&amp;"' },"</f>
        <v>{ id:'y2_u1_g1_m1', title: '사회사업학전공' },</v>
      </c>
      <c r="H3" s="1">
        <v>14</v>
      </c>
      <c r="I3" s="1">
        <v>0</v>
      </c>
      <c r="J3" s="1">
        <v>15</v>
      </c>
      <c r="K3" s="1">
        <v>0</v>
      </c>
      <c r="L3" s="1">
        <f>SUM(H3:H4)</f>
        <v>28</v>
      </c>
      <c r="M3" s="1">
        <v>0</v>
      </c>
      <c r="N3" s="1">
        <v>51</v>
      </c>
      <c r="O3" s="1">
        <v>0</v>
      </c>
      <c r="P3" s="1">
        <v>66</v>
      </c>
      <c r="Q3" s="1">
        <v>0</v>
      </c>
      <c r="R3" s="1">
        <v>36</v>
      </c>
      <c r="S3" s="1">
        <v>0</v>
      </c>
      <c r="T3" s="1">
        <v>0</v>
      </c>
      <c r="U3" s="1">
        <v>0</v>
      </c>
      <c r="V3" s="1">
        <v>21</v>
      </c>
      <c r="W3" s="1">
        <v>130</v>
      </c>
      <c r="X3" s="2" t="str">
        <f>CONCATENATE("{ id:'",E3,"', subject:[",H3,",",I3,",",J3,",",K3,",",L3,"], major:[",M3,",",N3,"],advanced:[",O3,",",P3,"], doubleIn:[",Q3,",",R3,"], doubleOut:[",S3,",",T3,"],minor:[",U3,",",V3,"], sum:[",W3,"]},")</f>
        <v>{ id:'y2_u1_g1', subject:[14,0,15,0,28], major:[0,51],advanced:[0,66], doubleIn:[0,36], doubleOut:[0,0],minor:[0,21], sum:[130]},</v>
      </c>
    </row>
    <row r="4" spans="1:24" x14ac:dyDescent="0.45">
      <c r="A4" s="1"/>
      <c r="B4" s="1"/>
      <c r="C4" s="1"/>
      <c r="D4" s="2" t="s">
        <v>97</v>
      </c>
      <c r="E4" s="1" t="s">
        <v>126</v>
      </c>
      <c r="F4" s="1" t="s">
        <v>147</v>
      </c>
      <c r="G4" s="2" t="str">
        <f t="shared" ref="G4:G32" si="0">"{ id:'"&amp;E4&amp;"_"&amp;F4&amp;"', title: '"&amp;D4&amp;"' },"</f>
        <v>{ id:'y2_u1_g1_m2', title: '사회서비스정책학전공' },</v>
      </c>
      <c r="H4" s="1">
        <v>14</v>
      </c>
      <c r="I4" s="1">
        <v>0</v>
      </c>
      <c r="J4" s="1">
        <v>15</v>
      </c>
      <c r="K4" s="1">
        <v>0</v>
      </c>
      <c r="L4" s="1">
        <f>SUM(H4:H5)</f>
        <v>28</v>
      </c>
      <c r="M4" s="1">
        <v>0</v>
      </c>
      <c r="N4" s="1">
        <v>51</v>
      </c>
      <c r="O4" s="1">
        <v>0</v>
      </c>
      <c r="P4" s="1">
        <v>66</v>
      </c>
      <c r="Q4" s="1">
        <v>0</v>
      </c>
      <c r="R4" s="1">
        <v>36</v>
      </c>
      <c r="S4" s="1">
        <v>0</v>
      </c>
      <c r="T4" s="1">
        <v>0</v>
      </c>
      <c r="U4" s="1">
        <v>0</v>
      </c>
      <c r="V4" s="1">
        <v>21</v>
      </c>
      <c r="W4" s="1">
        <v>130</v>
      </c>
      <c r="X4" s="2" t="str">
        <f>CONCATENATE("{ id:'",E4,"', subject:[",H4,",",I4,",",J4,",",K4,",",L4,"], major:[",M4,",",N4,"],advanced:[",O4,",",P4,"], doubleIn:[",Q4,",",R4,"], doubleOut:[",S4,",",T4,"],minor:[",U4,",",V4,"], sum:[",W4,"]},")</f>
        <v>{ id:'y2_u1_g1', subject:[14,0,15,0,28], major:[0,51],advanced:[0,66], doubleIn:[0,36], doubleOut:[0,0],minor:[0,21], sum:[130]},</v>
      </c>
    </row>
    <row r="5" spans="1:24" x14ac:dyDescent="0.45">
      <c r="A5" s="1"/>
      <c r="B5" s="1"/>
      <c r="C5" s="1" t="s">
        <v>53</v>
      </c>
      <c r="D5" s="2" t="s">
        <v>53</v>
      </c>
      <c r="E5" s="1" t="s">
        <v>66</v>
      </c>
      <c r="F5" s="1" t="s">
        <v>139</v>
      </c>
      <c r="G5" s="2" t="str">
        <f t="shared" si="0"/>
        <v>{ id:'y2_u1_g2_m1', title: '실버산업학과' },</v>
      </c>
      <c r="H5" s="1">
        <v>14</v>
      </c>
      <c r="I5" s="1">
        <v>0</v>
      </c>
      <c r="J5" s="1">
        <v>15</v>
      </c>
      <c r="K5" s="1">
        <v>0</v>
      </c>
      <c r="L5" s="1">
        <f>SUM(H5:K5)</f>
        <v>29</v>
      </c>
      <c r="M5" s="1">
        <v>0</v>
      </c>
      <c r="N5" s="1">
        <v>51</v>
      </c>
      <c r="O5" s="1">
        <v>0</v>
      </c>
      <c r="P5" s="1">
        <v>66</v>
      </c>
      <c r="Q5" s="1">
        <v>0</v>
      </c>
      <c r="R5" s="1">
        <v>36</v>
      </c>
      <c r="S5" s="1">
        <v>0</v>
      </c>
      <c r="T5" s="1">
        <v>0</v>
      </c>
      <c r="U5" s="1">
        <v>0</v>
      </c>
      <c r="V5" s="1">
        <v>21</v>
      </c>
      <c r="W5" s="1">
        <v>130</v>
      </c>
      <c r="X5" s="2" t="str">
        <f t="shared" ref="X5:X32" si="1">CONCATENATE("{ id:'",E5,"', subject:[",H5,",",I5,",",J5,",",K5,",",L5,"], major:[",M5,",",N5,"],advanced:[",O5,",",P5,"], doubleIn:[",Q5,",",R5,"], doubleOut:[",S5,",",T5,"],minor:[",U5,",",V5,"], sum:[",W5,"]},")</f>
        <v>{ id:'y2_u1_g2', subject:[14,0,15,0,29], major:[0,51],advanced:[0,66], doubleIn:[0,36], doubleOut:[0,0],minor:[0,21], sum:[130]},</v>
      </c>
    </row>
    <row r="6" spans="1:24" x14ac:dyDescent="0.45">
      <c r="A6" s="1"/>
      <c r="B6" s="1"/>
      <c r="C6" s="25" t="s">
        <v>7</v>
      </c>
      <c r="D6" s="2" t="s">
        <v>69</v>
      </c>
      <c r="E6" s="1" t="s">
        <v>99</v>
      </c>
      <c r="F6" s="1" t="s">
        <v>139</v>
      </c>
      <c r="G6" s="2" t="str">
        <f t="shared" si="0"/>
        <v>{ id:'y2_u1_g3_m1', title: '유니버설아트디자인전공' },</v>
      </c>
      <c r="H6" s="1">
        <v>14</v>
      </c>
      <c r="I6" s="1">
        <v>0</v>
      </c>
      <c r="J6" s="1">
        <v>15</v>
      </c>
      <c r="K6" s="1">
        <v>0</v>
      </c>
      <c r="L6" s="1">
        <f>SUM(H6:K6)</f>
        <v>29</v>
      </c>
      <c r="M6" s="1">
        <v>0</v>
      </c>
      <c r="N6" s="1">
        <v>57</v>
      </c>
      <c r="O6" s="1">
        <v>0</v>
      </c>
      <c r="P6" s="1">
        <v>72</v>
      </c>
      <c r="Q6" s="1">
        <v>0</v>
      </c>
      <c r="R6" s="1">
        <v>36</v>
      </c>
      <c r="S6" s="1">
        <v>0</v>
      </c>
      <c r="T6" s="1">
        <v>0</v>
      </c>
      <c r="U6" s="1">
        <v>0</v>
      </c>
      <c r="V6" s="1">
        <v>21</v>
      </c>
      <c r="W6" s="1">
        <v>130</v>
      </c>
      <c r="X6" s="2" t="str">
        <f t="shared" si="1"/>
        <v>{ id:'y2_u1_g3', subject:[14,0,15,0,29], major:[0,57],advanced:[0,72], doubleIn:[0,36], doubleOut:[0,0],minor:[0,21], sum:[130]},</v>
      </c>
    </row>
    <row r="7" spans="1:24" x14ac:dyDescent="0.45">
      <c r="A7" s="1"/>
      <c r="B7" s="1"/>
      <c r="C7" s="30"/>
      <c r="D7" s="2" t="s">
        <v>17</v>
      </c>
      <c r="E7" s="1" t="s">
        <v>99</v>
      </c>
      <c r="F7" s="1" t="s">
        <v>147</v>
      </c>
      <c r="G7" s="2" t="str">
        <f t="shared" si="0"/>
        <v>{ id:'y2_u1_g3_m2', title: '스포츠복지전공' },</v>
      </c>
      <c r="H7" s="1">
        <v>14</v>
      </c>
      <c r="I7" s="1">
        <v>0</v>
      </c>
      <c r="J7" s="1">
        <v>15</v>
      </c>
      <c r="K7" s="1">
        <v>0</v>
      </c>
      <c r="L7" s="1">
        <f>SUM(H7:K7)</f>
        <v>29</v>
      </c>
      <c r="M7" s="1">
        <v>0</v>
      </c>
      <c r="N7" s="1">
        <v>57</v>
      </c>
      <c r="O7" s="1">
        <v>0</v>
      </c>
      <c r="P7" s="1">
        <v>72</v>
      </c>
      <c r="Q7" s="1">
        <v>0</v>
      </c>
      <c r="R7" s="1">
        <v>36</v>
      </c>
      <c r="S7" s="1">
        <v>0</v>
      </c>
      <c r="T7" s="1">
        <v>0</v>
      </c>
      <c r="U7" s="1">
        <v>0</v>
      </c>
      <c r="V7" s="1">
        <v>21</v>
      </c>
      <c r="W7" s="1">
        <v>130</v>
      </c>
      <c r="X7" s="2" t="str">
        <f t="shared" si="1"/>
        <v>{ id:'y2_u1_g3', subject:[14,0,15,0,29], major:[0,57],advanced:[0,72], doubleIn:[0,36], doubleOut:[0,0],minor:[0,21], sum:[130]},</v>
      </c>
    </row>
    <row r="8" spans="1:24" x14ac:dyDescent="0.45">
      <c r="A8" s="1"/>
      <c r="B8" s="1"/>
      <c r="C8" s="26"/>
      <c r="D8" s="2" t="s">
        <v>56</v>
      </c>
      <c r="E8" s="1" t="s">
        <v>99</v>
      </c>
      <c r="F8" s="1" t="s">
        <v>143</v>
      </c>
      <c r="G8" s="2" t="str">
        <f t="shared" si="0"/>
        <v>{ id:'y2_u1_g3_m3', title: '음악학전공' },</v>
      </c>
      <c r="H8" s="1">
        <v>14</v>
      </c>
      <c r="I8" s="1">
        <v>0</v>
      </c>
      <c r="J8" s="1">
        <v>15</v>
      </c>
      <c r="K8" s="1">
        <v>0</v>
      </c>
      <c r="L8" s="1">
        <f>SUM(H8:K8)</f>
        <v>29</v>
      </c>
      <c r="M8" s="1">
        <v>0</v>
      </c>
      <c r="N8" s="1">
        <v>57</v>
      </c>
      <c r="O8" s="1">
        <v>0</v>
      </c>
      <c r="P8" s="1">
        <v>72</v>
      </c>
      <c r="Q8" s="1">
        <v>0</v>
      </c>
      <c r="R8" s="1">
        <v>36</v>
      </c>
      <c r="S8" s="1">
        <v>0</v>
      </c>
      <c r="T8" s="1">
        <v>0</v>
      </c>
      <c r="U8" s="1">
        <v>0</v>
      </c>
      <c r="V8" s="1">
        <v>21</v>
      </c>
      <c r="W8" s="1">
        <v>130</v>
      </c>
      <c r="X8" s="2" t="str">
        <f t="shared" si="1"/>
        <v>{ id:'y2_u1_g3', subject:[14,0,15,0,29], major:[0,57],advanced:[0,72], doubleIn:[0,36], doubleOut:[0,0],minor:[0,21], sum:[130]},</v>
      </c>
    </row>
    <row r="9" spans="1:24" x14ac:dyDescent="0.45">
      <c r="A9" s="1"/>
      <c r="B9" s="1" t="s">
        <v>58</v>
      </c>
      <c r="C9" s="1" t="s">
        <v>40</v>
      </c>
      <c r="D9" s="2" t="s">
        <v>57</v>
      </c>
      <c r="E9" s="1" t="s">
        <v>70</v>
      </c>
      <c r="F9" s="1" t="s">
        <v>139</v>
      </c>
      <c r="G9" s="2" t="str">
        <f t="shared" si="0"/>
        <v>{ id:'y2_u2_g1_m1', title: '경영학전공' },</v>
      </c>
      <c r="H9" s="1">
        <v>14</v>
      </c>
      <c r="I9" s="1">
        <v>0</v>
      </c>
      <c r="J9" s="1">
        <v>15</v>
      </c>
      <c r="K9" s="1">
        <v>0</v>
      </c>
      <c r="L9" s="1">
        <f>SUM(H9:K9)</f>
        <v>29</v>
      </c>
      <c r="M9" s="1">
        <v>0</v>
      </c>
      <c r="N9" s="1">
        <v>51</v>
      </c>
      <c r="O9" s="1">
        <v>0</v>
      </c>
      <c r="P9" s="1">
        <v>66</v>
      </c>
      <c r="Q9" s="1">
        <v>0</v>
      </c>
      <c r="R9" s="1">
        <v>36</v>
      </c>
      <c r="S9" s="1">
        <v>0</v>
      </c>
      <c r="T9" s="1">
        <v>0</v>
      </c>
      <c r="U9" s="1">
        <v>0</v>
      </c>
      <c r="V9" s="1">
        <v>21</v>
      </c>
      <c r="W9" s="1">
        <v>130</v>
      </c>
      <c r="X9" s="2" t="str">
        <f t="shared" si="1"/>
        <v>{ id:'y2_u2_g1', subject:[14,0,15,0,29], major:[0,51],advanced:[0,66], doubleIn:[0,36], doubleOut:[0,0],minor:[0,21], sum:[130]},</v>
      </c>
    </row>
    <row r="10" spans="1:24" x14ac:dyDescent="0.45">
      <c r="A10" s="1"/>
      <c r="B10" s="1"/>
      <c r="C10" s="1" t="s">
        <v>40</v>
      </c>
      <c r="D10" s="2" t="s">
        <v>55</v>
      </c>
      <c r="E10" s="1" t="s">
        <v>70</v>
      </c>
      <c r="F10" s="1" t="s">
        <v>147</v>
      </c>
      <c r="G10" s="2" t="str">
        <f t="shared" si="0"/>
        <v>{ id:'y2_u2_g1_m2', title: '국제통상학전공' },</v>
      </c>
      <c r="H10" s="1">
        <v>14</v>
      </c>
      <c r="I10" s="1">
        <v>0</v>
      </c>
      <c r="J10" s="1">
        <v>15</v>
      </c>
      <c r="K10" s="1">
        <v>0</v>
      </c>
      <c r="L10" s="1">
        <f t="shared" ref="L10:L31" si="2">SUM(H10:K10)</f>
        <v>29</v>
      </c>
      <c r="M10" s="1">
        <v>0</v>
      </c>
      <c r="N10" s="1">
        <v>51</v>
      </c>
      <c r="O10" s="1">
        <v>0</v>
      </c>
      <c r="P10" s="1">
        <v>66</v>
      </c>
      <c r="Q10" s="1">
        <v>0</v>
      </c>
      <c r="R10" s="1">
        <v>36</v>
      </c>
      <c r="S10" s="1">
        <v>0</v>
      </c>
      <c r="T10" s="1">
        <v>0</v>
      </c>
      <c r="U10" s="1">
        <v>0</v>
      </c>
      <c r="V10" s="1">
        <v>21</v>
      </c>
      <c r="W10" s="1">
        <v>130</v>
      </c>
      <c r="X10" s="2" t="str">
        <f t="shared" si="1"/>
        <v>{ id:'y2_u2_g1', subject:[14,0,15,0,29], major:[0,51],advanced:[0,66], doubleIn:[0,36], doubleOut:[0,0],minor:[0,21], sum:[130]},</v>
      </c>
    </row>
    <row r="11" spans="1:24" x14ac:dyDescent="0.45">
      <c r="A11" s="1"/>
      <c r="B11" s="1"/>
      <c r="C11" s="1" t="s">
        <v>31</v>
      </c>
      <c r="D11" s="2" t="s">
        <v>49</v>
      </c>
      <c r="E11" s="1" t="s">
        <v>127</v>
      </c>
      <c r="F11" s="1" t="s">
        <v>139</v>
      </c>
      <c r="G11" s="2" t="str">
        <f t="shared" si="0"/>
        <v>{ id:'y2_u2_g2_m1', title: '경제금융전공' },</v>
      </c>
      <c r="H11" s="1">
        <v>14</v>
      </c>
      <c r="I11" s="1">
        <v>0</v>
      </c>
      <c r="J11" s="1">
        <v>15</v>
      </c>
      <c r="K11" s="1">
        <v>0</v>
      </c>
      <c r="L11" s="1">
        <f t="shared" si="2"/>
        <v>29</v>
      </c>
      <c r="M11" s="1">
        <v>0</v>
      </c>
      <c r="N11" s="1">
        <v>51</v>
      </c>
      <c r="O11" s="1">
        <v>0</v>
      </c>
      <c r="P11" s="1">
        <v>66</v>
      </c>
      <c r="Q11" s="1">
        <v>0</v>
      </c>
      <c r="R11" s="1">
        <v>36</v>
      </c>
      <c r="S11" s="1">
        <v>0</v>
      </c>
      <c r="T11" s="1">
        <v>0</v>
      </c>
      <c r="U11" s="1">
        <v>0</v>
      </c>
      <c r="V11" s="1">
        <v>21</v>
      </c>
      <c r="W11" s="1">
        <v>130</v>
      </c>
      <c r="X11" s="2" t="str">
        <f t="shared" si="1"/>
        <v>{ id:'y2_u2_g2', subject:[14,0,15,0,29], major:[0,51],advanced:[0,66], doubleIn:[0,36], doubleOut:[0,0],minor:[0,21], sum:[130]},</v>
      </c>
    </row>
    <row r="12" spans="1:24" x14ac:dyDescent="0.45">
      <c r="A12" s="1"/>
      <c r="B12" s="1"/>
      <c r="C12" s="1"/>
      <c r="D12" s="2" t="s">
        <v>22</v>
      </c>
      <c r="E12" s="1" t="s">
        <v>127</v>
      </c>
      <c r="F12" s="1" t="s">
        <v>147</v>
      </c>
      <c r="G12" s="2" t="str">
        <f t="shared" si="0"/>
        <v>{ id:'y2_u2_g2_m2', title: '세무학전공' },</v>
      </c>
      <c r="H12" s="1">
        <v>14</v>
      </c>
      <c r="I12" s="1">
        <v>0</v>
      </c>
      <c r="J12" s="1">
        <v>15</v>
      </c>
      <c r="K12" s="1">
        <v>0</v>
      </c>
      <c r="L12" s="1">
        <f t="shared" si="2"/>
        <v>29</v>
      </c>
      <c r="M12" s="1">
        <v>0</v>
      </c>
      <c r="N12" s="1">
        <v>51</v>
      </c>
      <c r="O12" s="1">
        <v>0</v>
      </c>
      <c r="P12" s="1">
        <v>66</v>
      </c>
      <c r="Q12" s="1">
        <v>0</v>
      </c>
      <c r="R12" s="1">
        <v>36</v>
      </c>
      <c r="S12" s="1">
        <v>0</v>
      </c>
      <c r="T12" s="1">
        <v>0</v>
      </c>
      <c r="U12" s="1">
        <v>0</v>
      </c>
      <c r="V12" s="1">
        <v>21</v>
      </c>
      <c r="W12" s="1">
        <v>130</v>
      </c>
      <c r="X12" s="2" t="str">
        <f t="shared" si="1"/>
        <v>{ id:'y2_u2_g2', subject:[14,0,15,0,29], major:[0,51],advanced:[0,66], doubleIn:[0,36], doubleOut:[0,0],minor:[0,21], sum:[130]},</v>
      </c>
    </row>
    <row r="13" spans="1:24" x14ac:dyDescent="0.45">
      <c r="A13" s="1"/>
      <c r="B13" s="1"/>
      <c r="C13" s="1"/>
      <c r="D13" s="2" t="s">
        <v>23</v>
      </c>
      <c r="E13" s="1" t="s">
        <v>127</v>
      </c>
      <c r="F13" s="1" t="s">
        <v>143</v>
      </c>
      <c r="G13" s="2" t="str">
        <f t="shared" si="0"/>
        <v>{ id:'y2_u2_g2_m3', title: '공공인재학전공' },</v>
      </c>
      <c r="H13" s="1">
        <v>14</v>
      </c>
      <c r="I13" s="1">
        <v>0</v>
      </c>
      <c r="J13" s="1">
        <v>15</v>
      </c>
      <c r="K13" s="1">
        <v>0</v>
      </c>
      <c r="L13" s="1">
        <f t="shared" si="2"/>
        <v>29</v>
      </c>
      <c r="M13" s="1">
        <v>0</v>
      </c>
      <c r="N13" s="1">
        <v>51</v>
      </c>
      <c r="O13" s="1">
        <v>0</v>
      </c>
      <c r="P13" s="1">
        <v>66</v>
      </c>
      <c r="Q13" s="1">
        <v>0</v>
      </c>
      <c r="R13" s="1">
        <v>36</v>
      </c>
      <c r="S13" s="1">
        <v>0</v>
      </c>
      <c r="T13" s="1">
        <v>0</v>
      </c>
      <c r="U13" s="1">
        <v>0</v>
      </c>
      <c r="V13" s="1">
        <v>21</v>
      </c>
      <c r="W13" s="1">
        <v>130</v>
      </c>
      <c r="X13" s="2" t="str">
        <f t="shared" si="1"/>
        <v>{ id:'y2_u2_g2', subject:[14,0,15,0,29], major:[0,51],advanced:[0,66], doubleIn:[0,36], doubleOut:[0,0],minor:[0,21], sum:[130]},</v>
      </c>
    </row>
    <row r="14" spans="1:24" x14ac:dyDescent="0.45">
      <c r="A14" s="1"/>
      <c r="B14" s="1" t="s">
        <v>6</v>
      </c>
      <c r="C14" s="1" t="s">
        <v>24</v>
      </c>
      <c r="D14" s="5" t="s">
        <v>24</v>
      </c>
      <c r="E14" s="1" t="s">
        <v>75</v>
      </c>
      <c r="F14" s="1" t="s">
        <v>139</v>
      </c>
      <c r="G14" s="2" t="str">
        <f t="shared" si="0"/>
        <v>{ id:'y2_u3_g1_m1', title: '기독교학과' },</v>
      </c>
      <c r="H14" s="1">
        <v>14</v>
      </c>
      <c r="I14" s="1">
        <v>0</v>
      </c>
      <c r="J14" s="1">
        <v>15</v>
      </c>
      <c r="K14" s="1">
        <v>0</v>
      </c>
      <c r="L14" s="1">
        <f t="shared" si="2"/>
        <v>29</v>
      </c>
      <c r="M14" s="1">
        <v>0</v>
      </c>
      <c r="N14" s="1">
        <v>51</v>
      </c>
      <c r="O14" s="1">
        <v>0</v>
      </c>
      <c r="P14" s="1">
        <v>66</v>
      </c>
      <c r="Q14" s="1">
        <v>0</v>
      </c>
      <c r="R14" s="1">
        <v>36</v>
      </c>
      <c r="S14" s="1">
        <v>0</v>
      </c>
      <c r="T14" s="1">
        <v>0</v>
      </c>
      <c r="U14" s="1">
        <v>0</v>
      </c>
      <c r="V14" s="1">
        <v>21</v>
      </c>
      <c r="W14" s="1">
        <v>130</v>
      </c>
      <c r="X14" s="2" t="str">
        <f t="shared" si="1"/>
        <v>{ id:'y2_u3_g1', subject:[14,0,15,0,29], major:[0,51],advanced:[0,66], doubleIn:[0,36], doubleOut:[0,0],minor:[0,21], sum:[130]},</v>
      </c>
    </row>
    <row r="15" spans="1:24" s="18" customFormat="1" x14ac:dyDescent="0.45">
      <c r="A15" s="1"/>
      <c r="B15" s="1" t="s">
        <v>6</v>
      </c>
      <c r="C15" s="25" t="s">
        <v>18</v>
      </c>
      <c r="D15" s="2" t="s">
        <v>117</v>
      </c>
      <c r="E15" s="1" t="s">
        <v>67</v>
      </c>
      <c r="F15" s="1" t="s">
        <v>139</v>
      </c>
      <c r="G15" s="2" t="str">
        <f t="shared" si="0"/>
        <v>{ id:'y2_u3_g2_m1', title: '한영문화콘텐츠전공' },</v>
      </c>
      <c r="H15" s="1">
        <v>14</v>
      </c>
      <c r="I15" s="1">
        <v>0</v>
      </c>
      <c r="J15" s="1">
        <v>15</v>
      </c>
      <c r="K15" s="1">
        <v>0</v>
      </c>
      <c r="L15" s="1">
        <f t="shared" si="2"/>
        <v>29</v>
      </c>
      <c r="M15" s="1">
        <v>0</v>
      </c>
      <c r="N15" s="1">
        <v>51</v>
      </c>
      <c r="O15" s="1">
        <v>0</v>
      </c>
      <c r="P15" s="1">
        <v>66</v>
      </c>
      <c r="Q15" s="1">
        <v>0</v>
      </c>
      <c r="R15" s="1">
        <v>36</v>
      </c>
      <c r="S15" s="1">
        <v>0</v>
      </c>
      <c r="T15" s="1">
        <v>0</v>
      </c>
      <c r="U15" s="1">
        <v>0</v>
      </c>
      <c r="V15" s="1">
        <v>21</v>
      </c>
      <c r="W15" s="1">
        <v>130</v>
      </c>
      <c r="X15" s="2" t="str">
        <f t="shared" si="1"/>
        <v>{ id:'y2_u3_g2', subject:[14,0,15,0,29], major:[0,51],advanced:[0,66], doubleIn:[0,36], doubleOut:[0,0],minor:[0,21], sum:[130]},</v>
      </c>
    </row>
    <row r="16" spans="1:24" x14ac:dyDescent="0.45">
      <c r="A16" s="1"/>
      <c r="B16" s="1" t="s">
        <v>6</v>
      </c>
      <c r="C16" s="30"/>
      <c r="D16" s="2" t="s">
        <v>50</v>
      </c>
      <c r="E16" s="1" t="s">
        <v>67</v>
      </c>
      <c r="F16" s="1" t="s">
        <v>147</v>
      </c>
      <c r="G16" s="2" t="str">
        <f t="shared" si="0"/>
        <v>{ id:'y2_u3_g2_m2', title: '국제지역학전공' },</v>
      </c>
      <c r="H16" s="1">
        <v>14</v>
      </c>
      <c r="I16" s="1">
        <v>0</v>
      </c>
      <c r="J16" s="1">
        <v>15</v>
      </c>
      <c r="K16" s="1">
        <v>0</v>
      </c>
      <c r="L16" s="1">
        <f t="shared" si="2"/>
        <v>29</v>
      </c>
      <c r="M16" s="1">
        <v>0</v>
      </c>
      <c r="N16" s="1">
        <v>51</v>
      </c>
      <c r="O16" s="1">
        <v>0</v>
      </c>
      <c r="P16" s="1">
        <v>66</v>
      </c>
      <c r="Q16" s="1">
        <v>0</v>
      </c>
      <c r="R16" s="1">
        <v>36</v>
      </c>
      <c r="S16" s="1">
        <v>0</v>
      </c>
      <c r="T16" s="1">
        <v>0</v>
      </c>
      <c r="U16" s="1">
        <v>0</v>
      </c>
      <c r="V16" s="1">
        <v>21</v>
      </c>
      <c r="W16" s="1">
        <v>130</v>
      </c>
      <c r="X16" s="2" t="str">
        <f t="shared" si="1"/>
        <v>{ id:'y2_u3_g2', subject:[14,0,15,0,29], major:[0,51],advanced:[0,66], doubleIn:[0,36], doubleOut:[0,0],minor:[0,21], sum:[130]},</v>
      </c>
    </row>
    <row r="17" spans="1:24" x14ac:dyDescent="0.45">
      <c r="A17" s="1"/>
      <c r="B17" s="1" t="s">
        <v>6</v>
      </c>
      <c r="C17" s="30"/>
      <c r="D17" s="2" t="s">
        <v>10</v>
      </c>
      <c r="E17" s="1" t="s">
        <v>67</v>
      </c>
      <c r="F17" s="1" t="s">
        <v>143</v>
      </c>
      <c r="G17" s="2" t="str">
        <f t="shared" si="0"/>
        <v>{ id:'y2_u3_g2_m3', title: '중국지역학전공' },</v>
      </c>
      <c r="H17" s="1">
        <v>14</v>
      </c>
      <c r="I17" s="1">
        <v>0</v>
      </c>
      <c r="J17" s="1">
        <v>15</v>
      </c>
      <c r="K17" s="1">
        <v>0</v>
      </c>
      <c r="L17" s="1">
        <f t="shared" si="2"/>
        <v>29</v>
      </c>
      <c r="M17" s="1">
        <v>0</v>
      </c>
      <c r="N17" s="1">
        <v>51</v>
      </c>
      <c r="O17" s="1">
        <v>0</v>
      </c>
      <c r="P17" s="1">
        <v>66</v>
      </c>
      <c r="Q17" s="1">
        <v>0</v>
      </c>
      <c r="R17" s="1">
        <v>36</v>
      </c>
      <c r="S17" s="1">
        <v>0</v>
      </c>
      <c r="T17" s="1">
        <v>0</v>
      </c>
      <c r="U17" s="1">
        <v>0</v>
      </c>
      <c r="V17" s="1">
        <v>21</v>
      </c>
      <c r="W17" s="1">
        <v>130</v>
      </c>
      <c r="X17" s="2" t="str">
        <f t="shared" si="1"/>
        <v>{ id:'y2_u3_g2', subject:[14,0,15,0,29], major:[0,51],advanced:[0,66], doubleIn:[0,36], doubleOut:[0,0],minor:[0,21], sum:[130]},</v>
      </c>
    </row>
    <row r="18" spans="1:24" s="15" customFormat="1" x14ac:dyDescent="0.45">
      <c r="A18" s="1"/>
      <c r="B18" s="1" t="s">
        <v>6</v>
      </c>
      <c r="C18" s="26"/>
      <c r="D18" s="16" t="s">
        <v>3</v>
      </c>
      <c r="E18" s="17" t="s">
        <v>67</v>
      </c>
      <c r="F18" s="17" t="s">
        <v>137</v>
      </c>
      <c r="G18" s="16" t="str">
        <f t="shared" si="0"/>
        <v>{ id:'y2_u3_g2_m4', title: '한국어문학전공(외국인 정원외)' },</v>
      </c>
      <c r="H18" s="1">
        <v>14</v>
      </c>
      <c r="I18" s="1">
        <v>0</v>
      </c>
      <c r="J18" s="1">
        <v>15</v>
      </c>
      <c r="K18" s="1">
        <v>0</v>
      </c>
      <c r="L18" s="17">
        <f t="shared" si="2"/>
        <v>29</v>
      </c>
      <c r="M18" s="1">
        <v>0</v>
      </c>
      <c r="N18" s="1">
        <v>51</v>
      </c>
      <c r="O18" s="1">
        <v>0</v>
      </c>
      <c r="P18" s="1">
        <v>66</v>
      </c>
      <c r="Q18" s="1">
        <v>0</v>
      </c>
      <c r="R18" s="1">
        <v>36</v>
      </c>
      <c r="S18" s="1">
        <v>0</v>
      </c>
      <c r="T18" s="1">
        <v>0</v>
      </c>
      <c r="U18" s="1">
        <v>0</v>
      </c>
      <c r="V18" s="1">
        <v>21</v>
      </c>
      <c r="W18" s="17">
        <v>130</v>
      </c>
      <c r="X18" s="16" t="str">
        <f t="shared" si="1"/>
        <v>{ id:'y2_u3_g2', subject:[14,0,15,0,29], major:[0,51],advanced:[0,66], doubleIn:[0,36], doubleOut:[0,0],minor:[0,21], sum:[130]},</v>
      </c>
    </row>
    <row r="19" spans="1:24" x14ac:dyDescent="0.45">
      <c r="A19" s="1"/>
      <c r="B19" s="1" t="s">
        <v>54</v>
      </c>
      <c r="C19" s="1" t="s">
        <v>119</v>
      </c>
      <c r="D19" s="2" t="s">
        <v>47</v>
      </c>
      <c r="E19" s="1" t="s">
        <v>79</v>
      </c>
      <c r="F19" s="1" t="s">
        <v>139</v>
      </c>
      <c r="G19" s="2" t="str">
        <f t="shared" si="0"/>
        <v>{ id:'y2_u4_g1_m1', title: '소프트웨어전공' },</v>
      </c>
      <c r="H19" s="1">
        <v>17</v>
      </c>
      <c r="I19" s="1">
        <v>0</v>
      </c>
      <c r="J19" s="1">
        <v>15</v>
      </c>
      <c r="K19" s="1">
        <v>0</v>
      </c>
      <c r="L19" s="1">
        <f t="shared" si="2"/>
        <v>32</v>
      </c>
      <c r="M19" s="1">
        <v>0</v>
      </c>
      <c r="N19" s="1">
        <v>57</v>
      </c>
      <c r="O19" s="1">
        <v>0</v>
      </c>
      <c r="P19" s="1">
        <v>72</v>
      </c>
      <c r="Q19" s="1">
        <v>0</v>
      </c>
      <c r="R19" s="1">
        <v>36</v>
      </c>
      <c r="S19" s="1">
        <v>0</v>
      </c>
      <c r="T19" s="1">
        <v>0</v>
      </c>
      <c r="U19" s="1">
        <v>0</v>
      </c>
      <c r="V19" s="1">
        <v>21</v>
      </c>
      <c r="W19" s="1">
        <v>130</v>
      </c>
      <c r="X19" s="2" t="str">
        <f t="shared" si="1"/>
        <v>{ id:'y2_u4_g1', subject:[17,0,15,0,32], major:[0,57],advanced:[0,72], doubleIn:[0,36], doubleOut:[0,0],minor:[0,21], sum:[130]},</v>
      </c>
    </row>
    <row r="20" spans="1:24" x14ac:dyDescent="0.45">
      <c r="A20" s="1"/>
      <c r="B20" s="1"/>
      <c r="C20" s="1"/>
      <c r="D20" s="2" t="s">
        <v>25</v>
      </c>
      <c r="E20" s="1" t="s">
        <v>79</v>
      </c>
      <c r="F20" s="1" t="s">
        <v>147</v>
      </c>
      <c r="G20" s="2" t="str">
        <f t="shared" si="0"/>
        <v>{ id:'y2_u4_g1_m2', title: '가상현실전공' },</v>
      </c>
      <c r="H20" s="1">
        <v>17</v>
      </c>
      <c r="I20" s="1">
        <v>0</v>
      </c>
      <c r="J20" s="1">
        <v>15</v>
      </c>
      <c r="K20" s="1">
        <v>0</v>
      </c>
      <c r="L20" s="1">
        <f t="shared" si="2"/>
        <v>32</v>
      </c>
      <c r="M20" s="1">
        <v>0</v>
      </c>
      <c r="N20" s="1">
        <v>57</v>
      </c>
      <c r="O20" s="1">
        <v>0</v>
      </c>
      <c r="P20" s="1">
        <v>72</v>
      </c>
      <c r="Q20" s="1">
        <v>0</v>
      </c>
      <c r="R20" s="1">
        <v>36</v>
      </c>
      <c r="S20" s="1">
        <v>0</v>
      </c>
      <c r="T20" s="1">
        <v>0</v>
      </c>
      <c r="U20" s="1">
        <v>0</v>
      </c>
      <c r="V20" s="1">
        <v>21</v>
      </c>
      <c r="W20" s="1">
        <v>130</v>
      </c>
      <c r="X20" s="2" t="str">
        <f t="shared" si="1"/>
        <v>{ id:'y2_u4_g1', subject:[17,0,15,0,32], major:[0,57],advanced:[0,72], doubleIn:[0,36], doubleOut:[0,0],minor:[0,21], sum:[130]},</v>
      </c>
    </row>
    <row r="21" spans="1:24" x14ac:dyDescent="0.45">
      <c r="A21" s="1"/>
      <c r="B21" s="1"/>
      <c r="C21" s="1"/>
      <c r="D21" s="2" t="s">
        <v>60</v>
      </c>
      <c r="E21" s="1" t="s">
        <v>79</v>
      </c>
      <c r="F21" s="1" t="s">
        <v>143</v>
      </c>
      <c r="G21" s="2" t="str">
        <f t="shared" si="0"/>
        <v>{ id:'y2_u4_g1_m3', title: '전자공학전공' },</v>
      </c>
      <c r="H21" s="1">
        <v>17</v>
      </c>
      <c r="I21" s="1">
        <v>0</v>
      </c>
      <c r="J21" s="1">
        <v>15</v>
      </c>
      <c r="K21" s="1">
        <v>0</v>
      </c>
      <c r="L21" s="1">
        <f t="shared" si="2"/>
        <v>32</v>
      </c>
      <c r="M21" s="1">
        <v>0</v>
      </c>
      <c r="N21" s="1">
        <v>57</v>
      </c>
      <c r="O21" s="1">
        <v>0</v>
      </c>
      <c r="P21" s="1">
        <v>72</v>
      </c>
      <c r="Q21" s="1">
        <v>0</v>
      </c>
      <c r="R21" s="1">
        <v>36</v>
      </c>
      <c r="S21" s="1">
        <v>0</v>
      </c>
      <c r="T21" s="1">
        <v>0</v>
      </c>
      <c r="U21" s="1">
        <v>0</v>
      </c>
      <c r="V21" s="1">
        <v>21</v>
      </c>
      <c r="W21" s="1">
        <v>130</v>
      </c>
      <c r="X21" s="2" t="str">
        <f t="shared" si="1"/>
        <v>{ id:'y2_u4_g1', subject:[17,0,15,0,32], major:[0,57],advanced:[0,72], doubleIn:[0,36], doubleOut:[0,0],minor:[0,21], sum:[130]},</v>
      </c>
    </row>
    <row r="22" spans="1:24" x14ac:dyDescent="0.45">
      <c r="A22" s="1"/>
      <c r="B22" s="1"/>
      <c r="C22" s="1" t="s">
        <v>91</v>
      </c>
      <c r="D22" s="2" t="s">
        <v>36</v>
      </c>
      <c r="E22" s="1" t="s">
        <v>98</v>
      </c>
      <c r="F22" s="1" t="s">
        <v>139</v>
      </c>
      <c r="G22" s="2" t="str">
        <f t="shared" si="0"/>
        <v>{ id:'y2_u4_g2_m1', title: '인공지능전공' },</v>
      </c>
      <c r="H22" s="1">
        <v>17</v>
      </c>
      <c r="I22" s="1">
        <v>0</v>
      </c>
      <c r="J22" s="1">
        <v>15</v>
      </c>
      <c r="K22" s="1">
        <v>0</v>
      </c>
      <c r="L22" s="1">
        <f t="shared" si="2"/>
        <v>32</v>
      </c>
      <c r="M22" s="1">
        <v>0</v>
      </c>
      <c r="N22" s="1">
        <v>57</v>
      </c>
      <c r="O22" s="1">
        <v>0</v>
      </c>
      <c r="P22" s="1">
        <v>72</v>
      </c>
      <c r="Q22" s="1">
        <v>0</v>
      </c>
      <c r="R22" s="1">
        <v>36</v>
      </c>
      <c r="S22" s="1">
        <v>0</v>
      </c>
      <c r="T22" s="1">
        <v>0</v>
      </c>
      <c r="U22" s="1">
        <v>0</v>
      </c>
      <c r="V22" s="1">
        <v>21</v>
      </c>
      <c r="W22" s="1">
        <v>130</v>
      </c>
      <c r="X22" s="2" t="str">
        <f t="shared" si="1"/>
        <v>{ id:'y2_u4_g2', subject:[17,0,15,0,32], major:[0,57],advanced:[0,72], doubleIn:[0,36], doubleOut:[0,0],minor:[0,21], sum:[130]},</v>
      </c>
    </row>
    <row r="23" spans="1:24" x14ac:dyDescent="0.45">
      <c r="A23" s="1"/>
      <c r="B23" s="1"/>
      <c r="C23" s="1"/>
      <c r="D23" s="2" t="s">
        <v>109</v>
      </c>
      <c r="E23" s="1" t="s">
        <v>98</v>
      </c>
      <c r="F23" s="1" t="s">
        <v>147</v>
      </c>
      <c r="G23" s="2" t="str">
        <f t="shared" si="0"/>
        <v>{ id:'y2_u4_g2_m2', title: '데이터사이언스전공' },</v>
      </c>
      <c r="H23" s="1">
        <v>17</v>
      </c>
      <c r="I23" s="1">
        <v>0</v>
      </c>
      <c r="J23" s="1">
        <v>15</v>
      </c>
      <c r="K23" s="1">
        <v>0</v>
      </c>
      <c r="L23" s="1">
        <f t="shared" si="2"/>
        <v>32</v>
      </c>
      <c r="M23" s="1">
        <v>0</v>
      </c>
      <c r="N23" s="1">
        <v>57</v>
      </c>
      <c r="O23" s="1">
        <v>0</v>
      </c>
      <c r="P23" s="1">
        <v>72</v>
      </c>
      <c r="Q23" s="1">
        <v>0</v>
      </c>
      <c r="R23" s="1">
        <v>36</v>
      </c>
      <c r="S23" s="1">
        <v>0</v>
      </c>
      <c r="T23" s="1">
        <v>0</v>
      </c>
      <c r="U23" s="1">
        <v>0</v>
      </c>
      <c r="V23" s="1">
        <v>21</v>
      </c>
      <c r="W23" s="1">
        <v>130</v>
      </c>
      <c r="X23" s="2" t="str">
        <f t="shared" si="1"/>
        <v>{ id:'y2_u4_g2', subject:[17,0,15,0,32], major:[0,57],advanced:[0,72], doubleIn:[0,36], doubleOut:[0,0],minor:[0,21], sum:[130]},</v>
      </c>
    </row>
    <row r="24" spans="1:24" x14ac:dyDescent="0.45">
      <c r="A24" s="1"/>
      <c r="B24" s="1"/>
      <c r="C24" s="1"/>
      <c r="D24" s="2" t="s">
        <v>83</v>
      </c>
      <c r="E24" s="1" t="s">
        <v>98</v>
      </c>
      <c r="F24" s="1" t="s">
        <v>143</v>
      </c>
      <c r="G24" s="2" t="str">
        <f t="shared" si="0"/>
        <v>{ id:'y2_u4_g2_m3', title: '산업경영공학전공' },</v>
      </c>
      <c r="H24" s="1">
        <v>17</v>
      </c>
      <c r="I24" s="1">
        <v>0</v>
      </c>
      <c r="J24" s="1">
        <v>15</v>
      </c>
      <c r="K24" s="1">
        <v>0</v>
      </c>
      <c r="L24" s="1">
        <f t="shared" si="2"/>
        <v>32</v>
      </c>
      <c r="M24" s="1">
        <v>0</v>
      </c>
      <c r="N24" s="1">
        <v>57</v>
      </c>
      <c r="O24" s="1">
        <v>0</v>
      </c>
      <c r="P24" s="1">
        <v>72</v>
      </c>
      <c r="Q24" s="1">
        <v>0</v>
      </c>
      <c r="R24" s="1">
        <v>36</v>
      </c>
      <c r="S24" s="1">
        <v>0</v>
      </c>
      <c r="T24" s="1">
        <v>0</v>
      </c>
      <c r="U24" s="1">
        <v>0</v>
      </c>
      <c r="V24" s="1">
        <v>21</v>
      </c>
      <c r="W24" s="1">
        <v>130</v>
      </c>
      <c r="X24" s="2" t="str">
        <f t="shared" si="1"/>
        <v>{ id:'y2_u4_g2', subject:[17,0,15,0,32], major:[0,57],advanced:[0,72], doubleIn:[0,36], doubleOut:[0,0],minor:[0,21], sum:[130]},</v>
      </c>
    </row>
    <row r="25" spans="1:24" x14ac:dyDescent="0.45">
      <c r="A25" s="1"/>
      <c r="B25" s="1"/>
      <c r="C25" s="1" t="s">
        <v>41</v>
      </c>
      <c r="D25" s="2" t="s">
        <v>8</v>
      </c>
      <c r="E25" s="1" t="s">
        <v>78</v>
      </c>
      <c r="F25" s="1" t="s">
        <v>139</v>
      </c>
      <c r="G25" s="2" t="str">
        <f t="shared" si="0"/>
        <v>{ id:'y2_u4_g3_m1', title: '부동산학전공' },</v>
      </c>
      <c r="H25" s="1">
        <v>17</v>
      </c>
      <c r="I25" s="1">
        <v>0</v>
      </c>
      <c r="J25" s="1">
        <v>15</v>
      </c>
      <c r="K25" s="1">
        <v>0</v>
      </c>
      <c r="L25" s="1">
        <f t="shared" si="2"/>
        <v>32</v>
      </c>
      <c r="M25" s="1">
        <v>0</v>
      </c>
      <c r="N25" s="1">
        <v>57</v>
      </c>
      <c r="O25" s="1">
        <v>0</v>
      </c>
      <c r="P25" s="1">
        <v>72</v>
      </c>
      <c r="Q25" s="1">
        <v>0</v>
      </c>
      <c r="R25" s="1">
        <v>36</v>
      </c>
      <c r="S25" s="1">
        <v>0</v>
      </c>
      <c r="T25" s="1">
        <v>0</v>
      </c>
      <c r="U25" s="1">
        <v>0</v>
      </c>
      <c r="V25" s="1">
        <v>21</v>
      </c>
      <c r="W25" s="1">
        <v>130</v>
      </c>
      <c r="X25" s="2" t="str">
        <f t="shared" si="1"/>
        <v>{ id:'y2_u4_g3', subject:[17,0,15,0,32], major:[0,57],advanced:[0,72], doubleIn:[0,36], doubleOut:[0,0],minor:[0,21], sum:[130]},</v>
      </c>
    </row>
    <row r="26" spans="1:24" x14ac:dyDescent="0.45">
      <c r="A26" s="1"/>
      <c r="B26" s="1"/>
      <c r="C26" s="1" t="s">
        <v>41</v>
      </c>
      <c r="D26" s="2" t="s">
        <v>111</v>
      </c>
      <c r="E26" s="1" t="s">
        <v>78</v>
      </c>
      <c r="F26" s="1" t="s">
        <v>147</v>
      </c>
      <c r="G26" s="2" t="str">
        <f t="shared" si="0"/>
        <v>{ id:'y2_u4_g3_m2', title: '스마트도시공학전공' },</v>
      </c>
      <c r="H26" s="1">
        <v>17</v>
      </c>
      <c r="I26" s="1">
        <v>0</v>
      </c>
      <c r="J26" s="1">
        <v>15</v>
      </c>
      <c r="K26" s="1">
        <v>0</v>
      </c>
      <c r="L26" s="1">
        <f t="shared" si="2"/>
        <v>32</v>
      </c>
      <c r="M26" s="1">
        <v>0</v>
      </c>
      <c r="N26" s="1">
        <v>57</v>
      </c>
      <c r="O26" s="1">
        <v>0</v>
      </c>
      <c r="P26" s="1">
        <v>72</v>
      </c>
      <c r="Q26" s="1">
        <v>0</v>
      </c>
      <c r="R26" s="1">
        <v>36</v>
      </c>
      <c r="S26" s="1">
        <v>0</v>
      </c>
      <c r="T26" s="1">
        <v>0</v>
      </c>
      <c r="U26" s="1">
        <v>0</v>
      </c>
      <c r="V26" s="1">
        <v>21</v>
      </c>
      <c r="W26" s="1">
        <v>130</v>
      </c>
      <c r="X26" s="2" t="str">
        <f t="shared" si="1"/>
        <v>{ id:'y2_u4_g3', subject:[17,0,15,0,32], major:[0,57],advanced:[0,72], doubleIn:[0,36], doubleOut:[0,0],minor:[0,21], sum:[130]},</v>
      </c>
    </row>
    <row r="27" spans="1:24" x14ac:dyDescent="0.45">
      <c r="A27" s="1"/>
      <c r="B27" s="1"/>
      <c r="C27" s="1" t="s">
        <v>41</v>
      </c>
      <c r="D27" s="2" t="s">
        <v>62</v>
      </c>
      <c r="E27" s="1" t="s">
        <v>78</v>
      </c>
      <c r="F27" s="1" t="s">
        <v>143</v>
      </c>
      <c r="G27" s="2" t="str">
        <f t="shared" si="0"/>
        <v>{ id:'y2_u4_g3_m3', title: '건축공학전공' },</v>
      </c>
      <c r="H27" s="1">
        <v>17</v>
      </c>
      <c r="I27" s="1">
        <v>0</v>
      </c>
      <c r="J27" s="1">
        <v>15</v>
      </c>
      <c r="K27" s="1">
        <v>0</v>
      </c>
      <c r="L27" s="1">
        <f t="shared" si="2"/>
        <v>32</v>
      </c>
      <c r="M27" s="1">
        <v>0</v>
      </c>
      <c r="N27" s="1">
        <v>57</v>
      </c>
      <c r="O27" s="1">
        <v>0</v>
      </c>
      <c r="P27" s="1">
        <v>72</v>
      </c>
      <c r="Q27" s="1">
        <v>0</v>
      </c>
      <c r="R27" s="1">
        <v>36</v>
      </c>
      <c r="S27" s="1">
        <v>0</v>
      </c>
      <c r="T27" s="1">
        <v>0</v>
      </c>
      <c r="U27" s="1">
        <v>0</v>
      </c>
      <c r="V27" s="1">
        <v>21</v>
      </c>
      <c r="W27" s="1">
        <v>130</v>
      </c>
      <c r="X27" s="2" t="str">
        <f t="shared" si="1"/>
        <v>{ id:'y2_u4_g3', subject:[17,0,15,0,32], major:[0,57],advanced:[0,72], doubleIn:[0,36], doubleOut:[0,0],minor:[0,21], sum:[130]},</v>
      </c>
    </row>
    <row r="28" spans="1:24" x14ac:dyDescent="0.45">
      <c r="A28" s="1"/>
      <c r="B28" s="1" t="s">
        <v>19</v>
      </c>
      <c r="C28" s="1" t="s">
        <v>29</v>
      </c>
      <c r="D28" s="2" t="s">
        <v>29</v>
      </c>
      <c r="E28" s="1" t="s">
        <v>107</v>
      </c>
      <c r="F28" s="1" t="s">
        <v>139</v>
      </c>
      <c r="G28" s="2" t="str">
        <f t="shared" si="0"/>
        <v>{ id:'y2_u5_g1_m1', title: '교육학과' },</v>
      </c>
      <c r="H28" s="1">
        <v>14</v>
      </c>
      <c r="I28" s="1">
        <v>0</v>
      </c>
      <c r="J28" s="1">
        <v>15</v>
      </c>
      <c r="K28" s="1">
        <v>0</v>
      </c>
      <c r="L28" s="1">
        <f t="shared" si="2"/>
        <v>29</v>
      </c>
      <c r="M28" s="1">
        <v>0</v>
      </c>
      <c r="N28" s="1">
        <v>51</v>
      </c>
      <c r="O28" s="1">
        <v>0</v>
      </c>
      <c r="P28" s="1">
        <v>66</v>
      </c>
      <c r="Q28" s="1">
        <v>0</v>
      </c>
      <c r="R28" s="1">
        <v>36</v>
      </c>
      <c r="S28" s="1">
        <v>0</v>
      </c>
      <c r="T28" s="1">
        <v>0</v>
      </c>
      <c r="U28" s="1">
        <v>0</v>
      </c>
      <c r="V28" s="1">
        <v>21</v>
      </c>
      <c r="W28" s="1">
        <v>130</v>
      </c>
      <c r="X28" s="2" t="str">
        <f t="shared" si="1"/>
        <v>{ id:'y2_u5_g1', subject:[14,0,15,0,29], major:[0,51],advanced:[0,66], doubleIn:[0,36], doubleOut:[0,0],minor:[0,21], sum:[130]},</v>
      </c>
    </row>
    <row r="29" spans="1:24" x14ac:dyDescent="0.45">
      <c r="A29" s="1"/>
      <c r="B29" s="1"/>
      <c r="C29" s="1" t="s">
        <v>39</v>
      </c>
      <c r="D29" s="2" t="s">
        <v>39</v>
      </c>
      <c r="E29" s="1" t="s">
        <v>85</v>
      </c>
      <c r="F29" s="1" t="s">
        <v>139</v>
      </c>
      <c r="G29" s="2" t="str">
        <f t="shared" si="0"/>
        <v>{ id:'y2_u5_g2_m1', title: '유아교육과' },</v>
      </c>
      <c r="H29" s="1">
        <v>14</v>
      </c>
      <c r="I29" s="1">
        <v>0</v>
      </c>
      <c r="J29" s="1">
        <v>15</v>
      </c>
      <c r="K29" s="1">
        <v>0</v>
      </c>
      <c r="L29" s="1">
        <f t="shared" si="2"/>
        <v>29</v>
      </c>
      <c r="M29" s="1">
        <v>0</v>
      </c>
      <c r="N29" s="1">
        <v>51</v>
      </c>
      <c r="O29" s="1">
        <v>0</v>
      </c>
      <c r="P29" s="1">
        <v>66</v>
      </c>
      <c r="Q29" s="1">
        <v>0</v>
      </c>
      <c r="R29" s="1">
        <v>36</v>
      </c>
      <c r="S29" s="1">
        <v>0</v>
      </c>
      <c r="T29" s="1">
        <v>0</v>
      </c>
      <c r="U29" s="1">
        <v>0</v>
      </c>
      <c r="V29" s="1">
        <v>21</v>
      </c>
      <c r="W29" s="1">
        <v>130</v>
      </c>
      <c r="X29" s="2" t="str">
        <f t="shared" si="1"/>
        <v>{ id:'y2_u5_g2', subject:[14,0,15,0,29], major:[0,51],advanced:[0,66], doubleIn:[0,36], doubleOut:[0,0],minor:[0,21], sum:[130]},</v>
      </c>
    </row>
    <row r="30" spans="1:24" x14ac:dyDescent="0.45">
      <c r="A30" s="1"/>
      <c r="B30" s="1"/>
      <c r="C30" s="1" t="s">
        <v>28</v>
      </c>
      <c r="D30" s="2" t="s">
        <v>28</v>
      </c>
      <c r="E30" s="1" t="s">
        <v>84</v>
      </c>
      <c r="F30" s="1" t="s">
        <v>139</v>
      </c>
      <c r="G30" s="2" t="str">
        <f t="shared" si="0"/>
        <v>{ id:'y2_u5_g3_m1', title: '초등특수교육과' },</v>
      </c>
      <c r="H30" s="1">
        <v>14</v>
      </c>
      <c r="I30" s="1">
        <v>0</v>
      </c>
      <c r="J30" s="1">
        <v>15</v>
      </c>
      <c r="K30" s="1">
        <v>0</v>
      </c>
      <c r="L30" s="1">
        <f t="shared" si="2"/>
        <v>29</v>
      </c>
      <c r="M30" s="1">
        <v>0</v>
      </c>
      <c r="N30" s="1">
        <v>51</v>
      </c>
      <c r="O30" s="1">
        <v>0</v>
      </c>
      <c r="P30" s="1">
        <v>66</v>
      </c>
      <c r="Q30" s="1">
        <v>0</v>
      </c>
      <c r="R30" s="1">
        <v>36</v>
      </c>
      <c r="S30" s="1">
        <v>0</v>
      </c>
      <c r="T30" s="1">
        <v>0</v>
      </c>
      <c r="U30" s="1">
        <v>0</v>
      </c>
      <c r="V30" s="1">
        <v>21</v>
      </c>
      <c r="W30" s="1">
        <v>130</v>
      </c>
      <c r="X30" s="2" t="str">
        <f t="shared" si="1"/>
        <v>{ id:'y2_u5_g3', subject:[14,0,15,0,29], major:[0,51],advanced:[0,66], doubleIn:[0,36], doubleOut:[0,0],minor:[0,21], sum:[130]},</v>
      </c>
    </row>
    <row r="31" spans="1:24" x14ac:dyDescent="0.45">
      <c r="A31" s="1"/>
      <c r="B31" s="1"/>
      <c r="C31" s="1" t="s">
        <v>52</v>
      </c>
      <c r="D31" s="2" t="s">
        <v>52</v>
      </c>
      <c r="E31" s="1" t="s">
        <v>102</v>
      </c>
      <c r="F31" s="1" t="s">
        <v>139</v>
      </c>
      <c r="G31" s="2" t="str">
        <f t="shared" si="0"/>
        <v>{ id:'y2_u5_g4_m1', title: '중등특수교육과' },</v>
      </c>
      <c r="H31" s="1">
        <v>14</v>
      </c>
      <c r="I31" s="1">
        <v>0</v>
      </c>
      <c r="J31" s="1">
        <v>15</v>
      </c>
      <c r="K31" s="1">
        <v>0</v>
      </c>
      <c r="L31" s="1">
        <f t="shared" si="2"/>
        <v>29</v>
      </c>
      <c r="M31" s="1">
        <v>0</v>
      </c>
      <c r="N31" s="1">
        <v>51</v>
      </c>
      <c r="O31" s="1">
        <v>0</v>
      </c>
      <c r="P31" s="1">
        <v>66</v>
      </c>
      <c r="Q31" s="1">
        <v>0</v>
      </c>
      <c r="R31" s="1">
        <v>36</v>
      </c>
      <c r="S31" s="1">
        <v>0</v>
      </c>
      <c r="T31" s="1">
        <v>0</v>
      </c>
      <c r="U31" s="1">
        <v>0</v>
      </c>
      <c r="V31" s="1">
        <v>21</v>
      </c>
      <c r="W31" s="1">
        <v>130</v>
      </c>
      <c r="X31" s="2" t="str">
        <f t="shared" si="1"/>
        <v>{ id:'y2_u5_g4', subject:[14,0,15,0,29], major:[0,51],advanced:[0,66], doubleIn:[0,36], doubleOut:[0,0],minor:[0,21], sum:[130]},</v>
      </c>
    </row>
    <row r="32" spans="1:24" x14ac:dyDescent="0.45">
      <c r="A32" s="1"/>
      <c r="B32" s="6" t="s">
        <v>135</v>
      </c>
      <c r="C32" s="7" t="s">
        <v>135</v>
      </c>
      <c r="D32" s="6" t="s">
        <v>135</v>
      </c>
      <c r="E32" s="7" t="s">
        <v>72</v>
      </c>
      <c r="F32" s="1" t="s">
        <v>139</v>
      </c>
      <c r="G32" s="2" t="str">
        <f t="shared" si="0"/>
        <v>{ id:'y2_u5_g5_m1', title: 'Wel-Tech융합전공' },</v>
      </c>
      <c r="H32" s="7"/>
      <c r="I32" s="7"/>
      <c r="J32" s="7"/>
      <c r="K32" s="7"/>
      <c r="L32" s="7">
        <f>SUM(H32:K32)</f>
        <v>0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>
        <v>0</v>
      </c>
      <c r="X32" s="6" t="str">
        <f t="shared" si="1"/>
        <v>{ id:'y2_u5_g5', subject:[,,,,0], major:[,],advanced:[,], doubleIn:[,], doubleOut:[,],minor:[,], sum:[0]},</v>
      </c>
    </row>
    <row r="33" spans="2:4" x14ac:dyDescent="0.45">
      <c r="B33" s="4">
        <v>6</v>
      </c>
      <c r="C33" s="4">
        <v>15</v>
      </c>
      <c r="D33" s="4">
        <v>30</v>
      </c>
    </row>
  </sheetData>
  <mergeCells count="32">
    <mergeCell ref="B28:B31"/>
    <mergeCell ref="U1:V1"/>
    <mergeCell ref="W1:W2"/>
    <mergeCell ref="X1:X2"/>
    <mergeCell ref="A3:A32"/>
    <mergeCell ref="B3:B8"/>
    <mergeCell ref="C3:C4"/>
    <mergeCell ref="C6:C8"/>
    <mergeCell ref="B9:B13"/>
    <mergeCell ref="C9:C10"/>
    <mergeCell ref="C11:C13"/>
    <mergeCell ref="B14:B18"/>
    <mergeCell ref="C15:C18"/>
    <mergeCell ref="B19:B27"/>
    <mergeCell ref="C19:C21"/>
    <mergeCell ref="C22:C24"/>
    <mergeCell ref="C25:C27"/>
    <mergeCell ref="L1:L2"/>
    <mergeCell ref="M1:N1"/>
    <mergeCell ref="O1:P1"/>
    <mergeCell ref="Q1:R1"/>
    <mergeCell ref="S1:T1"/>
    <mergeCell ref="G1:G2"/>
    <mergeCell ref="H1:H2"/>
    <mergeCell ref="I1:I2"/>
    <mergeCell ref="J1:J2"/>
    <mergeCell ref="K1:K2"/>
    <mergeCell ref="A1:A2"/>
    <mergeCell ref="B1:B2"/>
    <mergeCell ref="C1:C2"/>
    <mergeCell ref="D1:D2"/>
    <mergeCell ref="E1:F2"/>
  </mergeCells>
  <phoneticPr fontId="3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E37"/>
  <sheetViews>
    <sheetView zoomScaleNormal="100" zoomScaleSheetLayoutView="100" workbookViewId="0">
      <selection activeCell="Y4" sqref="Y4"/>
    </sheetView>
  </sheetViews>
  <sheetFormatPr defaultColWidth="9" defaultRowHeight="17" x14ac:dyDescent="0.45"/>
  <cols>
    <col min="1" max="1" width="9" bestFit="1" customWidth="1"/>
    <col min="2" max="2" width="5.08203125" bestFit="1" customWidth="1"/>
    <col min="3" max="3" width="16.25" bestFit="1" customWidth="1"/>
    <col min="4" max="4" width="37.25" bestFit="1" customWidth="1"/>
    <col min="5" max="5" width="26.6640625" bestFit="1" customWidth="1"/>
  </cols>
  <sheetData>
    <row r="2" spans="2:5" ht="34" x14ac:dyDescent="0.45">
      <c r="B2" s="3" t="s">
        <v>26</v>
      </c>
      <c r="C2" s="1" t="s">
        <v>146</v>
      </c>
      <c r="D2" s="1" t="s">
        <v>145</v>
      </c>
      <c r="E2" s="1" t="s">
        <v>65</v>
      </c>
    </row>
    <row r="3" spans="2:5" x14ac:dyDescent="0.45">
      <c r="B3" s="1">
        <v>2021</v>
      </c>
      <c r="C3" s="1" t="s">
        <v>61</v>
      </c>
      <c r="D3" s="1" t="s">
        <v>46</v>
      </c>
      <c r="E3" s="2" t="s">
        <v>48</v>
      </c>
    </row>
    <row r="4" spans="2:5" x14ac:dyDescent="0.45">
      <c r="B4" s="1"/>
      <c r="C4" s="1"/>
      <c r="D4" s="1"/>
      <c r="E4" s="2" t="s">
        <v>97</v>
      </c>
    </row>
    <row r="5" spans="2:5" x14ac:dyDescent="0.45">
      <c r="B5" s="1"/>
      <c r="C5" s="1"/>
      <c r="D5" s="1" t="s">
        <v>53</v>
      </c>
      <c r="E5" s="2" t="s">
        <v>53</v>
      </c>
    </row>
    <row r="6" spans="2:5" x14ac:dyDescent="0.45">
      <c r="B6" s="1"/>
      <c r="C6" s="1"/>
      <c r="D6" s="25" t="s">
        <v>7</v>
      </c>
      <c r="E6" s="2" t="s">
        <v>69</v>
      </c>
    </row>
    <row r="7" spans="2:5" x14ac:dyDescent="0.45">
      <c r="B7" s="1"/>
      <c r="C7" s="1"/>
      <c r="D7" s="30"/>
      <c r="E7" s="2" t="s">
        <v>17</v>
      </c>
    </row>
    <row r="8" spans="2:5" x14ac:dyDescent="0.45">
      <c r="B8" s="1"/>
      <c r="C8" s="1"/>
      <c r="D8" s="26"/>
      <c r="E8" s="2" t="s">
        <v>56</v>
      </c>
    </row>
    <row r="9" spans="2:5" x14ac:dyDescent="0.45">
      <c r="B9" s="1"/>
      <c r="C9" s="1" t="s">
        <v>58</v>
      </c>
      <c r="D9" s="1" t="s">
        <v>40</v>
      </c>
      <c r="E9" s="2" t="s">
        <v>57</v>
      </c>
    </row>
    <row r="10" spans="2:5" x14ac:dyDescent="0.45">
      <c r="B10" s="1"/>
      <c r="C10" s="1"/>
      <c r="D10" s="1" t="s">
        <v>40</v>
      </c>
      <c r="E10" s="2" t="s">
        <v>55</v>
      </c>
    </row>
    <row r="11" spans="2:5" x14ac:dyDescent="0.45">
      <c r="B11" s="1"/>
      <c r="C11" s="1"/>
      <c r="D11" s="25" t="s">
        <v>31</v>
      </c>
      <c r="E11" s="2" t="s">
        <v>49</v>
      </c>
    </row>
    <row r="12" spans="2:5" x14ac:dyDescent="0.45">
      <c r="B12" s="1"/>
      <c r="C12" s="1"/>
      <c r="D12" s="30"/>
      <c r="E12" s="2" t="s">
        <v>22</v>
      </c>
    </row>
    <row r="13" spans="2:5" x14ac:dyDescent="0.45">
      <c r="B13" s="1"/>
      <c r="C13" s="1"/>
      <c r="D13" s="26"/>
      <c r="E13" s="2" t="s">
        <v>23</v>
      </c>
    </row>
    <row r="14" spans="2:5" x14ac:dyDescent="0.45">
      <c r="B14" s="1"/>
      <c r="C14" s="1"/>
      <c r="D14" s="7" t="s">
        <v>124</v>
      </c>
      <c r="E14" s="6" t="s">
        <v>96</v>
      </c>
    </row>
    <row r="15" spans="2:5" x14ac:dyDescent="0.45">
      <c r="B15" s="1"/>
      <c r="C15" s="1"/>
      <c r="D15" s="6" t="s">
        <v>2</v>
      </c>
      <c r="E15" s="6" t="s">
        <v>92</v>
      </c>
    </row>
    <row r="16" spans="2:5" x14ac:dyDescent="0.45">
      <c r="B16" s="1"/>
      <c r="C16" s="1"/>
      <c r="D16" s="6" t="s">
        <v>0</v>
      </c>
      <c r="E16" s="6" t="s">
        <v>113</v>
      </c>
    </row>
    <row r="17" spans="2:5" x14ac:dyDescent="0.45">
      <c r="B17" s="1"/>
      <c r="C17" s="1"/>
      <c r="D17" s="31" t="s">
        <v>1</v>
      </c>
      <c r="E17" s="6" t="s">
        <v>108</v>
      </c>
    </row>
    <row r="18" spans="2:5" x14ac:dyDescent="0.45">
      <c r="B18" s="1"/>
      <c r="C18" s="1"/>
      <c r="D18" s="32"/>
      <c r="E18" s="6" t="s">
        <v>104</v>
      </c>
    </row>
    <row r="19" spans="2:5" x14ac:dyDescent="0.45">
      <c r="B19" s="1"/>
      <c r="C19" s="1" t="s">
        <v>6</v>
      </c>
      <c r="D19" s="1" t="s">
        <v>24</v>
      </c>
      <c r="E19" s="5" t="s">
        <v>24</v>
      </c>
    </row>
    <row r="20" spans="2:5" x14ac:dyDescent="0.45">
      <c r="B20" s="1"/>
      <c r="C20" s="1" t="s">
        <v>6</v>
      </c>
      <c r="D20" s="25" t="s">
        <v>18</v>
      </c>
      <c r="E20" s="2" t="s">
        <v>117</v>
      </c>
    </row>
    <row r="21" spans="2:5" x14ac:dyDescent="0.45">
      <c r="B21" s="1"/>
      <c r="C21" s="1" t="s">
        <v>6</v>
      </c>
      <c r="D21" s="30"/>
      <c r="E21" s="2" t="s">
        <v>50</v>
      </c>
    </row>
    <row r="22" spans="2:5" x14ac:dyDescent="0.45">
      <c r="B22" s="1"/>
      <c r="C22" s="1" t="s">
        <v>6</v>
      </c>
      <c r="D22" s="30"/>
      <c r="E22" s="2" t="s">
        <v>10</v>
      </c>
    </row>
    <row r="23" spans="2:5" x14ac:dyDescent="0.45">
      <c r="B23" s="1"/>
      <c r="C23" s="1" t="s">
        <v>6</v>
      </c>
      <c r="D23" s="26"/>
      <c r="E23" s="6" t="s">
        <v>3</v>
      </c>
    </row>
    <row r="24" spans="2:5" x14ac:dyDescent="0.45">
      <c r="B24" s="1"/>
      <c r="C24" s="1" t="s">
        <v>106</v>
      </c>
      <c r="D24" s="25" t="s">
        <v>9</v>
      </c>
      <c r="E24" s="2" t="s">
        <v>47</v>
      </c>
    </row>
    <row r="25" spans="2:5" x14ac:dyDescent="0.45">
      <c r="B25" s="1"/>
      <c r="C25" s="1"/>
      <c r="D25" s="30"/>
      <c r="E25" s="2" t="s">
        <v>25</v>
      </c>
    </row>
    <row r="26" spans="2:5" x14ac:dyDescent="0.45">
      <c r="B26" s="1"/>
      <c r="C26" s="1"/>
      <c r="D26" s="30"/>
      <c r="E26" s="2" t="s">
        <v>115</v>
      </c>
    </row>
    <row r="27" spans="2:5" x14ac:dyDescent="0.45">
      <c r="B27" s="1"/>
      <c r="C27" s="1"/>
      <c r="D27" s="30"/>
      <c r="E27" s="2" t="s">
        <v>83</v>
      </c>
    </row>
    <row r="28" spans="2:5" x14ac:dyDescent="0.45">
      <c r="B28" s="1"/>
      <c r="C28" s="1"/>
      <c r="D28" s="26"/>
      <c r="E28" s="2" t="s">
        <v>109</v>
      </c>
    </row>
    <row r="29" spans="2:5" x14ac:dyDescent="0.45">
      <c r="B29" s="1"/>
      <c r="C29" s="1"/>
      <c r="D29" s="1" t="s">
        <v>41</v>
      </c>
      <c r="E29" s="2" t="s">
        <v>8</v>
      </c>
    </row>
    <row r="30" spans="2:5" x14ac:dyDescent="0.45">
      <c r="B30" s="1"/>
      <c r="C30" s="1"/>
      <c r="D30" s="1" t="s">
        <v>41</v>
      </c>
      <c r="E30" s="2" t="s">
        <v>59</v>
      </c>
    </row>
    <row r="31" spans="2:5" x14ac:dyDescent="0.45">
      <c r="B31" s="1"/>
      <c r="C31" s="1"/>
      <c r="D31" s="1" t="s">
        <v>41</v>
      </c>
      <c r="E31" s="2" t="s">
        <v>62</v>
      </c>
    </row>
    <row r="32" spans="2:5" x14ac:dyDescent="0.45">
      <c r="B32" s="1"/>
      <c r="C32" s="1" t="s">
        <v>19</v>
      </c>
      <c r="D32" s="1" t="s">
        <v>29</v>
      </c>
      <c r="E32" s="2" t="s">
        <v>29</v>
      </c>
    </row>
    <row r="33" spans="2:5" x14ac:dyDescent="0.45">
      <c r="B33" s="1"/>
      <c r="C33" s="1"/>
      <c r="D33" s="1" t="s">
        <v>39</v>
      </c>
      <c r="E33" s="2" t="s">
        <v>39</v>
      </c>
    </row>
    <row r="34" spans="2:5" x14ac:dyDescent="0.45">
      <c r="B34" s="1"/>
      <c r="C34" s="1"/>
      <c r="D34" s="1" t="s">
        <v>28</v>
      </c>
      <c r="E34" s="2" t="s">
        <v>28</v>
      </c>
    </row>
    <row r="35" spans="2:5" x14ac:dyDescent="0.45">
      <c r="B35" s="1"/>
      <c r="C35" s="1"/>
      <c r="D35" s="1" t="s">
        <v>52</v>
      </c>
      <c r="E35" s="2" t="s">
        <v>52</v>
      </c>
    </row>
    <row r="36" spans="2:5" x14ac:dyDescent="0.45">
      <c r="B36" s="1"/>
      <c r="C36" s="6" t="s">
        <v>135</v>
      </c>
      <c r="D36" s="7" t="s">
        <v>135</v>
      </c>
      <c r="E36" s="6" t="s">
        <v>135</v>
      </c>
    </row>
    <row r="37" spans="2:5" x14ac:dyDescent="0.45">
      <c r="C37" s="4">
        <v>6</v>
      </c>
      <c r="D37" s="4"/>
      <c r="E37" s="4"/>
    </row>
  </sheetData>
  <mergeCells count="14">
    <mergeCell ref="B3:B36"/>
    <mergeCell ref="C3:C8"/>
    <mergeCell ref="D3:D4"/>
    <mergeCell ref="D6:D8"/>
    <mergeCell ref="C9:C18"/>
    <mergeCell ref="D9:D10"/>
    <mergeCell ref="D11:D13"/>
    <mergeCell ref="D17:D18"/>
    <mergeCell ref="C19:C23"/>
    <mergeCell ref="D20:D23"/>
    <mergeCell ref="C24:C31"/>
    <mergeCell ref="D24:D28"/>
    <mergeCell ref="D29:D31"/>
    <mergeCell ref="C32:C35"/>
  </mergeCells>
  <phoneticPr fontId="3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33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X32" sqref="H1:X32"/>
    </sheetView>
  </sheetViews>
  <sheetFormatPr defaultColWidth="9" defaultRowHeight="17" x14ac:dyDescent="0.45"/>
  <cols>
    <col min="1" max="1" width="5.08203125" bestFit="1" customWidth="1"/>
    <col min="2" max="2" width="18.83203125" bestFit="1" customWidth="1"/>
    <col min="3" max="3" width="21.83203125" bestFit="1" customWidth="1"/>
    <col min="4" max="4" width="23.75" bestFit="1" customWidth="1"/>
    <col min="5" max="5" width="8.83203125" style="4" bestFit="1" customWidth="1"/>
    <col min="6" max="6" width="3.6640625" bestFit="1" customWidth="1"/>
    <col min="7" max="7" width="46.9140625" bestFit="1" customWidth="1"/>
    <col min="8" max="12" width="4.83203125" bestFit="1" customWidth="1"/>
    <col min="13" max="22" width="4.9140625" bestFit="1" customWidth="1"/>
    <col min="23" max="23" width="4.83203125" bestFit="1" customWidth="1"/>
    <col min="24" max="24" width="104.58203125" bestFit="1" customWidth="1"/>
  </cols>
  <sheetData>
    <row r="1" spans="1:24" x14ac:dyDescent="0.45">
      <c r="A1" s="33" t="s">
        <v>26</v>
      </c>
      <c r="B1" s="1" t="s">
        <v>146</v>
      </c>
      <c r="C1" s="1" t="s">
        <v>145</v>
      </c>
      <c r="D1" s="1" t="s">
        <v>65</v>
      </c>
      <c r="E1" s="1" t="s">
        <v>151</v>
      </c>
      <c r="F1" s="34"/>
      <c r="G1" s="1" t="s">
        <v>4</v>
      </c>
      <c r="H1" s="35" t="s">
        <v>142</v>
      </c>
      <c r="I1" s="35" t="s">
        <v>140</v>
      </c>
      <c r="J1" s="35" t="s">
        <v>150</v>
      </c>
      <c r="K1" s="35" t="s">
        <v>152</v>
      </c>
      <c r="L1" s="35" t="s">
        <v>148</v>
      </c>
      <c r="M1" s="37" t="s">
        <v>45</v>
      </c>
      <c r="N1" s="38"/>
      <c r="O1" s="39" t="s">
        <v>43</v>
      </c>
      <c r="P1" s="38"/>
      <c r="Q1" s="39" t="s">
        <v>42</v>
      </c>
      <c r="R1" s="38"/>
      <c r="S1" s="29" t="s">
        <v>44</v>
      </c>
      <c r="T1" s="28"/>
      <c r="U1" s="37" t="s">
        <v>51</v>
      </c>
      <c r="V1" s="38"/>
      <c r="W1" s="35" t="s">
        <v>148</v>
      </c>
      <c r="X1" s="35" t="s">
        <v>5</v>
      </c>
    </row>
    <row r="2" spans="1:24" ht="32.75" customHeight="1" x14ac:dyDescent="0.45">
      <c r="A2" s="33"/>
      <c r="B2" s="1"/>
      <c r="C2" s="1"/>
      <c r="D2" s="1"/>
      <c r="E2" s="1"/>
      <c r="F2" s="1"/>
      <c r="G2" s="1"/>
      <c r="H2" s="36"/>
      <c r="I2" s="36"/>
      <c r="J2" s="36"/>
      <c r="K2" s="36"/>
      <c r="L2" s="36"/>
      <c r="M2" s="12" t="s">
        <v>142</v>
      </c>
      <c r="N2" s="12" t="s">
        <v>144</v>
      </c>
      <c r="O2" s="3" t="s">
        <v>142</v>
      </c>
      <c r="P2" s="3" t="s">
        <v>144</v>
      </c>
      <c r="Q2" s="3" t="s">
        <v>142</v>
      </c>
      <c r="R2" s="3" t="s">
        <v>144</v>
      </c>
      <c r="S2" s="3" t="s">
        <v>142</v>
      </c>
      <c r="T2" s="3" t="s">
        <v>144</v>
      </c>
      <c r="U2" s="3" t="s">
        <v>142</v>
      </c>
      <c r="V2" s="3" t="s">
        <v>144</v>
      </c>
      <c r="W2" s="36"/>
      <c r="X2" s="36"/>
    </row>
    <row r="3" spans="1:24" x14ac:dyDescent="0.45">
      <c r="A3" s="1">
        <v>2017</v>
      </c>
      <c r="B3" s="1" t="s">
        <v>61</v>
      </c>
      <c r="C3" s="1" t="s">
        <v>46</v>
      </c>
      <c r="D3" s="2" t="s">
        <v>48</v>
      </c>
      <c r="E3" s="1" t="s">
        <v>100</v>
      </c>
      <c r="F3" s="1" t="s">
        <v>139</v>
      </c>
      <c r="G3" s="2" t="str">
        <f t="shared" ref="G3:G32" si="0">"{ id:'"&amp;E3&amp;"_"&amp;F3&amp;"', title: '"&amp;D3&amp;"' },"</f>
        <v>{ id:'y1_u1_g1_m1', title: '사회사업학전공' },</v>
      </c>
      <c r="H3" s="11">
        <v>13</v>
      </c>
      <c r="I3" s="11">
        <v>0</v>
      </c>
      <c r="J3" s="1">
        <v>12</v>
      </c>
      <c r="K3" s="1">
        <v>6</v>
      </c>
      <c r="L3" s="1">
        <f>SUM(H3:H4)</f>
        <v>26</v>
      </c>
      <c r="M3" s="1">
        <v>6</v>
      </c>
      <c r="N3" s="1">
        <v>45</v>
      </c>
      <c r="O3" s="1">
        <v>6</v>
      </c>
      <c r="P3" s="1">
        <v>60</v>
      </c>
      <c r="Q3" s="1">
        <v>0</v>
      </c>
      <c r="R3" s="1">
        <v>36</v>
      </c>
      <c r="S3" s="1">
        <v>6</v>
      </c>
      <c r="T3" s="1">
        <v>36</v>
      </c>
      <c r="U3" s="1">
        <v>3</v>
      </c>
      <c r="V3" s="1">
        <v>21</v>
      </c>
      <c r="W3" s="1">
        <v>130</v>
      </c>
      <c r="X3" s="2" t="str">
        <f t="shared" ref="X3:X32" si="1">CONCATENATE("{ id:'",E3,"', subject:[",H3,",",I3,",",J3,",",K3,",",L3,"], major:[",M3,",",N3,"],advanced:[",O3,",",P3,"], doubleIn:[",Q3,",",R3,"], doubleOut:[",S3,",",T3,"],minor:[",U3,",",V3,"], sum:[",W3,"]},")</f>
        <v>{ id:'y1_u1_g1', subject:[13,0,12,6,26], major:[6,45],advanced:[6,60], doubleIn:[0,36], doubleOut:[6,36],minor:[3,21], sum:[130]},</v>
      </c>
    </row>
    <row r="4" spans="1:24" x14ac:dyDescent="0.45">
      <c r="A4" s="1"/>
      <c r="B4" s="1"/>
      <c r="C4" s="1"/>
      <c r="D4" s="2" t="s">
        <v>97</v>
      </c>
      <c r="E4" s="1" t="s">
        <v>100</v>
      </c>
      <c r="F4" s="1" t="s">
        <v>147</v>
      </c>
      <c r="G4" s="2" t="str">
        <f t="shared" si="0"/>
        <v>{ id:'y1_u1_g1_m2', title: '사회서비스정책학전공' },</v>
      </c>
      <c r="H4" s="1">
        <v>13</v>
      </c>
      <c r="I4" s="1">
        <v>0</v>
      </c>
      <c r="J4" s="1">
        <v>12</v>
      </c>
      <c r="K4" s="1">
        <v>6</v>
      </c>
      <c r="L4" s="1">
        <f>SUM(H4:H5)</f>
        <v>26</v>
      </c>
      <c r="M4" s="1">
        <v>6</v>
      </c>
      <c r="N4" s="1">
        <v>45</v>
      </c>
      <c r="O4" s="1">
        <v>6</v>
      </c>
      <c r="P4" s="1">
        <v>60</v>
      </c>
      <c r="Q4" s="1">
        <v>0</v>
      </c>
      <c r="R4" s="1">
        <v>36</v>
      </c>
      <c r="S4" s="1">
        <v>6</v>
      </c>
      <c r="T4" s="1">
        <v>36</v>
      </c>
      <c r="U4" s="1">
        <v>3</v>
      </c>
      <c r="V4" s="1">
        <v>21</v>
      </c>
      <c r="W4" s="1">
        <v>130</v>
      </c>
      <c r="X4" s="2" t="str">
        <f t="shared" si="1"/>
        <v>{ id:'y1_u1_g1', subject:[13,0,12,6,26], major:[6,45],advanced:[6,60], doubleIn:[0,36], doubleOut:[6,36],minor:[3,21], sum:[130]},</v>
      </c>
    </row>
    <row r="5" spans="1:24" x14ac:dyDescent="0.45">
      <c r="A5" s="1"/>
      <c r="B5" s="1"/>
      <c r="C5" s="1" t="s">
        <v>121</v>
      </c>
      <c r="D5" s="2" t="s">
        <v>68</v>
      </c>
      <c r="E5" s="1" t="s">
        <v>76</v>
      </c>
      <c r="F5" s="1" t="s">
        <v>139</v>
      </c>
      <c r="G5" s="2" t="str">
        <f t="shared" si="0"/>
        <v>{ id:'y1_u1_g2_m1', title: '사회사업학전공(야간)' },</v>
      </c>
      <c r="H5" s="11">
        <v>13</v>
      </c>
      <c r="I5" s="11">
        <v>0</v>
      </c>
      <c r="J5" s="11">
        <v>12</v>
      </c>
      <c r="K5" s="11">
        <v>6</v>
      </c>
      <c r="L5" s="11">
        <f>SUM(H5:K5)</f>
        <v>31</v>
      </c>
      <c r="M5" s="1">
        <v>6</v>
      </c>
      <c r="N5" s="1">
        <v>45</v>
      </c>
      <c r="O5" s="1">
        <v>6</v>
      </c>
      <c r="P5" s="1">
        <v>60</v>
      </c>
      <c r="Q5" s="11">
        <v>0</v>
      </c>
      <c r="R5" s="11">
        <v>0</v>
      </c>
      <c r="S5" s="1">
        <v>6</v>
      </c>
      <c r="T5" s="1">
        <v>36</v>
      </c>
      <c r="U5" s="1">
        <v>3</v>
      </c>
      <c r="V5" s="1">
        <v>21</v>
      </c>
      <c r="W5" s="1">
        <v>130</v>
      </c>
      <c r="X5" s="2" t="str">
        <f t="shared" si="1"/>
        <v>{ id:'y1_u1_g2', subject:[13,0,12,6,31], major:[6,45],advanced:[6,60], doubleIn:[0,0], doubleOut:[6,36],minor:[3,21], sum:[130]},</v>
      </c>
    </row>
    <row r="6" spans="1:24" x14ac:dyDescent="0.45">
      <c r="A6" s="1"/>
      <c r="B6" s="1"/>
      <c r="C6" s="1" t="s">
        <v>53</v>
      </c>
      <c r="D6" s="2" t="s">
        <v>53</v>
      </c>
      <c r="E6" s="1" t="s">
        <v>87</v>
      </c>
      <c r="F6" s="1" t="s">
        <v>139</v>
      </c>
      <c r="G6" s="2" t="str">
        <f t="shared" si="0"/>
        <v>{ id:'y1_u1_g3_m1', title: '실버산업학과' },</v>
      </c>
      <c r="H6" s="11">
        <v>13</v>
      </c>
      <c r="I6" s="11">
        <v>0</v>
      </c>
      <c r="J6" s="11">
        <v>12</v>
      </c>
      <c r="K6" s="11">
        <v>6</v>
      </c>
      <c r="L6" s="11">
        <f>SUM(H6:K6)</f>
        <v>31</v>
      </c>
      <c r="M6" s="1">
        <v>6</v>
      </c>
      <c r="N6" s="1">
        <v>45</v>
      </c>
      <c r="O6" s="1">
        <v>6</v>
      </c>
      <c r="P6" s="1">
        <v>60</v>
      </c>
      <c r="Q6" s="11">
        <v>0</v>
      </c>
      <c r="R6" s="11">
        <v>0</v>
      </c>
      <c r="S6" s="1">
        <v>6</v>
      </c>
      <c r="T6" s="1">
        <v>36</v>
      </c>
      <c r="U6" s="1">
        <v>3</v>
      </c>
      <c r="V6" s="1">
        <v>21</v>
      </c>
      <c r="W6" s="1">
        <v>130</v>
      </c>
      <c r="X6" s="2" t="str">
        <f t="shared" si="1"/>
        <v>{ id:'y1_u1_g3', subject:[13,0,12,6,31], major:[6,45],advanced:[6,60], doubleIn:[0,0], doubleOut:[6,36],minor:[3,21], sum:[130]},</v>
      </c>
    </row>
    <row r="7" spans="1:24" x14ac:dyDescent="0.45">
      <c r="A7" s="1"/>
      <c r="B7" s="1"/>
      <c r="C7" s="1" t="s">
        <v>101</v>
      </c>
      <c r="D7" s="2" t="s">
        <v>134</v>
      </c>
      <c r="E7" s="1" t="s">
        <v>82</v>
      </c>
      <c r="F7" s="1" t="s">
        <v>139</v>
      </c>
      <c r="G7" s="2" t="str">
        <f t="shared" si="0"/>
        <v>{ id:'y1_u1_g4_m1', title: '유니버설비주얼디자인전공' },</v>
      </c>
      <c r="H7" s="1">
        <v>19</v>
      </c>
      <c r="I7" s="1">
        <v>0</v>
      </c>
      <c r="J7" s="1">
        <v>12</v>
      </c>
      <c r="K7" s="1">
        <v>6</v>
      </c>
      <c r="L7" s="1">
        <f>SUM(H7:K7)</f>
        <v>37</v>
      </c>
      <c r="M7" s="1">
        <v>6</v>
      </c>
      <c r="N7" s="1">
        <v>45</v>
      </c>
      <c r="O7" s="1">
        <v>6</v>
      </c>
      <c r="P7" s="1">
        <v>66</v>
      </c>
      <c r="Q7" s="1">
        <v>0</v>
      </c>
      <c r="R7" s="1">
        <v>36</v>
      </c>
      <c r="S7" s="1">
        <v>6</v>
      </c>
      <c r="T7" s="1">
        <v>36</v>
      </c>
      <c r="U7" s="1">
        <v>3</v>
      </c>
      <c r="V7" s="1">
        <v>21</v>
      </c>
      <c r="W7" s="1">
        <v>130</v>
      </c>
      <c r="X7" s="2" t="str">
        <f t="shared" si="1"/>
        <v>{ id:'y1_u1_g4', subject:[19,0,12,6,37], major:[6,45],advanced:[6,66], doubleIn:[0,36], doubleOut:[6,36],minor:[3,21], sum:[130]},</v>
      </c>
    </row>
    <row r="8" spans="1:24" x14ac:dyDescent="0.45">
      <c r="A8" s="1"/>
      <c r="B8" s="1"/>
      <c r="C8" s="1"/>
      <c r="D8" s="2" t="s">
        <v>17</v>
      </c>
      <c r="E8" s="1" t="s">
        <v>82</v>
      </c>
      <c r="F8" s="1" t="s">
        <v>147</v>
      </c>
      <c r="G8" s="2" t="str">
        <f t="shared" si="0"/>
        <v>{ id:'y1_u1_g4_m2', title: '스포츠복지전공' },</v>
      </c>
      <c r="H8" s="1">
        <v>19</v>
      </c>
      <c r="I8" s="1">
        <v>0</v>
      </c>
      <c r="J8" s="1">
        <v>12</v>
      </c>
      <c r="K8" s="1">
        <v>6</v>
      </c>
      <c r="L8" s="1">
        <f>SUM(H8:K8)</f>
        <v>37</v>
      </c>
      <c r="M8" s="1">
        <v>6</v>
      </c>
      <c r="N8" s="1">
        <v>45</v>
      </c>
      <c r="O8" s="1">
        <v>6</v>
      </c>
      <c r="P8" s="1">
        <v>66</v>
      </c>
      <c r="Q8" s="1">
        <v>0</v>
      </c>
      <c r="R8" s="1">
        <v>36</v>
      </c>
      <c r="S8" s="1">
        <v>6</v>
      </c>
      <c r="T8" s="1">
        <v>36</v>
      </c>
      <c r="U8" s="1">
        <v>3</v>
      </c>
      <c r="V8" s="1">
        <v>21</v>
      </c>
      <c r="W8" s="1">
        <v>130</v>
      </c>
      <c r="X8" s="2" t="str">
        <f t="shared" si="1"/>
        <v>{ id:'y1_u1_g4', subject:[19,0,12,6,37], major:[6,45],advanced:[6,66], doubleIn:[0,36], doubleOut:[6,36],minor:[3,21], sum:[130]},</v>
      </c>
    </row>
    <row r="9" spans="1:24" x14ac:dyDescent="0.45">
      <c r="A9" s="1"/>
      <c r="B9" s="1"/>
      <c r="C9" s="1"/>
      <c r="D9" s="2" t="s">
        <v>103</v>
      </c>
      <c r="E9" s="1" t="s">
        <v>82</v>
      </c>
      <c r="F9" s="1" t="s">
        <v>143</v>
      </c>
      <c r="G9" s="2" t="str">
        <f t="shared" si="0"/>
        <v>{ id:'y1_u1_g4_m3', title: '미술문화복지전공' },</v>
      </c>
      <c r="H9" s="1">
        <v>19</v>
      </c>
      <c r="I9" s="1">
        <v>0</v>
      </c>
      <c r="J9" s="1">
        <v>12</v>
      </c>
      <c r="K9" s="1">
        <v>6</v>
      </c>
      <c r="L9" s="1">
        <f>SUM(H9:K9)</f>
        <v>37</v>
      </c>
      <c r="M9" s="1">
        <v>6</v>
      </c>
      <c r="N9" s="1">
        <v>45</v>
      </c>
      <c r="O9" s="1">
        <v>6</v>
      </c>
      <c r="P9" s="1">
        <v>66</v>
      </c>
      <c r="Q9" s="1">
        <v>0</v>
      </c>
      <c r="R9" s="1">
        <v>36</v>
      </c>
      <c r="S9" s="1">
        <v>6</v>
      </c>
      <c r="T9" s="1">
        <v>36</v>
      </c>
      <c r="U9" s="1">
        <v>3</v>
      </c>
      <c r="V9" s="1">
        <v>21</v>
      </c>
      <c r="W9" s="1">
        <v>130</v>
      </c>
      <c r="X9" s="2" t="str">
        <f t="shared" si="1"/>
        <v>{ id:'y1_u1_g4', subject:[19,0,12,6,37], major:[6,45],advanced:[6,66], doubleIn:[0,36], doubleOut:[6,36],minor:[3,21], sum:[130]},</v>
      </c>
    </row>
    <row r="10" spans="1:24" x14ac:dyDescent="0.45">
      <c r="A10" s="1"/>
      <c r="B10" s="1" t="s">
        <v>58</v>
      </c>
      <c r="C10" s="1" t="s">
        <v>40</v>
      </c>
      <c r="D10" s="2" t="s">
        <v>57</v>
      </c>
      <c r="E10" s="1" t="s">
        <v>74</v>
      </c>
      <c r="F10" s="1" t="s">
        <v>139</v>
      </c>
      <c r="G10" s="2" t="str">
        <f t="shared" si="0"/>
        <v>{ id:'y1_u2_g1_m1', title: '경영학전공' },</v>
      </c>
      <c r="H10" s="1">
        <v>13</v>
      </c>
      <c r="I10" s="1">
        <v>0</v>
      </c>
      <c r="J10" s="1">
        <v>15</v>
      </c>
      <c r="K10" s="1">
        <v>0</v>
      </c>
      <c r="L10" s="1">
        <f t="shared" ref="L10:L31" si="2">SUM(H10:K10)</f>
        <v>28</v>
      </c>
      <c r="M10" s="1">
        <v>6</v>
      </c>
      <c r="N10" s="1">
        <v>45</v>
      </c>
      <c r="O10" s="1">
        <v>6</v>
      </c>
      <c r="P10" s="1">
        <v>60</v>
      </c>
      <c r="Q10" s="11">
        <v>0</v>
      </c>
      <c r="R10" s="11">
        <v>36</v>
      </c>
      <c r="S10" s="1">
        <v>6</v>
      </c>
      <c r="T10" s="1">
        <v>36</v>
      </c>
      <c r="U10" s="1">
        <v>3</v>
      </c>
      <c r="V10" s="1">
        <v>21</v>
      </c>
      <c r="W10" s="1">
        <v>130</v>
      </c>
      <c r="X10" s="2" t="str">
        <f t="shared" si="1"/>
        <v>{ id:'y1_u2_g1', subject:[13,0,15,0,28], major:[6,45],advanced:[6,60], doubleIn:[0,36], doubleOut:[6,36],minor:[3,21], sum:[130]},</v>
      </c>
    </row>
    <row r="11" spans="1:24" x14ac:dyDescent="0.45">
      <c r="A11" s="1"/>
      <c r="B11" s="1"/>
      <c r="C11" s="1" t="s">
        <v>40</v>
      </c>
      <c r="D11" s="2" t="s">
        <v>55</v>
      </c>
      <c r="E11" s="1" t="s">
        <v>74</v>
      </c>
      <c r="F11" s="1" t="s">
        <v>147</v>
      </c>
      <c r="G11" s="2" t="str">
        <f t="shared" si="0"/>
        <v>{ id:'y1_u2_g1_m2', title: '국제통상학전공' },</v>
      </c>
      <c r="H11" s="1">
        <v>13</v>
      </c>
      <c r="I11" s="1">
        <v>0</v>
      </c>
      <c r="J11" s="1">
        <v>15</v>
      </c>
      <c r="K11" s="1">
        <v>0</v>
      </c>
      <c r="L11" s="1">
        <f t="shared" si="2"/>
        <v>28</v>
      </c>
      <c r="M11" s="1">
        <v>6</v>
      </c>
      <c r="N11" s="1">
        <v>45</v>
      </c>
      <c r="O11" s="1">
        <v>6</v>
      </c>
      <c r="P11" s="1">
        <v>60</v>
      </c>
      <c r="Q11" s="1">
        <v>0</v>
      </c>
      <c r="R11" s="1">
        <v>36</v>
      </c>
      <c r="S11" s="1">
        <v>6</v>
      </c>
      <c r="T11" s="1">
        <v>36</v>
      </c>
      <c r="U11" s="1">
        <v>3</v>
      </c>
      <c r="V11" s="1">
        <v>21</v>
      </c>
      <c r="W11" s="1">
        <v>130</v>
      </c>
      <c r="X11" s="2" t="str">
        <f t="shared" si="1"/>
        <v>{ id:'y1_u2_g1', subject:[13,0,15,0,28], major:[6,45],advanced:[6,60], doubleIn:[0,36], doubleOut:[6,36],minor:[3,21], sum:[130]},</v>
      </c>
    </row>
    <row r="12" spans="1:24" x14ac:dyDescent="0.45">
      <c r="A12" s="1"/>
      <c r="B12" s="1"/>
      <c r="C12" s="1" t="s">
        <v>86</v>
      </c>
      <c r="D12" s="2" t="s">
        <v>130</v>
      </c>
      <c r="E12" s="1" t="s">
        <v>95</v>
      </c>
      <c r="F12" s="1" t="s">
        <v>139</v>
      </c>
      <c r="G12" s="2" t="str">
        <f t="shared" si="0"/>
        <v>{ id:'y1_u2_g2_m1', title: '경영학전공(야간)' },</v>
      </c>
      <c r="H12" s="1">
        <v>13</v>
      </c>
      <c r="I12" s="1">
        <v>0</v>
      </c>
      <c r="J12" s="1">
        <v>15</v>
      </c>
      <c r="K12" s="1">
        <v>0</v>
      </c>
      <c r="L12" s="1">
        <f t="shared" si="2"/>
        <v>28</v>
      </c>
      <c r="M12" s="1">
        <v>6</v>
      </c>
      <c r="N12" s="1">
        <v>45</v>
      </c>
      <c r="O12" s="1">
        <v>6</v>
      </c>
      <c r="P12" s="1">
        <v>60</v>
      </c>
      <c r="Q12" s="1">
        <v>0</v>
      </c>
      <c r="R12" s="1">
        <v>0</v>
      </c>
      <c r="S12" s="1">
        <v>6</v>
      </c>
      <c r="T12" s="1">
        <v>36</v>
      </c>
      <c r="U12" s="1">
        <v>3</v>
      </c>
      <c r="V12" s="1">
        <v>21</v>
      </c>
      <c r="W12" s="1">
        <v>130</v>
      </c>
      <c r="X12" s="2" t="str">
        <f t="shared" si="1"/>
        <v>{ id:'y1_u2_g2', subject:[13,0,15,0,28], major:[6,45],advanced:[6,60], doubleIn:[0,0], doubleOut:[6,36],minor:[3,21], sum:[130]},</v>
      </c>
    </row>
    <row r="13" spans="1:24" x14ac:dyDescent="0.45">
      <c r="A13" s="1"/>
      <c r="B13" s="1"/>
      <c r="C13" s="1" t="s">
        <v>33</v>
      </c>
      <c r="D13" s="2" t="s">
        <v>33</v>
      </c>
      <c r="E13" s="1" t="s">
        <v>123</v>
      </c>
      <c r="F13" s="1" t="s">
        <v>139</v>
      </c>
      <c r="G13" s="2" t="str">
        <f t="shared" si="0"/>
        <v>{ id:'y1_u2_g3_m1', title: '경제세무학과' },</v>
      </c>
      <c r="H13" s="1">
        <v>13</v>
      </c>
      <c r="I13" s="1">
        <v>0</v>
      </c>
      <c r="J13" s="1">
        <v>15</v>
      </c>
      <c r="K13" s="1">
        <v>0</v>
      </c>
      <c r="L13" s="1">
        <f t="shared" si="2"/>
        <v>28</v>
      </c>
      <c r="M13" s="1">
        <v>6</v>
      </c>
      <c r="N13" s="1">
        <v>45</v>
      </c>
      <c r="O13" s="1">
        <v>6</v>
      </c>
      <c r="P13" s="1">
        <v>60</v>
      </c>
      <c r="Q13" s="1">
        <v>0</v>
      </c>
      <c r="R13" s="1">
        <v>0</v>
      </c>
      <c r="S13" s="1">
        <v>6</v>
      </c>
      <c r="T13" s="1">
        <v>36</v>
      </c>
      <c r="U13" s="1">
        <v>3</v>
      </c>
      <c r="V13" s="1">
        <v>21</v>
      </c>
      <c r="W13" s="1">
        <v>130</v>
      </c>
      <c r="X13" s="2" t="str">
        <f t="shared" si="1"/>
        <v>{ id:'y1_u2_g3', subject:[13,0,15,0,28], major:[6,45],advanced:[6,60], doubleIn:[0,0], doubleOut:[6,36],minor:[3,21], sum:[130]},</v>
      </c>
    </row>
    <row r="14" spans="1:24" x14ac:dyDescent="0.45">
      <c r="A14" s="1"/>
      <c r="B14" s="1"/>
      <c r="C14" s="1" t="s">
        <v>34</v>
      </c>
      <c r="D14" s="2" t="s">
        <v>34</v>
      </c>
      <c r="E14" s="1" t="s">
        <v>80</v>
      </c>
      <c r="F14" s="1" t="s">
        <v>139</v>
      </c>
      <c r="G14" s="2" t="str">
        <f t="shared" si="0"/>
        <v>{ id:'y1_u2_g4_m1', title: '공공인재학과' },</v>
      </c>
      <c r="H14" s="1">
        <v>13</v>
      </c>
      <c r="I14" s="1">
        <v>0</v>
      </c>
      <c r="J14" s="1">
        <v>15</v>
      </c>
      <c r="K14" s="1">
        <v>0</v>
      </c>
      <c r="L14" s="1">
        <f t="shared" si="2"/>
        <v>28</v>
      </c>
      <c r="M14" s="1">
        <v>6</v>
      </c>
      <c r="N14" s="1">
        <v>45</v>
      </c>
      <c r="O14" s="1">
        <v>6</v>
      </c>
      <c r="P14" s="1">
        <v>60</v>
      </c>
      <c r="Q14" s="1">
        <v>0</v>
      </c>
      <c r="R14" s="1">
        <v>0</v>
      </c>
      <c r="S14" s="1">
        <v>6</v>
      </c>
      <c r="T14" s="1">
        <v>36</v>
      </c>
      <c r="U14" s="1">
        <v>3</v>
      </c>
      <c r="V14" s="1">
        <v>21</v>
      </c>
      <c r="W14" s="1">
        <v>130</v>
      </c>
      <c r="X14" s="2" t="str">
        <f t="shared" si="1"/>
        <v>{ id:'y1_u2_g4', subject:[13,0,15,0,28], major:[6,45],advanced:[6,60], doubleIn:[0,0], doubleOut:[6,36],minor:[3,21], sum:[130]},</v>
      </c>
    </row>
    <row r="15" spans="1:24" s="13" customFormat="1" x14ac:dyDescent="0.45">
      <c r="A15" s="1"/>
      <c r="B15" s="1"/>
      <c r="C15" s="7" t="s">
        <v>124</v>
      </c>
      <c r="D15" s="6" t="s">
        <v>124</v>
      </c>
      <c r="E15" s="7" t="s">
        <v>128</v>
      </c>
      <c r="F15" s="7" t="s">
        <v>139</v>
      </c>
      <c r="G15" s="6" t="str">
        <f t="shared" si="0"/>
        <v>{ id:'y1_u2_g5_m1', title: '융합자율전공학부' },</v>
      </c>
      <c r="H15" s="7">
        <v>13</v>
      </c>
      <c r="I15" s="7">
        <v>0</v>
      </c>
      <c r="J15" s="7">
        <v>15</v>
      </c>
      <c r="K15" s="7">
        <v>0</v>
      </c>
      <c r="L15" s="7">
        <f t="shared" si="2"/>
        <v>28</v>
      </c>
      <c r="M15" s="14">
        <v>6</v>
      </c>
      <c r="N15" s="14">
        <v>60</v>
      </c>
      <c r="O15" s="7">
        <v>6</v>
      </c>
      <c r="P15" s="7">
        <v>60</v>
      </c>
      <c r="Q15" s="7">
        <v>0</v>
      </c>
      <c r="R15" s="7">
        <v>0</v>
      </c>
      <c r="S15" s="7">
        <v>6</v>
      </c>
      <c r="T15" s="7">
        <v>36</v>
      </c>
      <c r="U15" s="7">
        <v>3</v>
      </c>
      <c r="V15" s="7">
        <v>21</v>
      </c>
      <c r="W15" s="7">
        <v>130</v>
      </c>
      <c r="X15" s="6" t="str">
        <f t="shared" si="1"/>
        <v>{ id:'y1_u2_g5', subject:[13,0,15,0,28], major:[6,60],advanced:[6,60], doubleIn:[0,0], doubleOut:[6,36],minor:[3,21], sum:[130]},</v>
      </c>
    </row>
    <row r="16" spans="1:24" x14ac:dyDescent="0.45">
      <c r="A16" s="1"/>
      <c r="B16" s="1" t="s">
        <v>6</v>
      </c>
      <c r="C16" s="1" t="s">
        <v>24</v>
      </c>
      <c r="D16" s="5" t="s">
        <v>24</v>
      </c>
      <c r="E16" s="1" t="s">
        <v>105</v>
      </c>
      <c r="F16" s="1" t="s">
        <v>139</v>
      </c>
      <c r="G16" s="2" t="str">
        <f t="shared" si="0"/>
        <v>{ id:'y1_u3_g1_m1', title: '기독교학과' },</v>
      </c>
      <c r="H16" s="11">
        <v>13</v>
      </c>
      <c r="I16" s="11">
        <v>0</v>
      </c>
      <c r="J16" s="11">
        <v>15</v>
      </c>
      <c r="K16" s="11">
        <v>0</v>
      </c>
      <c r="L16" s="1">
        <f t="shared" si="2"/>
        <v>28</v>
      </c>
      <c r="M16" s="11">
        <v>6</v>
      </c>
      <c r="N16" s="11">
        <v>45</v>
      </c>
      <c r="O16" s="1">
        <v>6</v>
      </c>
      <c r="P16" s="1">
        <v>60</v>
      </c>
      <c r="Q16" s="11">
        <v>0</v>
      </c>
      <c r="R16" s="11">
        <v>0</v>
      </c>
      <c r="S16" s="1">
        <v>6</v>
      </c>
      <c r="T16" s="1">
        <v>36</v>
      </c>
      <c r="U16" s="1">
        <v>3</v>
      </c>
      <c r="V16" s="1">
        <v>21</v>
      </c>
      <c r="W16" s="1">
        <v>130</v>
      </c>
      <c r="X16" s="2" t="str">
        <f t="shared" si="1"/>
        <v>{ id:'y1_u3_g1', subject:[13,0,15,0,28], major:[6,45],advanced:[6,60], doubleIn:[0,0], doubleOut:[6,36],minor:[3,21], sum:[130]},</v>
      </c>
    </row>
    <row r="17" spans="1:24" x14ac:dyDescent="0.45">
      <c r="A17" s="1"/>
      <c r="B17" s="1"/>
      <c r="C17" s="1" t="s">
        <v>133</v>
      </c>
      <c r="D17" s="5" t="s">
        <v>133</v>
      </c>
      <c r="E17" s="1" t="s">
        <v>64</v>
      </c>
      <c r="F17" s="1" t="s">
        <v>139</v>
      </c>
      <c r="G17" s="2" t="str">
        <f t="shared" si="0"/>
        <v>{ id:'y1_u3_g2_m1', title: '한영문화콘텐츠학과' },</v>
      </c>
      <c r="H17" s="1">
        <v>13</v>
      </c>
      <c r="I17" s="1">
        <v>0</v>
      </c>
      <c r="J17" s="1">
        <v>15</v>
      </c>
      <c r="K17" s="1">
        <v>0</v>
      </c>
      <c r="L17" s="1">
        <f t="shared" si="2"/>
        <v>28</v>
      </c>
      <c r="M17" s="1">
        <v>6</v>
      </c>
      <c r="N17" s="1">
        <v>45</v>
      </c>
      <c r="O17" s="1">
        <v>6</v>
      </c>
      <c r="P17" s="1">
        <v>60</v>
      </c>
      <c r="Q17" s="1">
        <v>0</v>
      </c>
      <c r="R17" s="1">
        <v>0</v>
      </c>
      <c r="S17" s="1">
        <v>6</v>
      </c>
      <c r="T17" s="1">
        <v>36</v>
      </c>
      <c r="U17" s="1">
        <v>3</v>
      </c>
      <c r="V17" s="1">
        <v>21</v>
      </c>
      <c r="W17" s="1">
        <v>130</v>
      </c>
      <c r="X17" s="2" t="str">
        <f t="shared" si="1"/>
        <v>{ id:'y1_u3_g2', subject:[13,0,15,0,28], major:[6,45],advanced:[6,60], doubleIn:[0,0], doubleOut:[6,36],minor:[3,21], sum:[130]},</v>
      </c>
    </row>
    <row r="18" spans="1:24" x14ac:dyDescent="0.45">
      <c r="A18" s="1"/>
      <c r="B18" s="1"/>
      <c r="C18" s="1" t="s">
        <v>18</v>
      </c>
      <c r="D18" s="2" t="s">
        <v>50</v>
      </c>
      <c r="E18" s="1" t="s">
        <v>63</v>
      </c>
      <c r="F18" s="1" t="s">
        <v>139</v>
      </c>
      <c r="G18" s="2" t="str">
        <f t="shared" si="0"/>
        <v>{ id:'y1_u3_g3_m1', title: '국제지역학전공' },</v>
      </c>
      <c r="H18" s="1">
        <v>13</v>
      </c>
      <c r="I18" s="1">
        <v>0</v>
      </c>
      <c r="J18" s="1">
        <v>15</v>
      </c>
      <c r="K18" s="1">
        <v>0</v>
      </c>
      <c r="L18" s="1">
        <f t="shared" si="2"/>
        <v>28</v>
      </c>
      <c r="M18" s="1">
        <v>6</v>
      </c>
      <c r="N18" s="1">
        <v>45</v>
      </c>
      <c r="O18" s="1">
        <v>6</v>
      </c>
      <c r="P18" s="1">
        <v>60</v>
      </c>
      <c r="Q18" s="11">
        <v>0</v>
      </c>
      <c r="R18" s="11">
        <v>36</v>
      </c>
      <c r="S18" s="1">
        <v>6</v>
      </c>
      <c r="T18" s="1">
        <v>36</v>
      </c>
      <c r="U18" s="1">
        <v>3</v>
      </c>
      <c r="V18" s="1">
        <v>21</v>
      </c>
      <c r="W18" s="1">
        <v>130</v>
      </c>
      <c r="X18" s="2" t="str">
        <f t="shared" si="1"/>
        <v>{ id:'y1_u3_g3', subject:[13,0,15,0,28], major:[6,45],advanced:[6,60], doubleIn:[0,36], doubleOut:[6,36],minor:[3,21], sum:[130]},</v>
      </c>
    </row>
    <row r="19" spans="1:24" x14ac:dyDescent="0.45">
      <c r="A19" s="1"/>
      <c r="B19" s="1"/>
      <c r="C19" s="1"/>
      <c r="D19" s="2" t="s">
        <v>10</v>
      </c>
      <c r="E19" s="1" t="s">
        <v>63</v>
      </c>
      <c r="F19" s="1" t="s">
        <v>147</v>
      </c>
      <c r="G19" s="2" t="str">
        <f t="shared" si="0"/>
        <v>{ id:'y1_u3_g3_m2', title: '중국지역학전공' },</v>
      </c>
      <c r="H19" s="1">
        <v>13</v>
      </c>
      <c r="I19" s="1">
        <v>0</v>
      </c>
      <c r="J19" s="1">
        <v>15</v>
      </c>
      <c r="K19" s="1">
        <v>0</v>
      </c>
      <c r="L19" s="1">
        <f t="shared" si="2"/>
        <v>28</v>
      </c>
      <c r="M19" s="1">
        <v>6</v>
      </c>
      <c r="N19" s="1">
        <v>45</v>
      </c>
      <c r="O19" s="1">
        <v>6</v>
      </c>
      <c r="P19" s="1">
        <v>60</v>
      </c>
      <c r="Q19" s="1">
        <v>0</v>
      </c>
      <c r="R19" s="1">
        <v>36</v>
      </c>
      <c r="S19" s="1">
        <v>6</v>
      </c>
      <c r="T19" s="1">
        <v>36</v>
      </c>
      <c r="U19" s="1">
        <v>3</v>
      </c>
      <c r="V19" s="1">
        <v>21</v>
      </c>
      <c r="W19" s="1">
        <v>130</v>
      </c>
      <c r="X19" s="2" t="str">
        <f t="shared" si="1"/>
        <v>{ id:'y1_u3_g3', subject:[13,0,15,0,28], major:[6,45],advanced:[6,60], doubleIn:[0,36], doubleOut:[6,36],minor:[3,21], sum:[130]},</v>
      </c>
    </row>
    <row r="20" spans="1:24" x14ac:dyDescent="0.45">
      <c r="A20" s="1"/>
      <c r="B20" s="1"/>
      <c r="C20" s="1" t="s">
        <v>37</v>
      </c>
      <c r="D20" s="5" t="s">
        <v>37</v>
      </c>
      <c r="E20" s="1" t="s">
        <v>132</v>
      </c>
      <c r="F20" s="1" t="s">
        <v>139</v>
      </c>
      <c r="G20" s="2" t="str">
        <f t="shared" si="0"/>
        <v>{ id:'y1_u3_g4_m1', title: '음악학과' },</v>
      </c>
      <c r="H20" s="1">
        <v>13</v>
      </c>
      <c r="I20" s="1">
        <v>0</v>
      </c>
      <c r="J20" s="1">
        <v>15</v>
      </c>
      <c r="K20" s="1">
        <v>0</v>
      </c>
      <c r="L20" s="1">
        <f t="shared" si="2"/>
        <v>28</v>
      </c>
      <c r="M20" s="1">
        <v>6</v>
      </c>
      <c r="N20" s="1">
        <v>45</v>
      </c>
      <c r="O20" s="1">
        <v>6</v>
      </c>
      <c r="P20" s="1">
        <v>66</v>
      </c>
      <c r="Q20" s="11">
        <v>0</v>
      </c>
      <c r="R20" s="11">
        <v>0</v>
      </c>
      <c r="S20" s="1">
        <v>6</v>
      </c>
      <c r="T20" s="1">
        <v>36</v>
      </c>
      <c r="U20" s="1">
        <v>3</v>
      </c>
      <c r="V20" s="1">
        <v>21</v>
      </c>
      <c r="W20" s="1">
        <v>130</v>
      </c>
      <c r="X20" s="2" t="str">
        <f t="shared" si="1"/>
        <v>{ id:'y1_u3_g4', subject:[13,0,15,0,28], major:[6,45],advanced:[6,66], doubleIn:[0,0], doubleOut:[6,36],minor:[3,21], sum:[130]},</v>
      </c>
    </row>
    <row r="21" spans="1:24" x14ac:dyDescent="0.45">
      <c r="A21" s="1"/>
      <c r="B21" s="1" t="s">
        <v>112</v>
      </c>
      <c r="C21" s="1" t="s">
        <v>116</v>
      </c>
      <c r="D21" s="2" t="s">
        <v>47</v>
      </c>
      <c r="E21" s="1" t="s">
        <v>125</v>
      </c>
      <c r="F21" s="1" t="s">
        <v>139</v>
      </c>
      <c r="G21" s="2" t="str">
        <f t="shared" si="0"/>
        <v>{ id:'y1_u4_g1_m1', title: '소프트웨어전공' },</v>
      </c>
      <c r="H21" s="1">
        <v>13</v>
      </c>
      <c r="I21" s="1">
        <v>0</v>
      </c>
      <c r="J21" s="1">
        <v>12</v>
      </c>
      <c r="K21" s="1">
        <v>0</v>
      </c>
      <c r="L21" s="1">
        <f t="shared" si="2"/>
        <v>25</v>
      </c>
      <c r="M21" s="1">
        <v>6</v>
      </c>
      <c r="N21" s="1">
        <v>45</v>
      </c>
      <c r="O21" s="1">
        <v>6</v>
      </c>
      <c r="P21" s="1">
        <v>66</v>
      </c>
      <c r="Q21" s="1">
        <v>0</v>
      </c>
      <c r="R21" s="1">
        <v>36</v>
      </c>
      <c r="S21" s="1">
        <v>6</v>
      </c>
      <c r="T21" s="1">
        <v>36</v>
      </c>
      <c r="U21" s="1">
        <v>3</v>
      </c>
      <c r="V21" s="1">
        <v>21</v>
      </c>
      <c r="W21" s="1">
        <v>130</v>
      </c>
      <c r="X21" s="2" t="str">
        <f t="shared" si="1"/>
        <v>{ id:'y1_u4_g1', subject:[13,0,12,0,25], major:[6,45],advanced:[6,66], doubleIn:[0,36], doubleOut:[6,36],minor:[3,21], sum:[130]},</v>
      </c>
    </row>
    <row r="22" spans="1:24" x14ac:dyDescent="0.45">
      <c r="A22" s="1"/>
      <c r="B22" s="1"/>
      <c r="C22" s="1"/>
      <c r="D22" s="2" t="s">
        <v>25</v>
      </c>
      <c r="E22" s="1" t="s">
        <v>125</v>
      </c>
      <c r="F22" s="1" t="s">
        <v>147</v>
      </c>
      <c r="G22" s="2" t="str">
        <f t="shared" si="0"/>
        <v>{ id:'y1_u4_g1_m2', title: '가상현실전공' },</v>
      </c>
      <c r="H22" s="1">
        <v>13</v>
      </c>
      <c r="I22" s="1">
        <v>0</v>
      </c>
      <c r="J22" s="1">
        <v>12</v>
      </c>
      <c r="K22" s="1">
        <v>0</v>
      </c>
      <c r="L22" s="1">
        <f t="shared" si="2"/>
        <v>25</v>
      </c>
      <c r="M22" s="1">
        <v>6</v>
      </c>
      <c r="N22" s="1">
        <v>45</v>
      </c>
      <c r="O22" s="1">
        <v>6</v>
      </c>
      <c r="P22" s="1">
        <v>66</v>
      </c>
      <c r="Q22" s="1">
        <v>0</v>
      </c>
      <c r="R22" s="1">
        <v>36</v>
      </c>
      <c r="S22" s="1">
        <v>6</v>
      </c>
      <c r="T22" s="1">
        <v>36</v>
      </c>
      <c r="U22" s="1">
        <v>3</v>
      </c>
      <c r="V22" s="1">
        <v>21</v>
      </c>
      <c r="W22" s="1">
        <v>130</v>
      </c>
      <c r="X22" s="2" t="str">
        <f t="shared" si="1"/>
        <v>{ id:'y1_u4_g1', subject:[13,0,12,0,25], major:[6,45],advanced:[6,66], doubleIn:[0,36], doubleOut:[6,36],minor:[3,21], sum:[130]},</v>
      </c>
    </row>
    <row r="23" spans="1:24" x14ac:dyDescent="0.45">
      <c r="A23" s="1"/>
      <c r="B23" s="1"/>
      <c r="C23" s="1" t="s">
        <v>131</v>
      </c>
      <c r="D23" s="2" t="s">
        <v>115</v>
      </c>
      <c r="E23" s="1" t="s">
        <v>129</v>
      </c>
      <c r="F23" s="1" t="s">
        <v>139</v>
      </c>
      <c r="G23" s="2" t="str">
        <f t="shared" si="0"/>
        <v>{ id:'y1_u4_g2_m1', title: 'IoT전자공학전공' },</v>
      </c>
      <c r="H23" s="1">
        <v>13</v>
      </c>
      <c r="I23" s="1">
        <v>0</v>
      </c>
      <c r="J23" s="1">
        <v>12</v>
      </c>
      <c r="K23" s="1">
        <v>0</v>
      </c>
      <c r="L23" s="1">
        <f t="shared" si="2"/>
        <v>25</v>
      </c>
      <c r="M23" s="1">
        <v>6</v>
      </c>
      <c r="N23" s="1">
        <v>45</v>
      </c>
      <c r="O23" s="1">
        <v>6</v>
      </c>
      <c r="P23" s="1">
        <v>66</v>
      </c>
      <c r="Q23" s="11">
        <v>0</v>
      </c>
      <c r="R23" s="11">
        <v>0</v>
      </c>
      <c r="S23" s="1">
        <v>6</v>
      </c>
      <c r="T23" s="1">
        <v>36</v>
      </c>
      <c r="U23" s="1">
        <v>3</v>
      </c>
      <c r="V23" s="1">
        <v>21</v>
      </c>
      <c r="W23" s="1">
        <v>130</v>
      </c>
      <c r="X23" s="2" t="str">
        <f t="shared" si="1"/>
        <v>{ id:'y1_u4_g2', subject:[13,0,12,0,25], major:[6,45],advanced:[6,66], doubleIn:[0,0], doubleOut:[6,36],minor:[3,21], sum:[130]},</v>
      </c>
    </row>
    <row r="24" spans="1:24" x14ac:dyDescent="0.45">
      <c r="A24" s="1"/>
      <c r="B24" s="1"/>
      <c r="C24" s="1" t="s">
        <v>94</v>
      </c>
      <c r="D24" s="2" t="s">
        <v>83</v>
      </c>
      <c r="E24" s="1" t="s">
        <v>77</v>
      </c>
      <c r="F24" s="1" t="s">
        <v>139</v>
      </c>
      <c r="G24" s="2" t="str">
        <f t="shared" si="0"/>
        <v>{ id:'y1_u4_g3_m1', title: '산업경영공학전공' },</v>
      </c>
      <c r="H24" s="1">
        <v>13</v>
      </c>
      <c r="I24" s="1">
        <v>0</v>
      </c>
      <c r="J24" s="1">
        <v>12</v>
      </c>
      <c r="K24" s="1">
        <v>0</v>
      </c>
      <c r="L24" s="1">
        <f t="shared" si="2"/>
        <v>25</v>
      </c>
      <c r="M24" s="1">
        <v>6</v>
      </c>
      <c r="N24" s="1">
        <v>45</v>
      </c>
      <c r="O24" s="1">
        <v>6</v>
      </c>
      <c r="P24" s="1">
        <v>66</v>
      </c>
      <c r="Q24" s="1">
        <v>0</v>
      </c>
      <c r="R24" s="1">
        <v>36</v>
      </c>
      <c r="S24" s="1">
        <v>6</v>
      </c>
      <c r="T24" s="1">
        <v>36</v>
      </c>
      <c r="U24" s="1">
        <v>3</v>
      </c>
      <c r="V24" s="1">
        <v>21</v>
      </c>
      <c r="W24" s="1">
        <v>130</v>
      </c>
      <c r="X24" s="2" t="str">
        <f t="shared" si="1"/>
        <v>{ id:'y1_u4_g3', subject:[13,0,12,0,25], major:[6,45],advanced:[6,66], doubleIn:[0,36], doubleOut:[6,36],minor:[3,21], sum:[130]},</v>
      </c>
    </row>
    <row r="25" spans="1:24" x14ac:dyDescent="0.45">
      <c r="A25" s="1"/>
      <c r="B25" s="1"/>
      <c r="C25" s="1"/>
      <c r="D25" s="2" t="s">
        <v>109</v>
      </c>
      <c r="E25" s="1" t="s">
        <v>77</v>
      </c>
      <c r="F25" s="1" t="s">
        <v>147</v>
      </c>
      <c r="G25" s="2" t="str">
        <f t="shared" si="0"/>
        <v>{ id:'y1_u4_g3_m2', title: '데이터사이언스전공' },</v>
      </c>
      <c r="H25" s="1">
        <v>13</v>
      </c>
      <c r="I25" s="1">
        <v>0</v>
      </c>
      <c r="J25" s="1">
        <v>12</v>
      </c>
      <c r="K25" s="1">
        <v>0</v>
      </c>
      <c r="L25" s="1">
        <f t="shared" si="2"/>
        <v>25</v>
      </c>
      <c r="M25" s="1">
        <v>6</v>
      </c>
      <c r="N25" s="1">
        <v>45</v>
      </c>
      <c r="O25" s="1">
        <v>6</v>
      </c>
      <c r="P25" s="1">
        <v>66</v>
      </c>
      <c r="Q25" s="1">
        <v>0</v>
      </c>
      <c r="R25" s="1">
        <v>36</v>
      </c>
      <c r="S25" s="1">
        <v>6</v>
      </c>
      <c r="T25" s="1">
        <v>36</v>
      </c>
      <c r="U25" s="1">
        <v>3</v>
      </c>
      <c r="V25" s="1">
        <v>21</v>
      </c>
      <c r="W25" s="1">
        <v>130</v>
      </c>
      <c r="X25" s="2" t="str">
        <f t="shared" si="1"/>
        <v>{ id:'y1_u4_g3', subject:[13,0,12,0,25], major:[6,45],advanced:[6,66], doubleIn:[0,36], doubleOut:[6,36],minor:[3,21], sum:[130]},</v>
      </c>
    </row>
    <row r="26" spans="1:24" x14ac:dyDescent="0.45">
      <c r="A26" s="1"/>
      <c r="B26" s="1"/>
      <c r="C26" s="1" t="s">
        <v>41</v>
      </c>
      <c r="D26" s="2" t="s">
        <v>8</v>
      </c>
      <c r="E26" s="1" t="s">
        <v>90</v>
      </c>
      <c r="F26" s="1" t="s">
        <v>139</v>
      </c>
      <c r="G26" s="2" t="str">
        <f t="shared" si="0"/>
        <v>{ id:'y1_u4_g4_m1', title: '부동산학전공' },</v>
      </c>
      <c r="H26" s="1">
        <v>13</v>
      </c>
      <c r="I26" s="1">
        <v>0</v>
      </c>
      <c r="J26" s="1">
        <v>12</v>
      </c>
      <c r="K26" s="1">
        <v>0</v>
      </c>
      <c r="L26" s="1">
        <f t="shared" si="2"/>
        <v>25</v>
      </c>
      <c r="M26" s="1">
        <v>6</v>
      </c>
      <c r="N26" s="1">
        <v>45</v>
      </c>
      <c r="O26" s="1">
        <v>6</v>
      </c>
      <c r="P26" s="1">
        <v>66</v>
      </c>
      <c r="Q26" s="1">
        <v>0</v>
      </c>
      <c r="R26" s="1">
        <v>36</v>
      </c>
      <c r="S26" s="1">
        <v>6</v>
      </c>
      <c r="T26" s="1">
        <v>36</v>
      </c>
      <c r="U26" s="1">
        <v>3</v>
      </c>
      <c r="V26" s="1">
        <v>21</v>
      </c>
      <c r="W26" s="1">
        <v>130</v>
      </c>
      <c r="X26" s="2" t="str">
        <f t="shared" si="1"/>
        <v>{ id:'y1_u4_g4', subject:[13,0,12,0,25], major:[6,45],advanced:[6,66], doubleIn:[0,36], doubleOut:[6,36],minor:[3,21], sum:[130]},</v>
      </c>
    </row>
    <row r="27" spans="1:24" x14ac:dyDescent="0.45">
      <c r="A27" s="1"/>
      <c r="B27" s="1"/>
      <c r="C27" s="1" t="s">
        <v>41</v>
      </c>
      <c r="D27" s="2" t="s">
        <v>120</v>
      </c>
      <c r="E27" s="1" t="s">
        <v>90</v>
      </c>
      <c r="F27" s="1" t="s">
        <v>147</v>
      </c>
      <c r="G27" s="2" t="str">
        <f t="shared" si="0"/>
        <v>{ id:'y1_u4_g4_m2', title: '도시건축융합공학전공' },</v>
      </c>
      <c r="H27" s="1">
        <v>13</v>
      </c>
      <c r="I27" s="1">
        <v>0</v>
      </c>
      <c r="J27" s="1">
        <v>12</v>
      </c>
      <c r="K27" s="1">
        <v>0</v>
      </c>
      <c r="L27" s="1">
        <f t="shared" si="2"/>
        <v>25</v>
      </c>
      <c r="M27" s="1">
        <v>6</v>
      </c>
      <c r="N27" s="1">
        <v>45</v>
      </c>
      <c r="O27" s="1">
        <v>6</v>
      </c>
      <c r="P27" s="1">
        <v>66</v>
      </c>
      <c r="Q27" s="1">
        <v>0</v>
      </c>
      <c r="R27" s="1">
        <v>36</v>
      </c>
      <c r="S27" s="1">
        <v>6</v>
      </c>
      <c r="T27" s="1">
        <v>36</v>
      </c>
      <c r="U27" s="1">
        <v>3</v>
      </c>
      <c r="V27" s="1">
        <v>21</v>
      </c>
      <c r="W27" s="1">
        <v>130</v>
      </c>
      <c r="X27" s="2" t="str">
        <f t="shared" si="1"/>
        <v>{ id:'y1_u4_g4', subject:[13,0,12,0,25], major:[6,45],advanced:[6,66], doubleIn:[0,36], doubleOut:[6,36],minor:[3,21], sum:[130]},</v>
      </c>
    </row>
    <row r="28" spans="1:24" x14ac:dyDescent="0.45">
      <c r="A28" s="1"/>
      <c r="B28" s="1" t="s">
        <v>19</v>
      </c>
      <c r="C28" s="1" t="s">
        <v>29</v>
      </c>
      <c r="D28" s="2" t="s">
        <v>29</v>
      </c>
      <c r="E28" s="1" t="s">
        <v>118</v>
      </c>
      <c r="F28" s="1" t="s">
        <v>139</v>
      </c>
      <c r="G28" s="2" t="str">
        <f t="shared" si="0"/>
        <v>{ id:'y1_u5_g1_m1', title: '교육학과' },</v>
      </c>
      <c r="H28" s="1">
        <v>13</v>
      </c>
      <c r="I28" s="1">
        <v>0</v>
      </c>
      <c r="J28" s="1">
        <v>12</v>
      </c>
      <c r="K28" s="1">
        <v>0</v>
      </c>
      <c r="L28" s="1">
        <f t="shared" si="2"/>
        <v>25</v>
      </c>
      <c r="M28" s="1">
        <v>6</v>
      </c>
      <c r="N28" s="1">
        <v>45</v>
      </c>
      <c r="O28" s="1">
        <v>6</v>
      </c>
      <c r="P28" s="1">
        <v>60</v>
      </c>
      <c r="Q28" s="1">
        <v>0</v>
      </c>
      <c r="R28" s="1">
        <v>0</v>
      </c>
      <c r="S28" s="1">
        <v>6</v>
      </c>
      <c r="T28" s="1">
        <v>36</v>
      </c>
      <c r="U28" s="1">
        <v>3</v>
      </c>
      <c r="V28" s="1">
        <v>21</v>
      </c>
      <c r="W28" s="1">
        <v>130</v>
      </c>
      <c r="X28" s="2" t="str">
        <f t="shared" si="1"/>
        <v>{ id:'y1_u5_g1', subject:[13,0,12,0,25], major:[6,45],advanced:[6,60], doubleIn:[0,0], doubleOut:[6,36],minor:[3,21], sum:[130]},</v>
      </c>
    </row>
    <row r="29" spans="1:24" x14ac:dyDescent="0.45">
      <c r="A29" s="1"/>
      <c r="B29" s="1"/>
      <c r="C29" s="1" t="s">
        <v>39</v>
      </c>
      <c r="D29" s="2" t="s">
        <v>39</v>
      </c>
      <c r="E29" s="1" t="s">
        <v>73</v>
      </c>
      <c r="F29" s="1" t="s">
        <v>139</v>
      </c>
      <c r="G29" s="2" t="str">
        <f t="shared" si="0"/>
        <v>{ id:'y1_u5_g2_m1', title: '유아교육과' },</v>
      </c>
      <c r="H29" s="1">
        <v>13</v>
      </c>
      <c r="I29" s="1">
        <v>0</v>
      </c>
      <c r="J29" s="1">
        <v>12</v>
      </c>
      <c r="K29" s="1">
        <v>0</v>
      </c>
      <c r="L29" s="1">
        <f t="shared" si="2"/>
        <v>25</v>
      </c>
      <c r="M29" s="1">
        <v>6</v>
      </c>
      <c r="N29" s="1">
        <v>45</v>
      </c>
      <c r="O29" s="1">
        <v>6</v>
      </c>
      <c r="P29" s="1">
        <v>60</v>
      </c>
      <c r="Q29" s="1">
        <v>0</v>
      </c>
      <c r="R29" s="1">
        <v>0</v>
      </c>
      <c r="S29" s="1">
        <v>6</v>
      </c>
      <c r="T29" s="1">
        <v>36</v>
      </c>
      <c r="U29" s="1">
        <v>3</v>
      </c>
      <c r="V29" s="1">
        <v>21</v>
      </c>
      <c r="W29" s="1">
        <v>130</v>
      </c>
      <c r="X29" s="2" t="str">
        <f t="shared" si="1"/>
        <v>{ id:'y1_u5_g2', subject:[13,0,12,0,25], major:[6,45],advanced:[6,60], doubleIn:[0,0], doubleOut:[6,36],minor:[3,21], sum:[130]},</v>
      </c>
    </row>
    <row r="30" spans="1:24" x14ac:dyDescent="0.45">
      <c r="A30" s="1"/>
      <c r="B30" s="1"/>
      <c r="C30" s="1" t="s">
        <v>28</v>
      </c>
      <c r="D30" s="2" t="s">
        <v>28</v>
      </c>
      <c r="E30" s="1" t="s">
        <v>81</v>
      </c>
      <c r="F30" s="1" t="s">
        <v>139</v>
      </c>
      <c r="G30" s="2" t="str">
        <f t="shared" si="0"/>
        <v>{ id:'y1_u5_g3_m1', title: '초등특수교육과' },</v>
      </c>
      <c r="H30" s="1">
        <v>13</v>
      </c>
      <c r="I30" s="1">
        <v>0</v>
      </c>
      <c r="J30" s="1">
        <v>12</v>
      </c>
      <c r="K30" s="1">
        <v>0</v>
      </c>
      <c r="L30" s="1">
        <f t="shared" si="2"/>
        <v>25</v>
      </c>
      <c r="M30" s="1">
        <v>6</v>
      </c>
      <c r="N30" s="1">
        <v>45</v>
      </c>
      <c r="O30" s="1">
        <v>6</v>
      </c>
      <c r="P30" s="1">
        <v>60</v>
      </c>
      <c r="Q30" s="1">
        <v>0</v>
      </c>
      <c r="R30" s="1">
        <v>0</v>
      </c>
      <c r="S30" s="1">
        <v>6</v>
      </c>
      <c r="T30" s="1">
        <v>36</v>
      </c>
      <c r="U30" s="1">
        <v>3</v>
      </c>
      <c r="V30" s="1">
        <v>21</v>
      </c>
      <c r="W30" s="1">
        <v>130</v>
      </c>
      <c r="X30" s="2" t="str">
        <f t="shared" si="1"/>
        <v>{ id:'y1_u5_g3', subject:[13,0,12,0,25], major:[6,45],advanced:[6,60], doubleIn:[0,0], doubleOut:[6,36],minor:[3,21], sum:[130]},</v>
      </c>
    </row>
    <row r="31" spans="1:24" x14ac:dyDescent="0.45">
      <c r="A31" s="1"/>
      <c r="B31" s="1"/>
      <c r="C31" s="1" t="s">
        <v>52</v>
      </c>
      <c r="D31" s="2" t="s">
        <v>52</v>
      </c>
      <c r="E31" s="1" t="s">
        <v>71</v>
      </c>
      <c r="F31" s="1" t="s">
        <v>139</v>
      </c>
      <c r="G31" s="2" t="str">
        <f t="shared" si="0"/>
        <v>{ id:'y1_u5_g4_m1', title: '중등특수교육과' },</v>
      </c>
      <c r="H31" s="1">
        <v>13</v>
      </c>
      <c r="I31" s="1">
        <v>0</v>
      </c>
      <c r="J31" s="1">
        <v>12</v>
      </c>
      <c r="K31" s="1">
        <v>0</v>
      </c>
      <c r="L31" s="1">
        <f t="shared" si="2"/>
        <v>25</v>
      </c>
      <c r="M31" s="1">
        <v>6</v>
      </c>
      <c r="N31" s="1">
        <v>45</v>
      </c>
      <c r="O31" s="1">
        <v>6</v>
      </c>
      <c r="P31" s="1">
        <v>60</v>
      </c>
      <c r="Q31" s="1">
        <v>0</v>
      </c>
      <c r="R31" s="1">
        <v>0</v>
      </c>
      <c r="S31" s="1">
        <v>6</v>
      </c>
      <c r="T31" s="1">
        <v>36</v>
      </c>
      <c r="U31" s="1">
        <v>3</v>
      </c>
      <c r="V31" s="1">
        <v>21</v>
      </c>
      <c r="W31" s="1">
        <v>130</v>
      </c>
      <c r="X31" s="2" t="str">
        <f t="shared" si="1"/>
        <v>{ id:'y1_u5_g4', subject:[13,0,12,0,25], major:[6,45],advanced:[6,60], doubleIn:[0,0], doubleOut:[6,36],minor:[3,21], sum:[130]},</v>
      </c>
    </row>
    <row r="32" spans="1:24" s="13" customFormat="1" x14ac:dyDescent="0.45">
      <c r="A32" s="1"/>
      <c r="B32" s="6" t="s">
        <v>135</v>
      </c>
      <c r="C32" s="7" t="s">
        <v>135</v>
      </c>
      <c r="D32" s="6" t="s">
        <v>135</v>
      </c>
      <c r="E32" s="7" t="s">
        <v>93</v>
      </c>
      <c r="F32" s="7" t="s">
        <v>139</v>
      </c>
      <c r="G32" s="6" t="str">
        <f t="shared" si="0"/>
        <v>{ id:'y1_u5_g5_m1', title: 'Wel-Tech융합전공' },</v>
      </c>
      <c r="H32" s="14">
        <v>0</v>
      </c>
      <c r="I32" s="14">
        <v>0</v>
      </c>
      <c r="J32" s="14">
        <v>0</v>
      </c>
      <c r="K32" s="14">
        <v>0</v>
      </c>
      <c r="L32" s="7">
        <f>SUM(H32:K32)</f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6" t="str">
        <f t="shared" si="1"/>
        <v>{ id:'y1_u5_g5', subject:[0,0,0,0,0], major:[0,0],advanced:[0,0], doubleIn:[0,0], doubleOut:[0,0],minor:[0,0], sum:[0]},</v>
      </c>
    </row>
    <row r="33" spans="2:4" x14ac:dyDescent="0.45">
      <c r="B33" s="4">
        <v>6</v>
      </c>
      <c r="C33" s="4"/>
      <c r="D33" s="4"/>
    </row>
  </sheetData>
  <mergeCells count="31">
    <mergeCell ref="U1:V1"/>
    <mergeCell ref="W1:W2"/>
    <mergeCell ref="X1:X2"/>
    <mergeCell ref="A3:A32"/>
    <mergeCell ref="B3:B9"/>
    <mergeCell ref="C3:C4"/>
    <mergeCell ref="C7:C9"/>
    <mergeCell ref="B10:B15"/>
    <mergeCell ref="C10:C11"/>
    <mergeCell ref="B16:B20"/>
    <mergeCell ref="C18:C19"/>
    <mergeCell ref="B21:B27"/>
    <mergeCell ref="C21:C22"/>
    <mergeCell ref="C24:C25"/>
    <mergeCell ref="C26:C27"/>
    <mergeCell ref="B28:B31"/>
    <mergeCell ref="L1:L2"/>
    <mergeCell ref="M1:N1"/>
    <mergeCell ref="O1:P1"/>
    <mergeCell ref="Q1:R1"/>
    <mergeCell ref="S1:T1"/>
    <mergeCell ref="G1:G2"/>
    <mergeCell ref="H1:H2"/>
    <mergeCell ref="I1:I2"/>
    <mergeCell ref="J1:J2"/>
    <mergeCell ref="K1:K2"/>
    <mergeCell ref="A1:A2"/>
    <mergeCell ref="B1:B2"/>
    <mergeCell ref="C1:C2"/>
    <mergeCell ref="D1:D2"/>
    <mergeCell ref="E1:F2"/>
  </mergeCells>
  <phoneticPr fontId="3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2:H13"/>
  <sheetViews>
    <sheetView zoomScaleNormal="100" zoomScaleSheetLayoutView="100" workbookViewId="0">
      <selection activeCell="B2" sqref="B2"/>
    </sheetView>
  </sheetViews>
  <sheetFormatPr defaultColWidth="9" defaultRowHeight="17" x14ac:dyDescent="0.45"/>
  <cols>
    <col min="2" max="2" width="10.33203125" bestFit="1" customWidth="1"/>
    <col min="4" max="5" width="10.33203125" bestFit="1" customWidth="1"/>
    <col min="7" max="7" width="16.33203125" bestFit="1" customWidth="1"/>
  </cols>
  <sheetData>
    <row r="2" spans="2:8" x14ac:dyDescent="0.45">
      <c r="B2" t="s">
        <v>30</v>
      </c>
      <c r="C2" t="s">
        <v>151</v>
      </c>
      <c r="G2" t="s">
        <v>122</v>
      </c>
      <c r="H2" t="s">
        <v>11</v>
      </c>
    </row>
    <row r="3" spans="2:8" x14ac:dyDescent="0.45">
      <c r="B3" t="s">
        <v>110</v>
      </c>
      <c r="C3" s="21" t="s">
        <v>141</v>
      </c>
      <c r="G3" t="s">
        <v>15</v>
      </c>
      <c r="H3" t="s">
        <v>20</v>
      </c>
    </row>
    <row r="4" spans="2:8" x14ac:dyDescent="0.45">
      <c r="B4" t="s">
        <v>32</v>
      </c>
      <c r="C4" s="21"/>
    </row>
    <row r="9" spans="2:8" x14ac:dyDescent="0.45">
      <c r="B9" t="s">
        <v>38</v>
      </c>
      <c r="C9" t="s">
        <v>16</v>
      </c>
      <c r="D9" t="s">
        <v>35</v>
      </c>
      <c r="E9" t="s">
        <v>14</v>
      </c>
    </row>
    <row r="10" spans="2:8" x14ac:dyDescent="0.45">
      <c r="B10" t="s">
        <v>110</v>
      </c>
      <c r="C10" s="21" t="s">
        <v>149</v>
      </c>
      <c r="D10" s="21" t="s">
        <v>153</v>
      </c>
      <c r="E10" s="21" t="s">
        <v>138</v>
      </c>
    </row>
    <row r="11" spans="2:8" x14ac:dyDescent="0.45">
      <c r="B11" s="9">
        <v>2021</v>
      </c>
      <c r="C11" s="21"/>
      <c r="D11" s="21"/>
      <c r="E11" s="21"/>
    </row>
    <row r="12" spans="2:8" x14ac:dyDescent="0.45">
      <c r="B12" s="8">
        <v>2022</v>
      </c>
      <c r="C12" s="21"/>
      <c r="D12" s="21"/>
      <c r="E12" s="21"/>
    </row>
    <row r="13" spans="2:8" x14ac:dyDescent="0.45">
      <c r="B13" s="9" t="s">
        <v>21</v>
      </c>
      <c r="C13" s="21"/>
      <c r="D13" s="21"/>
      <c r="E13" s="21"/>
    </row>
  </sheetData>
  <mergeCells count="4">
    <mergeCell ref="C3:C4"/>
    <mergeCell ref="C10:C13"/>
    <mergeCell ref="D10:D13"/>
    <mergeCell ref="E10:E13"/>
  </mergeCells>
  <phoneticPr fontId="3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2023개편</vt:lpstr>
      <vt:lpstr>2022개편</vt:lpstr>
      <vt:lpstr>2021개편</vt:lpstr>
      <vt:lpstr>2017개편</vt:lpstr>
      <vt:lpstr>기준표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yrkim</dc:creator>
  <cp:lastModifiedBy>이건이</cp:lastModifiedBy>
  <cp:revision>44</cp:revision>
  <dcterms:created xsi:type="dcterms:W3CDTF">2023-12-04T14:00:42Z</dcterms:created>
  <dcterms:modified xsi:type="dcterms:W3CDTF">2023-12-05T03:19:37Z</dcterms:modified>
  <cp:version>1200.0100.01</cp:version>
</cp:coreProperties>
</file>