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Project\React\KNU_Graduation_Guidance\public\assets\temp\"/>
    </mc:Choice>
  </mc:AlternateContent>
  <x:bookViews>
    <x:workbookView xWindow="0" yWindow="0" windowWidth="10545" windowHeight="8610" tabRatio="500" activeTab="1"/>
  </x:bookViews>
  <x:sheets>
    <x:sheet name="2023개편" sheetId="1" r:id="rId4"/>
    <x:sheet name="2022개편" sheetId="2" r:id="rId5"/>
    <x:sheet name="2021개편" sheetId="3" r:id="rId6"/>
    <x:sheet name="2017개편" sheetId="4" r:id="rId7"/>
    <x:sheet name="기준표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<x:sst xmlns:r="http://schemas.openxmlformats.org/officeDocument/2006/relationships" xmlns:c="http://schemas.openxmlformats.org/drawingml/2006/chart" xmlns:x="http://schemas.openxmlformats.org/spreadsheetml/2006/main" count="567" uniqueCount="259">
  <x:si>
    <x:t>{ id:'y1_u2_g2', subject:[13,0,15,0,28], major:[6,45],advanced:[6,60], doubleIn:[0,0], doubleOut:[6,36],minor:[3,21], sum:[130]},</x:t>
  </x:si>
  <x:si>
    <x:t>{ id:'y1_u2_g4', subject:[13,0,15,0,28], major:[6,45],advanced:[6,60], doubleIn:[0,0], doubleOut:[6,36],minor:[3,21], sum:[130]},</x:t>
  </x:si>
  <x:si>
    <x:t>{ id:'y1_u2_g5', subject:[13,0,15,0,28], major:[6,60],advanced:[6,60], doubleIn:[0,0], doubleOut:[6,36],minor:[3,21], sum:[130]},</x:t>
  </x:si>
  <x:si>
    <x:t>{ id:'y2_u5_g4', subject:[13,0,12,0,25], major:[6,45],advanced:[6,60], doubleIn:[0,0], doubleOut:[6,36],minor:[3,21], sum:[130]},</x:t>
  </x:si>
  <x:si>
    <x:t>{ id:'y1_u2_g3', subject:[13,0,15,0,28], major:[6,45],advanced:[6,60], doubleIn:[0,0], doubleOut:[6,36],minor:[3,21], sum:[130]},</x:t>
  </x:si>
  <x:si>
    <x:t>groupContext FORM</x:t>
  </x:si>
  <x:si>
    <x:t>creditContext FORM</x:t>
  </x:si>
  <x:si>
    <x:t>{ id:'y2_u5_g2', subject:[13,0,12,0,25], major:[6,45],advanced:[6,60], doubleIn:[0,0], doubleOut:[6,36],minor:[3,21], sum:[130]},</x:t>
  </x:si>
  <x:si>
    <x:t>학부내복전</x:t>
  </x:si>
  <x:si>
    <x:t>심화전공</x:t>
  </x:si>
  <x:si>
    <x:t>학부외복전</x:t>
  </x:si>
  <x:si>
    <x:t>{ id:'y1_u2_g1_m2', title: '국제통상학전공' },</x:t>
  </x:si>
  <x:si>
    <x:t>{ id:'y2_u4_g1_m3', title: '전자공학전공' },</x:t>
  </x:si>
  <x:si>
    <x:t>{ id:'y2_u2_g2_m1', title: '경제금융전공' },</x:t>
  </x:si>
  <x:si>
    <x:t>{ id:'y2_u4_g1_m1', title: '소프트웨어전공' },</x:t>
  </x:si>
  <x:si>
    <x:t>{ id:'y2_u1_g1_m1', title: '사회사업학전공' },</x:t>
  </x:si>
  <x:si>
    <x:t>{ id:'y1_u2_g3_m1', title: '경제세무학과' },</x:t>
  </x:si>
  <x:si>
    <x:t>{ id:'y2_u5_g3_m1', title: '초등특수교육과' },</x:t>
  </x:si>
  <x:si>
    <x:t>{ id:'y2_u5_g4_m1', title: '중등특수교육과' },</x:t>
  </x:si>
  <x:si>
    <x:t>{ id:'y2_u4_g3_m1', title: '부동산학전공' },</x:t>
  </x:si>
  <x:si>
    <x:t>{ id:'y2_u1_g3_m2', title: '스포츠복지전공' },</x:t>
  </x:si>
  <x:si>
    <x:t>{ id:'y2_u5_g1_m1', title: '교육학과' },</x:t>
  </x:si>
  <x:si>
    <x:t>{ id:'y2_u4_g1_m2', title: '가상현실전공' },</x:t>
  </x:si>
  <x:si>
    <x:t>{ id:'y2_u3_g1_m1', title: '기독교학과' },</x:t>
  </x:si>
  <x:si>
    <x:t>{ id:'y1_u5_g4_m1', title: '중등특수교육과' },</x:t>
  </x:si>
  <x:si>
    <x:t>{ id:'y2_u2_g2_m2', title: '세무학전공' },</x:t>
  </x:si>
  <x:si>
    <x:t>{ id:'y1_u3_g1_m1', title: '기독교학과' },</x:t>
  </x:si>
  <x:si>
    <x:t>{ id:'y1_u3_g4_m1', title: '음악학과' },</x:t>
  </x:si>
  <x:si>
    <x:t>{ id:'y1_u2_g1_m1', title: '경영학전공' },</x:t>
  </x:si>
  <x:si>
    <x:t>{ id:'y1_u1_g4_m2', title: '스포츠복지전공' },</x:t>
  </x:si>
  <x:si>
    <x:t>{ id:'y2_u5_g2_m1', title: '유아교육과' },</x:t>
  </x:si>
  <x:si>
    <x:t>{ id:'y2_u4_g3_m3', title: '건축공학전공' },</x:t>
  </x:si>
  <x:si>
    <x:t>{ id:'y2_u4_g2_m1', title: '인공지능전공' },</x:t>
  </x:si>
  <x:si>
    <x:t>{ id:'y1_u4_g1_m2', title: '가상현실전공' },</x:t>
  </x:si>
  <x:si>
    <x:t>{ id:'y2_u2_g2_m3', title: '공공인재학전공' },</x:t>
  </x:si>
  <x:si>
    <x:t>{ id:'y2_u1_g3_m3', title: '음악학전공' },</x:t>
  </x:si>
  <x:si>
    <x:t>{ id:'y2_u2_g1_m2', title: '국제통상학전공' },</x:t>
  </x:si>
  <x:si>
    <x:t>{ id:'y1_u3_g3_m1', title: '국제지역학전공' },</x:t>
  </x:si>
  <x:si>
    <x:t>{ id:'y2_u2_g1_m1', title: '경영학전공' },</x:t>
  </x:si>
  <x:si>
    <x:t>{ id:'y2_u3_g2_m3', title: '중국지역학전공' },</x:t>
  </x:si>
  <x:si>
    <x:t>{ id:'y2_u3_g2_m2', title: '국제지역학전공' },</x:t>
  </x:si>
  <x:si>
    <x:t>{ id:'y1_u3_g3_m2', title: '중국지역학전공' },</x:t>
  </x:si>
  <x:si>
    <x:t>{ id:'y1_u5_g3_m1', title: '초등특수교육과' },</x:t>
  </x:si>
  <x:si>
    <x:t>{ id:'y1_u5_g1_m1', title: '교육학과' },</x:t>
  </x:si>
  <x:si>
    <x:t>{ id:'y1_u2_g4_m1', title: '공공인재학과' },</x:t>
  </x:si>
  <x:si>
    <x:t>{ id:'y1_u1_g1_m1', title: '사회사업학전공' },</x:t>
  </x:si>
  <x:si>
    <x:t>{ id:'y1_u4_g1_m1', title: '소프트웨어전공' },</x:t>
  </x:si>
  <x:si>
    <x:t>{ id:'y1_u5_g2_m1', title: '유아교육과' },</x:t>
  </x:si>
  <x:si>
    <x:t>{ id:'y2_u1_g2_m1', title: '실버산업학과' },</x:t>
  </x:si>
  <x:si>
    <x:t>{ id:'y1_u4_g4_m1', title: '부동산학전공' },</x:t>
  </x:si>
  <x:si>
    <x:t>{ id:'y1_u1_g3_m1', title: '실버산업학과' },</x:t>
  </x:si>
  <x:si>
    <x:t>{ id:'y1_u2_g1', subject:[13,0,15,0,28], major:[6,45],advanced:[6,60], doubleIn:[0,36], doubleOut:[6,36],minor:[3,21], sum:[130]},</x:t>
  </x:si>
  <x:si>
    <x:t>{ id:'y1_u1_g4', subject:[19,0,12,6,37], major:[6,45],advanced:[6,66], doubleIn:[0,36], doubleOut:[6,36],minor:[3,21], sum:[130]},</x:t>
  </x:si>
  <x:si>
    <x:t>{ id:'y1_u1_g1', subject:[13,0,12,6,26], major:[6,45],advanced:[6,60], doubleIn:[0,36], doubleOut:[6,36],minor:[3,21], sum:[130]},</x:t>
  </x:si>
  <x:si>
    <x:t>선택</x:t>
  </x:si>
  <x:si>
    <x:t>{ id:'y2_u3_g2_m4', title: '한국어문학전공(외국인 정원외)' },</x:t>
  </x:si>
  <x:si>
    <x:t>{ id:'y2_u5_g5', subject:[0,0,0,0,0], major:[0,0],advanced:[0,0], doubleIn:[0,0], doubleOut:[0,0],minor:[0,0], sum:[0]},</x:t>
  </x:si>
  <x:si>
    <x:t>{ id:'y1_u5_g5', subject:[0,0,0,0,0], major:[0,0],advanced:[0,0], doubleIn:[0,0], doubleOut:[0,0],minor:[0,0], sum:[0]},</x:t>
  </x:si>
  <x:si>
    <x:t>{ id:'y2_u4_g2_m2', title: '데이터사이언스전공' },</x:t>
  </x:si>
  <x:si>
    <x:t>{ id:'y1_u4_g4_m2', title: '도시건축융합공학전공' },</x:t>
  </x:si>
  <x:si>
    <x:t>{ id:'y1_u4_g3_m1', title: '산업경영공학전공' },</x:t>
  </x:si>
  <x:si>
    <x:t>{ id:'y1_u4_g3_m2', title: '데이터사이언스전공' },</x:t>
  </x:si>
  <x:si>
    <x:t>{ id:'y2_u3_g2_m1', title: '한영문화콘텐츠전공' },</x:t>
  </x:si>
  <x:si>
    <x:t>{ id:'y2_u4_g2_m3', title: '산업경영공학전공' },</x:t>
  </x:si>
  <x:si>
    <x:t>{ id:'y1_u1_g4_m3', title: '미술문화복지전공' },</x:t>
  </x:si>
  <x:si>
    <x:t>{ id:'y2_u4_g3_m2', title: '스마트도시공학전공' },</x:t>
  </x:si>
  <x:si>
    <x:t>{ id:'y1_u3_g2_m1', title: '한영문화콘텐츠학과' },</x:t>
  </x:si>
  <x:si>
    <x:t>{ id:'y1_u1_g2_m1', title: '사회사업학전공(야간)' },</x:t>
  </x:si>
  <x:si>
    <x:t>{ id:'y1_u2_g2_m1', title: '경영학전공(야간)' },</x:t>
  </x:si>
  <x:si>
    <x:t>{ id:'y1_u2_g5_m1', title: '융합자율전공학부' },</x:t>
  </x:si>
  <x:si>
    <x:t>{ id:'y2_u1_g3_m1', title: '유니버설아트디자인전공' },</x:t>
  </x:si>
  <x:si>
    <x:t>{ id:'y1_u1_g1_m2', title: '사회서비스정책학전공' },</x:t>
  </x:si>
  <x:si>
    <x:t>{ id:'y2_u1_g1_m2', title: '사회서비스정책학전공' },</x:t>
  </x:si>
  <x:si>
    <x:t>{ id:'y1_u4_g2_m1', title: 'IoT전자공학전공' },</x:t>
  </x:si>
  <x:si>
    <x:t>유니버설아트디자인전공</x:t>
  </x:si>
  <x:si>
    <x:t>y2_u1_g2</x:t>
  </x:si>
  <x:si>
    <x:t>y2_u2_g1</x:t>
  </x:si>
  <x:si>
    <x:t>y1_u5_g4</x:t>
  </x:si>
  <x:si>
    <x:t>y2_u3_g2</x:t>
  </x:si>
  <x:si>
    <x:t>학과명(전공명)</x:t>
  </x:si>
  <x:si>
    <x:t>사회사업학전공(야간)</x:t>
  </x:si>
  <x:si>
    <x:t>y1_u1_g3</x:t>
  </x:si>
  <x:si>
    <x:t>y1_u1_g4</x:t>
  </x:si>
  <x:si>
    <x:t>y1_u2_g1</x:t>
  </x:si>
  <x:si>
    <x:t>y2_u3_g1</x:t>
  </x:si>
  <x:si>
    <x:t>y1_u5_g2</x:t>
  </x:si>
  <x:si>
    <x:t>y2_u5_g5</x:t>
  </x:si>
  <x:si>
    <x:t>y1_u4_g3</x:t>
  </x:si>
  <x:si>
    <x:t>y1_u5_g3</x:t>
  </x:si>
  <x:si>
    <x:t>y1_u1_g2</x:t>
  </x:si>
  <x:si>
    <x:t>y2_u4_g3</x:t>
  </x:si>
  <x:si>
    <x:t>y2_u4_g1</x:t>
  </x:si>
  <x:si>
    <x:t>y2_u5_g3</x:t>
  </x:si>
  <x:si>
    <x:t>산업경영공학전공</x:t>
  </x:si>
  <x:si>
    <x:t>y1_u2_g4</x:t>
  </x:si>
  <x:si>
    <x:t>y2_u5_g2</x:t>
  </x:si>
  <x:si>
    <x:t>글로벌경영학부(야간)</x:t>
  </x:si>
  <x:si>
    <x:t>y1_u5_g5</x:t>
  </x:si>
  <x:si>
    <x:t>y2_u1_g3</x:t>
  </x:si>
  <x:si>
    <x:t>y1_u2_g2</x:t>
  </x:si>
  <x:si>
    <x:t>y1_u4_g4</x:t>
  </x:si>
  <x:si>
    <x:t>산업데이터사이언스학부</x:t>
  </x:si>
  <x:si>
    <x:t>y2_u4_g2</x:t>
  </x:si>
  <x:si>
    <x:t>y1_u1_g1</x:t>
  </x:si>
  <x:si>
    <x:t>복지융합인재학부</x:t>
  </x:si>
  <x:si>
    <x:t>미술문화복지전공</x:t>
  </x:si>
  <x:si>
    <x:t>y2_u5_g4</x:t>
  </x:si>
  <x:si>
    <x:t>인공지능융합공학부</x:t>
  </x:si>
  <x:si>
    <x:t>융합자율전공학부(야)</x:t>
  </x:si>
  <x:si>
    <x:t>유니버설아트디자인학과</x:t>
  </x:si>
  <x:si>
    <x:t>사회서비스정책학전공</x:t>
  </x:si>
  <x:si>
    <x:t>.togg_tit</x:t>
  </x:si>
  <x:si>
    <x:t>경영학전공(야)</x:t>
  </x:si>
  <x:si>
    <x:t>스마트도시공학전공</x:t>
  </x:si>
  <x:si>
    <x:t>y2_u5_g1</x:t>
  </x:si>
  <x:si>
    <x:t>ICT건설복지융합대학</x:t>
  </x:si>
  <x:si>
    <x:t>y1_u5_g1</x:t>
  </x:si>
  <x:si>
    <x:t>한영문화콘텐츠전공</x:t>
  </x:si>
  <x:si>
    <x:t>IoT전자공학전공</x:t>
  </x:si>
  <x:si>
    <x:t>데이터사이언스전공</x:t>
  </x:si>
  <x:si>
    <x:t>ICT융합공학부</x:t>
  </x:si>
  <x:si>
    <x:t>2017~2020</x:t>
  </x:si>
  <x:si>
    <x:t>경제금융전공(야)</x:t>
  </x:si>
  <x:si>
    <x:t>y1_u3_g1</x:t>
  </x:si>
  <x:si>
    <x:t>공공인재학전공(야)</x:t>
  </x:si>
  <x:si>
    <x:t>.les_name</x:t>
  </x:si>
  <x:si>
    <x:t>세무학전공(야)</x:t>
  </x:si>
  <x:si>
    <x:t>소프트웨어응용학부</x:t>
  </x:si>
  <x:si>
    <x:t>ICT건설공과대학</x:t>
  </x:si>
  <x:si>
    <x:t>IoT전자공학과</x:t>
  </x:si>
  <x:si>
    <x:t>y1_u4_g2</x:t>
  </x:si>
  <x:si>
    <x:t>y1_u2_g3</x:t>
  </x:si>
  <x:si>
    <x:t>한영문화콘텐츠학과</x:t>
  </x:si>
  <x:si>
    <x:t>융합자율전공학부</x:t>
  </x:si>
  <x:si>
    <x:t>y1_u4_g1</x:t>
  </x:si>
  <x:si>
    <x:t>도시건축융합공학전공</x:t>
  </x:si>
  <x:si>
    <x:t>y1_u2_g5</x:t>
  </x:si>
  <x:si>
    <x:t>y2_u1_g1</x:t>
  </x:si>
  <x:si>
    <x:t>한국어문학전공(외국인 정원외)</x:t>
  </x:si>
  <x:si>
    <x:t>유니버설비주얼디자인전공</x:t>
  </x:si>
  <x:si>
    <x:t>Wel-Tech융합전공</x:t>
  </x:si>
  <x:si>
    <x:t>.togg_ol_tit</x:t>
  </x:si>
  <x:si>
    <x:t>y2_u2_g2</x:t>
  </x:si>
  <x:si>
    <x:t>사회복지학부(야간)</x:t>
  </x:si>
  <x:si>
    <x:t>졸업학점 가져오기</x:t>
  </x:si>
  <x:si>
    <x:t>경영학전공(야간)</x:t>
  </x:si>
  <x:si>
    <x:t>y1_u3_g4</x:t>
  </x:si>
  <x:si>
    <x:t>경영관리자율전공학부(야) - 정경학부</x:t>
  </x:si>
  <x:si>
    <x:t>경영관리자율전공학부(야) - 경제금융학부</x:t>
  </x:si>
  <x:si>
    <x:t>경영관리자율전공학부(야) - 글로벌경영학부</x:t>
  </x:si>
  <x:si>
    <x:t>부전공
기초</x:t>
  </x:si>
  <x:si>
    <x:t>중등특수교육과</x:t>
  </x:si>
  <x:si>
    <x:t>전공
기초</x:t>
  </x:si>
  <x:si>
    <x:t>도시공학전공</x:t>
  </x:si>
  <x:si>
    <x:t>국제통상학전공</x:t>
  </x:si>
  <x:si>
    <x:t>경제금융전공</x:t>
  </x:si>
  <x:si>
    <x:t>경영학전공</x:t>
  </x:si>
  <x:si>
    <x:t>사회복지학부</x:t>
  </x:si>
  <x:si>
    <x:t>전자공학전공</x:t>
  </x:si>
  <x:si>
    <x:t>복지융합대학</x:t>
  </x:si>
  <x:si>
    <x:t>국제지역학전공</x:t>
  </x:si>
  <x:si>
    <x:t>사회사업학전공</x:t>
  </x:si>
  <x:si>
    <x:t>소프트웨어전공</x:t>
  </x:si>
  <x:si>
    <x:t>실버산업학과</x:t>
  </x:si>
  <x:si>
    <x:t>음악학전공</x:t>
  </x:si>
  <x:si>
    <x:t>건축공학전공</x:t>
  </x:si>
  <x:si>
    <x:t>공과대학</x:t>
  </x:si>
  <x:si>
    <x:t>경영관리대학</x:t>
  </x:si>
  <x:si>
    <x:t>y_u_g_m</x:t>
  </x:si>
  <x:si>
    <x:t>2023~</x:t>
  </x:si>
  <x:si>
    <x:t>입학
연도</x:t>
  </x:si>
  <x:si>
    <x:t>공공인재학과</x:t>
  </x:si>
  <x:si>
    <x:t>기독교학과</x:t>
  </x:si>
  <x:si>
    <x:t>부동산학전공</x:t>
  </x:si>
  <x:si>
    <x:t>글로벌인재대학</x:t>
  </x:si>
  <x:si>
    <x:t>세무학전공</x:t>
  </x:si>
  <x:si>
    <x:t>y_u_g</x:t>
  </x:si>
  <x:si>
    <x:t>공공인재학전공</x:t>
  </x:si>
  <x:si>
    <x:t>산업공학전공</x:t>
  </x:si>
  <x:si>
    <x:t>교과반영</x:t>
  </x:si>
  <x:si>
    <x:t>경제세무학과</x:t>
  </x:si>
  <x:si>
    <x:t>2021~</x:t>
  </x:si>
  <x:si>
    <x:t>인공지능전공</x:t>
  </x:si>
  <x:si>
    <x:t>스포츠복지전공</x:t>
  </x:si>
  <x:si>
    <x:t>ID(학부)</x:t>
  </x:si>
  <x:si>
    <x:t>음악학과</x:t>
  </x:si>
  <x:si>
    <x:t>졸업기준</x:t>
  </x:si>
  <x:si>
    <x:t>사범대학</x:t>
  </x:si>
  <x:si>
    <x:t>예체능학부</x:t>
  </x:si>
  <x:si>
    <x:t>기독교학전공</x:t>
  </x:si>
  <x:si>
    <x:t>ICT공학부</x:t>
  </x:si>
  <x:si>
    <x:t>중국지역학전공</x:t>
  </x:si>
  <x:si>
    <x:t>가상현실전공</x:t>
  </x:si>
  <x:si>
    <x:t>ID(대학)</x:t>
  </x:si>
  <x:si>
    <x:t>스포츠복지학과</x:t>
  </x:si>
  <x:si>
    <x:t>정경학부</x:t>
  </x:si>
  <x:si>
    <x:t>ID(학과)</x:t>
  </x:si>
  <x:si>
    <x:t>글로벌문화학부</x:t>
  </x:si>
  <x:si>
    <x:t>초등특수교육과</x:t>
  </x:si>
  <x:si>
    <x:t>교육학과</x:t>
  </x:si>
  <x:si>
    <x:t>부동산건설학부</x:t>
  </x:si>
  <x:si>
    <x:t>유아교육과</x:t>
  </x:si>
  <x:si>
    <x:t>학과개편</x:t>
  </x:si>
  <x:si>
    <x:t>글로벌경영학부</x:t>
  </x:si>
  <x:si>
    <x:t>y1_u3_g3</x:t>
  </x:si>
  <x:si>
    <x:t>y1_u3_g2</x:t>
  </x:si>
  <x:si>
    <x:t>{ id:'y1_u1_g4_m1', title: '유니버설비주얼디자인전공' },</x:t>
  </x:si>
  <x:si>
    <x:t>{ id:'y2_u5_g5_m1', title: 'Wel-Tech융합전공' },</x:t>
  </x:si>
  <x:si>
    <x:t>{ id:'y1_u5_g5_m1', title: 'Wel-Tech융합전공' },</x:t>
  </x:si>
  <x:si>
    <x:t>기초</x:t>
  </x:si>
  <x:si>
    <x:t>합계</x:t>
  </x:si>
  <x:si>
    <x:t>균형</x:t>
  </x:si>
  <x:si>
    <x:t>m2</x:t>
  </x:si>
  <x:si>
    <x:t>m4</x:t>
  </x:si>
  <x:si>
    <x:t>m</x:t>
  </x:si>
  <x:si>
    <x:t>m3</x:t>
  </x:si>
  <x:si>
    <x:t>m1</x:t>
  </x:si>
  <x:si>
    <x:t>u</x:t>
  </x:si>
  <x:si>
    <x:t>일반</x:t>
  </x:si>
  <x:si>
    <x:t>y</x:t>
  </x:si>
  <x:si>
    <x:t>학부명</x:t>
  </x:si>
  <x:si>
    <x:t>대학명</x:t>
  </x:si>
  <x:si>
    <x:t>g</x:t>
  </x:si>
  <x:si>
    <x:t>ID</x:t>
  </x:si>
  <x:si>
    <x:t>계열</x:t>
  </x:si>
  <x:si>
    <x:t>{ id:'y1_u5_g2', subject:[13,0,12,0,25], major:[6,45],advanced:[6,60], doubleIn:[0,0], doubleOut:[6,36],minor:[3,21], sum:[130]},</x:t>
  </x:si>
  <x:si>
    <x:t>{ id:'y1_u5_g1', subject:[13,0,12,0,25], major:[6,45],advanced:[6,60], doubleIn:[0,0], doubleOut:[6,36],minor:[3,21], sum:[130]},</x:t>
  </x:si>
  <x:si>
    <x:t>{ id:'y1_u5_g3', subject:[13,0,12,0,25], major:[6,45],advanced:[6,60], doubleIn:[0,0], doubleOut:[6,36],minor:[3,21], sum:[130]},</x:t>
  </x:si>
  <x:si>
    <x:t>{ id:'y1_u1_g3', subject:[13,0,12,6,31], major:[6,45],advanced:[6,60], doubleIn:[0,0], doubleOut:[6,36],minor:[3,21], sum:[130]},</x:t>
  </x:si>
  <x:si>
    <x:t>{ id:'y1_u1_g2', subject:[13,0,12,6,31], major:[6,45],advanced:[6,60], doubleIn:[0,0], doubleOut:[6,36],minor:[3,21], sum:[130]},</x:t>
  </x:si>
  <x:si>
    <x:t>{ id:'y2_u5_g3', subject:[13,0,12,0,25], major:[6,45],advanced:[6,60], doubleIn:[0,0], doubleOut:[6,36],minor:[3,21], sum:[130]},</x:t>
  </x:si>
  <x:si>
    <x:t>{ id:'y1_u3_g1', subject:[13,0,15,0,28], major:[6,45],advanced:[6,60], doubleIn:[0,0], doubleOut:[6,36],minor:[3,21], sum:[130]},</x:t>
  </x:si>
  <x:si>
    <x:t>{ id:'y1_u4_g3', subject:[13,0,12,0,25], major:[6,45],advanced:[6,66], doubleIn:[0,36], doubleOut:[6,36],minor:[3,21], sum:[130]},</x:t>
  </x:si>
  <x:si>
    <x:t>{ id:'y1_u3_g2', subject:[13,0,15,0,28], major:[6,45],advanced:[6,60], doubleIn:[0,0], doubleOut:[6,36],minor:[3,21], sum:[130]},</x:t>
  </x:si>
  <x:si>
    <x:t>{ id:'y1_u3_g3', subject:[13,0,15,0,28], major:[6,45],advanced:[6,60], doubleIn:[0,36], doubleOut:[6,36],minor:[3,21], sum:[130]},</x:t>
  </x:si>
  <x:si>
    <x:t>{ id:'y1_u3_g4', subject:[13,0,15,0,28], major:[6,45],advanced:[6,66], doubleIn:[0,0], doubleOut:[6,36],minor:[3,21], sum:[130]},</x:t>
  </x:si>
  <x:si>
    <x:t>{ id:'y2_u4_g2', subject:[13,0,12,0,25], major:[6,45],advanced:[6,66], doubleIn:[0,0], doubleOut:[6,36],minor:[3,21], sum:[130]},</x:t>
  </x:si>
  <x:si>
    <x:t>{ id:'y1_u4_g4', subject:[13,0,12,0,25], major:[6,45],advanced:[6,66], doubleIn:[0,36], doubleOut:[6,36],minor:[3,21], sum:[130]},</x:t>
  </x:si>
  <x:si>
    <x:t>{ id:'y1_u4_g2', subject:[13,0,12,0,25], major:[6,45],advanced:[6,66], doubleIn:[0,0], doubleOut:[6,36],minor:[3,21], sum:[130]},</x:t>
  </x:si>
  <x:si>
    <x:t>{ id:'y2_u4_g3', subject:[13,0,12,0,25], major:[6,45],advanced:[6,66], doubleIn:[0,36], doubleOut:[6,36],minor:[3,21], sum:[130]},</x:t>
  </x:si>
  <x:si>
    <x:t>{ id:'y1_u5_g4', subject:[13,0,12,0,25], major:[6,45],advanced:[6,60], doubleIn:[0,0], doubleOut:[6,36],minor:[3,21], sum:[130]},</x:t>
  </x:si>
  <x:si>
    <x:t>{ id:'y1_u4_g1', subject:[13,0,12,0,25], major:[6,45],advanced:[6,66], doubleIn:[0,36], doubleOut:[6,36],minor:[3,21], sum:[130]},</x:t>
  </x:si>
  <x:si>
    <x:t>{ id:'y2_u4_g1', subject:[13,0,15,0,28], major:[6,45],advanced:[6,60], doubleIn:[0,36], doubleOut:[6,36],minor:[3,21], sum:[130]},</x:t>
  </x:si>
  <x:si>
    <x:t>{ id:'y2_u4_g1', subject:[13,0,12,0,25], major:[6,45],advanced:[6,66], doubleIn:[0,36], doubleOut:[6,36],minor:[3,21], sum:[130]},</x:t>
  </x:si>
  <x:si>
    <x:t>{ id:'y2_u1_g3', subject:[13,0,12,6,31], major:[6,45],advanced:[6,60], doubleIn:[0,0], doubleOut:[6,36],minor:[3,21], sum:[130]},</x:t>
  </x:si>
  <x:si>
    <x:t>{ id:'y2_u1_g3', subject:[19,0,12,6,37], major:[6,45],advanced:[6,66], doubleIn:[0,36], doubleOut:[6,36],minor:[3,21], sum:[130]},</x:t>
  </x:si>
  <x:si>
    <x:t>{ id:'y2_u3_g2', subject:[13,0,15,0,28], major:[6,45],advanced:[6,60], doubleIn:[0,0], doubleOut:[6,36],minor:[3,21], sum:[130]},</x:t>
  </x:si>
  <x:si>
    <x:t>{ id:'y2_u4_g1', subject:[13,0,15,0,28], major:[6,45],advanced:[6,66], doubleIn:[0,0], doubleOut:[6,36],minor:[3,21], sum:[130]},</x:t>
  </x:si>
  <x:si>
    <x:t>{ id:'y2_u5_g1', subject:[13,0,12,0,25], major:[6,45],advanced:[6,60], doubleIn:[0,0], doubleOut:[6,36],minor:[3,21], sum:[130]},</x:t>
  </x:si>
  <x:si>
    <x:t>{ id:'y2_u2_g1', subject:[13,0,15,0,28], major:[6,45],advanced:[6,60], doubleIn:[0,36], doubleOut:[6,36],minor:[3,21], sum:[130]},</x:t>
  </x:si>
  <x:si>
    <x:t>{ id:'y2_u2_g2', subject:[13,0,15,0,28], major:[6,45],advanced:[6,60], doubleIn:[0,36], doubleOut:[6,36],minor:[3,21], sum:[130]},</x:t>
  </x:si>
  <x:si>
    <x:t>{ id:'y2_u2_g2', subject:[13,0,15,0,28], major:[6,45],advanced:[6,60], doubleIn:[0,0], doubleOut:[6,36],minor:[3,21], sum:[130]},</x:t>
  </x:si>
  <x:si>
    <x:t>{ id:'y2_u1_g1', subject:[13,0,12,6,26], major:[6,45],advanced:[6,60], doubleIn:[0,36], doubleOut:[6,36],minor:[3,21], sum:[130]},</x:t>
  </x:si>
  <x:si>
    <x:t>{ id:'y2_u1_g2', subject:[13,0,12,6,31], major:[6,45],advanced:[6,60], doubleIn:[0,0], doubleOut:[6,36],minor:[3,21], sum:[130]},</x:t>
  </x:si>
  <x:si>
    <x:t>{ id:'y2_u2_g1', subject:[19,0,12,6,37], major:[6,45],advanced:[6,66], doubleIn:[0,36], doubleOut:[6,36],minor:[3,21], sum:[130]},</x:t>
  </x:si>
  <x:si>
    <x:t>{ id:'y2_u3_g2', subject:[13,0,15,0,28], major:[6,60],advanced:[6,60], doubleIn:[0,0], doubleOut:[6,36],minor:[3,21], sum:[130]},</x:t>
  </x:si>
  <x:si>
    <x:t>{ id:'y2_u3_g1', subject:[13,0,15,0,28], major:[6,45],advanced:[6,60], doubleIn:[0,0], doubleOut:[6,36],minor:[3,21], sum:[130]},</x:t>
  </x:si>
  <x:si>
    <x:t>{ id:'y2_u3_g2', subject:[13,0,15,0,28], major:[6,45],advanced:[6,60], doubleIn:[0,36], doubleOut:[6,36],minor:[3,21], sum:[130]},</x:t>
  </x:si>
  <x:si>
    <x:t>{ id:'y2_u4_g2', subject:[13,0,12,0,25], major:[6,45],advanced:[6,66], doubleIn:[0,36], doubleOut:[6,36],minor:[3,21], sum:[130]},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</x:si>
</x:sst>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808080"/>
    </x:font>
    <x:font>
      <x:name val="맑은 고딕"/>
      <x:sz val="11"/>
      <x:color rgb="ff808080"/>
    </x:font>
  </x:fonts>
  <x:fills count="2">
    <x:fill>
      <x:patternFill patternType="none"/>
    </x:fill>
    <x:fill>
      <x:patternFill patternType="gray125"/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0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left" vertical="center"/>
    </x:xf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E33"/>
  <x:sheetViews>
    <x:sheetView topLeftCell="A1" zoomScaleNormal="100" zoomScaleSheetLayoutView="100" workbookViewId="0">
      <x:selection activeCell="C9" activeCellId="0" sqref="C9:C13"/>
    </x:sheetView>
  </x:sheetViews>
  <x:sheetFormatPr defaultColWidth="9" defaultRowHeight="16.39999999999999857891"/>
  <x:cols>
    <x:col min="1" max="1" width="9" customWidth="1"/>
    <x:col min="2" max="2" width="5.0625" bestFit="1" customWidth="1"/>
    <x:col min="3" max="3" width="16.26953125" bestFit="1" customWidth="1"/>
    <x:col min="4" max="4" width="21.20703125" style="5" bestFit="1" customWidth="1"/>
    <x:col min="5" max="5" width="26.65234375" bestFit="1" customWidth="1"/>
  </x:cols>
  <x:sheetData>
    <x:row r="1" spans="3:5">
      <x:c r="C1" t="s">
        <x:v>125</x:v>
      </x:c>
      <x:c r="D1" s="5" t="s">
        <x:v>111</x:v>
      </x:c>
      <x:c r="E1" t="s">
        <x:v>141</x:v>
      </x:c>
    </x:row>
    <x:row r="2" spans="2:5" ht="32.75">
      <x:c r="B2" s="3" t="s">
        <x:v>170</x:v>
      </x:c>
      <x:c r="C2" s="4" t="s">
        <x:v>221</x:v>
      </x:c>
      <x:c r="D2" s="4" t="s">
        <x:v>220</x:v>
      </x:c>
      <x:c r="E2" s="4" t="s">
        <x:v>79</x:v>
      </x:c>
    </x:row>
    <x:row r="3" spans="2:5">
      <x:c r="B3" s="22">
        <x:v>2023</x:v>
      </x:c>
      <x:c r="C3" s="22" t="s">
        <x:v>159</x:v>
      </x:c>
      <x:c r="D3" s="22" t="s">
        <x:v>157</x:v>
      </x:c>
      <x:c r="E3" s="2" t="s">
        <x:v>161</x:v>
      </x:c>
    </x:row>
    <x:row r="4" spans="2:5">
      <x:c r="B4" s="22"/>
      <x:c r="C4" s="22"/>
      <x:c r="D4" s="22"/>
      <x:c r="E4" s="2" t="s">
        <x:v>110</x:v>
      </x:c>
    </x:row>
    <x:row r="5" spans="2:5">
      <x:c r="B5" s="22"/>
      <x:c r="C5" s="22"/>
      <x:c r="D5" s="8" t="s">
        <x:v>163</x:v>
      </x:c>
      <x:c r="E5" s="7" t="s">
        <x:v>163</x:v>
      </x:c>
    </x:row>
    <x:row r="6" spans="2:5">
      <x:c r="B6" s="22"/>
      <x:c r="C6" s="22"/>
      <x:c r="D6" s="8" t="s">
        <x:v>109</x:v>
      </x:c>
      <x:c r="E6" s="7" t="s">
        <x:v>109</x:v>
      </x:c>
    </x:row>
    <x:row r="7" spans="2:5">
      <x:c r="B7" s="22"/>
      <x:c r="C7" s="22"/>
      <x:c r="D7" s="8" t="s">
        <x:v>194</x:v>
      </x:c>
      <x:c r="E7" s="7" t="s">
        <x:v>194</x:v>
      </x:c>
    </x:row>
    <x:row r="8" spans="2:5">
      <x:c r="B8" s="22"/>
      <x:c r="C8" s="22"/>
      <x:c r="D8" s="8" t="s">
        <x:v>185</x:v>
      </x:c>
      <x:c r="E8" s="7" t="s">
        <x:v>185</x:v>
      </x:c>
    </x:row>
    <x:row r="9" spans="2:5">
      <x:c r="B9" s="22"/>
      <x:c r="C9" s="22" t="s">
        <x:v>167</x:v>
      </x:c>
      <x:c r="D9" s="22" t="s">
        <x:v>203</x:v>
      </x:c>
      <x:c r="E9" s="2" t="s">
        <x:v>156</x:v>
      </x:c>
    </x:row>
    <x:row r="10" spans="2:5">
      <x:c r="B10" s="22"/>
      <x:c r="C10" s="22"/>
      <x:c r="D10" s="22" t="s">
        <x:v>203</x:v>
      </x:c>
      <x:c r="E10" s="2" t="s">
        <x:v>154</x:v>
      </x:c>
    </x:row>
    <x:row r="11" spans="2:5">
      <x:c r="B11" s="22"/>
      <x:c r="C11" s="22"/>
      <x:c r="D11" s="22" t="s">
        <x:v>195</x:v>
      </x:c>
      <x:c r="E11" s="2" t="s">
        <x:v>155</x:v>
      </x:c>
    </x:row>
    <x:row r="12" spans="2:5">
      <x:c r="B12" s="22"/>
      <x:c r="C12" s="22"/>
      <x:c r="D12" s="22"/>
      <x:c r="E12" s="2" t="s">
        <x:v>175</x:v>
      </x:c>
    </x:row>
    <x:row r="13" spans="2:5">
      <x:c r="B13" s="22"/>
      <x:c r="C13" s="22"/>
      <x:c r="D13" s="22"/>
      <x:c r="E13" s="2" t="s">
        <x:v>177</x:v>
      </x:c>
    </x:row>
    <x:row r="14" spans="2:5">
      <x:c r="B14" s="22"/>
      <x:c r="C14" s="22" t="s">
        <x:v>174</x:v>
      </x:c>
      <x:c r="D14" s="22" t="s">
        <x:v>197</x:v>
      </x:c>
      <x:c r="E14" s="2" t="s">
        <x:v>189</x:v>
      </x:c>
    </x:row>
    <x:row r="15" spans="2:5">
      <x:c r="B15" s="22"/>
      <x:c r="C15" s="22" t="s">
        <x:v>174</x:v>
      </x:c>
      <x:c r="D15" s="22"/>
      <x:c r="E15" s="2" t="s">
        <x:v>117</x:v>
      </x:c>
    </x:row>
    <x:row r="16" spans="2:5">
      <x:c r="B16" s="22"/>
      <x:c r="C16" s="22" t="s">
        <x:v>174</x:v>
      </x:c>
      <x:c r="D16" s="22"/>
      <x:c r="E16" s="2" t="s">
        <x:v>160</x:v>
      </x:c>
    </x:row>
    <x:row r="17" spans="2:5">
      <x:c r="B17" s="22"/>
      <x:c r="C17" s="22" t="s">
        <x:v>174</x:v>
      </x:c>
      <x:c r="D17" s="22"/>
      <x:c r="E17" s="2" t="s">
        <x:v>191</x:v>
      </x:c>
    </x:row>
    <x:row r="18" spans="2:5">
      <x:c r="B18" s="22"/>
      <x:c r="C18" s="22" t="s">
        <x:v>174</x:v>
      </x:c>
      <x:c r="D18" s="22"/>
      <x:c r="E18" s="9" t="s">
        <x:v>138</x:v>
      </x:c>
    </x:row>
    <x:row r="19" spans="2:5">
      <x:c r="B19" s="22"/>
      <x:c r="C19" s="22" t="s">
        <x:v>166</x:v>
      </x:c>
      <x:c r="D19" s="22" t="s">
        <x:v>120</x:v>
      </x:c>
      <x:c r="E19" s="2" t="s">
        <x:v>162</x:v>
      </x:c>
    </x:row>
    <x:row r="20" spans="2:5">
      <x:c r="B20" s="22"/>
      <x:c r="C20" s="22"/>
      <x:c r="D20" s="22"/>
      <x:c r="E20" s="2" t="s">
        <x:v>192</x:v>
      </x:c>
    </x:row>
    <x:row r="21" spans="2:5">
      <x:c r="B21" s="22"/>
      <x:c r="C21" s="22"/>
      <x:c r="D21" s="22"/>
      <x:c r="E21" s="2" t="s">
        <x:v>158</x:v>
      </x:c>
    </x:row>
    <x:row r="22" spans="2:5">
      <x:c r="B22" s="22"/>
      <x:c r="C22" s="22"/>
      <x:c r="D22" s="22" t="s">
        <x:v>107</x:v>
      </x:c>
      <x:c r="E22" s="2" t="s">
        <x:v>182</x:v>
      </x:c>
    </x:row>
    <x:row r="23" spans="2:5">
      <x:c r="B23" s="22"/>
      <x:c r="C23" s="22"/>
      <x:c r="D23" s="22"/>
      <x:c r="E23" s="2" t="s">
        <x:v>119</x:v>
      </x:c>
    </x:row>
    <x:row r="24" spans="2:5">
      <x:c r="B24" s="22"/>
      <x:c r="C24" s="22"/>
      <x:c r="D24" s="22"/>
      <x:c r="E24" s="2" t="s">
        <x:v>178</x:v>
      </x:c>
    </x:row>
    <x:row r="25" spans="2:5">
      <x:c r="B25" s="22"/>
      <x:c r="C25" s="22"/>
      <x:c r="D25" s="22" t="s">
        <x:v>200</x:v>
      </x:c>
      <x:c r="E25" s="2" t="s">
        <x:v>173</x:v>
      </x:c>
    </x:row>
    <x:row r="26" spans="2:5">
      <x:c r="B26" s="22"/>
      <x:c r="C26" s="22"/>
      <x:c r="D26" s="22" t="s">
        <x:v>200</x:v>
      </x:c>
      <x:c r="E26" s="2" t="s">
        <x:v>113</x:v>
      </x:c>
    </x:row>
    <x:row r="27" spans="2:5">
      <x:c r="B27" s="22"/>
      <x:c r="C27" s="22"/>
      <x:c r="D27" s="22" t="s">
        <x:v>200</x:v>
      </x:c>
      <x:c r="E27" s="2" t="s">
        <x:v>165</x:v>
      </x:c>
    </x:row>
    <x:row r="28" spans="2:5">
      <x:c r="B28" s="22"/>
      <x:c r="C28" s="22" t="s">
        <x:v>187</x:v>
      </x:c>
      <x:c r="D28" s="8" t="s">
        <x:v>199</x:v>
      </x:c>
      <x:c r="E28" s="7" t="s">
        <x:v>199</x:v>
      </x:c>
    </x:row>
    <x:row r="29" spans="2:5">
      <x:c r="B29" s="22"/>
      <x:c r="C29" s="22"/>
      <x:c r="D29" s="8" t="s">
        <x:v>201</x:v>
      </x:c>
      <x:c r="E29" s="7" t="s">
        <x:v>201</x:v>
      </x:c>
    </x:row>
    <x:row r="30" spans="2:5">
      <x:c r="B30" s="22"/>
      <x:c r="C30" s="22"/>
      <x:c r="D30" s="8" t="s">
        <x:v>198</x:v>
      </x:c>
      <x:c r="E30" s="7" t="s">
        <x:v>198</x:v>
      </x:c>
    </x:row>
    <x:row r="31" spans="2:5">
      <x:c r="B31" s="22"/>
      <x:c r="C31" s="22"/>
      <x:c r="D31" s="8" t="s">
        <x:v>151</x:v>
      </x:c>
      <x:c r="E31" s="7" t="s">
        <x:v>151</x:v>
      </x:c>
    </x:row>
    <x:row r="32" spans="2:5">
      <x:c r="B32" s="22"/>
      <x:c r="C32" s="9" t="s">
        <x:v>140</x:v>
      </x:c>
      <x:c r="D32" s="10" t="s">
        <x:v>140</x:v>
      </x:c>
      <x:c r="E32" s="11" t="s">
        <x:v>140</x:v>
      </x:c>
    </x:row>
    <x:row r="33" spans="3:5">
      <x:c r="C33" s="5">
        <x:v>6</x:v>
      </x:c>
      <x:c r="D33" s="5">
        <x:v>16</x:v>
      </x:c>
      <x:c r="E33" s="5">
        <x:v>30</x:v>
      </x:c>
    </x:row>
  </x:sheetData>
  <x:mergeCells count="13">
    <x:mergeCell ref="B3:B32"/>
    <x:mergeCell ref="C3:C8"/>
    <x:mergeCell ref="D3:D4"/>
    <x:mergeCell ref="C9:C13"/>
    <x:mergeCell ref="D9:D10"/>
    <x:mergeCell ref="D11:D13"/>
    <x:mergeCell ref="C14:C18"/>
    <x:mergeCell ref="D14:D18"/>
    <x:mergeCell ref="C19:C27"/>
    <x:mergeCell ref="D19:D21"/>
    <x:mergeCell ref="D22:D24"/>
    <x:mergeCell ref="D25:D27"/>
    <x:mergeCell ref="C28:C3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33"/>
  <x:sheetViews>
    <x:sheetView tabSelected="1" topLeftCell="A1" zoomScale="90" zoomScaleNormal="100" zoomScaleSheetLayoutView="90" workbookViewId="0">
      <x:pane xSplit="4" ySplit="2" topLeftCell="E3" activePane="bottomRight" state="frozen"/>
      <x:selection pane="bottomRight" activeCell="D10" activeCellId="0" sqref="D10:D10"/>
    </x:sheetView>
  </x:sheetViews>
  <x:sheetFormatPr defaultColWidth="9" defaultRowHeight="16.39999999999999857891"/>
  <x:cols>
    <x:col min="1" max="1" width="4.94921875" bestFit="1" customWidth="1"/>
    <x:col min="2" max="2" width="16.11328125" bestFit="1" customWidth="1"/>
    <x:col min="3" max="3" width="17.4453125" bestFit="1" customWidth="1"/>
    <x:col min="4" max="4" width="26.5078125" bestFit="1" customWidth="1"/>
    <x:col min="5" max="5" width="8.6015625" style="17" bestFit="1" customWidth="1"/>
    <x:col min="6" max="6" width="3.60546875" bestFit="1" customWidth="1"/>
    <x:col min="7" max="7" width="49.13671875" bestFit="1" customWidth="1"/>
    <x:col min="8" max="12" width="4.66015625" bestFit="1" customWidth="1"/>
    <x:col min="13" max="22" width="4.7890625" bestFit="1" customWidth="1"/>
    <x:col min="23" max="23" width="4.66015625" bestFit="1" customWidth="1"/>
    <x:col min="24" max="24" width="103.1015625" bestFit="1" customWidth="1"/>
  </x:cols>
  <x:sheetData>
    <x:row r="1" spans="1:24">
      <x:c r="A1" s="44" t="s">
        <x:v>170</x:v>
      </x:c>
      <x:c r="B1" s="30" t="s">
        <x:v>221</x:v>
      </x:c>
      <x:c r="C1" s="30" t="s">
        <x:v>220</x:v>
      </x:c>
      <x:c r="D1" s="30" t="s">
        <x:v>79</x:v>
      </x:c>
      <x:c r="E1" s="30" t="s">
        <x:v>223</x:v>
      </x:c>
      <x:c r="F1" s="47"/>
      <x:c r="G1" s="47" t="s">
        <x:v>5</x:v>
      </x:c>
      <x:c r="H1" s="23" t="s">
        <x:v>209</x:v>
      </x:c>
      <x:c r="I1" s="23" t="s">
        <x:v>218</x:v>
      </x:c>
      <x:c r="J1" s="23" t="s">
        <x:v>211</x:v>
      </x:c>
      <x:c r="K1" s="23" t="s">
        <x:v>224</x:v>
      </x:c>
      <x:c r="L1" s="23" t="s">
        <x:v>210</x:v>
      </x:c>
      <x:c r="M1" s="49" t="s">
        <x:v>152</x:v>
      </x:c>
      <x:c r="N1" s="37"/>
      <x:c r="O1" s="36" t="s">
        <x:v>9</x:v>
      </x:c>
      <x:c r="P1" s="37"/>
      <x:c r="Q1" s="36" t="s">
        <x:v>8</x:v>
      </x:c>
      <x:c r="R1" s="37"/>
      <x:c r="S1" s="36" t="s">
        <x:v>10</x:v>
      </x:c>
      <x:c r="T1" s="37"/>
      <x:c r="U1" s="49" t="s">
        <x:v>150</x:v>
      </x:c>
      <x:c r="V1" s="37"/>
      <x:c r="W1" s="23" t="s">
        <x:v>210</x:v>
      </x:c>
      <x:c r="X1" s="23" t="s">
        <x:v>6</x:v>
      </x:c>
    </x:row>
    <x:row r="2" spans="1:24">
      <x:c r="A2" s="45"/>
      <x:c r="B2" s="46"/>
      <x:c r="C2" s="46"/>
      <x:c r="D2" s="46"/>
      <x:c r="E2" s="46"/>
      <x:c r="F2" s="46"/>
      <x:c r="G2" s="48"/>
      <x:c r="H2" s="25"/>
      <x:c r="I2" s="25"/>
      <x:c r="J2" s="25"/>
      <x:c r="K2" s="25"/>
      <x:c r="L2" s="25"/>
      <x:c r="M2" s="19" t="s">
        <x:v>209</x:v>
      </x:c>
      <x:c r="N2" s="19" t="s">
        <x:v>54</x:v>
      </x:c>
      <x:c r="O2" s="19" t="s">
        <x:v>209</x:v>
      </x:c>
      <x:c r="P2" s="19" t="s">
        <x:v>54</x:v>
      </x:c>
      <x:c r="Q2" s="19" t="s">
        <x:v>209</x:v>
      </x:c>
      <x:c r="R2" s="19" t="s">
        <x:v>54</x:v>
      </x:c>
      <x:c r="S2" s="19" t="s">
        <x:v>209</x:v>
      </x:c>
      <x:c r="T2" s="19" t="s">
        <x:v>54</x:v>
      </x:c>
      <x:c r="U2" s="19" t="s">
        <x:v>209</x:v>
      </x:c>
      <x:c r="V2" s="19" t="s">
        <x:v>54</x:v>
      </x:c>
      <x:c r="W2" s="25"/>
      <x:c r="X2" s="25"/>
    </x:row>
    <x:row r="3" spans="1:24">
      <x:c r="A3" s="22">
        <x:v>2022</x:v>
      </x:c>
      <x:c r="B3" s="22" t="s">
        <x:v>159</x:v>
      </x:c>
      <x:c r="C3" s="22" t="s">
        <x:v>157</x:v>
      </x:c>
      <x:c r="D3" s="2" t="s">
        <x:v>161</x:v>
      </x:c>
      <x:c r="E3" s="1" t="s">
        <x:v>137</x:v>
      </x:c>
      <x:c r="F3" s="4" t="s">
        <x:v>216</x:v>
      </x:c>
      <x:c r="G3" s="7" t="str">
        <x:f>"{ id:'"&amp;E3&amp;"_"&amp;F3&amp;"', title: '"&amp;D3&amp;"' },"</x:f>
        <x:v>{ id:'y2_u1_g1_m1', title: '사회사업학전공' },</x:v>
      </x:c>
      <x:c r="H3" s="1">
        <x:v>13</x:v>
      </x:c>
      <x:c r="I3" s="1">
        <x:v>0</x:v>
      </x:c>
      <x:c r="J3" s="1">
        <x:v>12</x:v>
      </x:c>
      <x:c r="K3" s="1">
        <x:v>6</x:v>
      </x:c>
      <x:c r="L3" s="1">
        <x:f>SUM(H3:H4)</x:f>
        <x:v>26</x:v>
      </x:c>
      <x:c r="M3" s="1">
        <x:v>6</x:v>
      </x:c>
      <x:c r="N3" s="1">
        <x:v>45</x:v>
      </x:c>
      <x:c r="O3" s="1">
        <x:v>6</x:v>
      </x:c>
      <x:c r="P3" s="1">
        <x:v>60</x:v>
      </x:c>
      <x:c r="Q3" s="1">
        <x:v>0</x:v>
      </x:c>
      <x:c r="R3" s="1">
        <x:v>36</x:v>
      </x:c>
      <x:c r="S3" s="1">
        <x:v>6</x:v>
      </x:c>
      <x:c r="T3" s="1">
        <x:v>36</x:v>
      </x:c>
      <x:c r="U3" s="1">
        <x:v>3</x:v>
      </x:c>
      <x:c r="V3" s="1">
        <x:v>21</x:v>
      </x:c>
      <x:c r="W3" s="1">
        <x:v>130</x:v>
      </x:c>
      <x:c r="X3" s="7" t="str">
        <x:f>CONCATENATE("{ id:'",E3,"', subject:[",H3,",",I3,",",J3,",",K3,",",L3,"], major:[",M3,",",N3,"],advanced:[",O3,",",P3,"], doubleIn:[",Q3,",",R3,"], doubleOut:[",S3,",",T3,"],minor:[",U3,",",V3,"], sum:[",W3,"]},")</x:f>
        <x:v>{ id:'y2_u1_g1', subject:[13,0,12,6,26], major:[6,45],advanced:[6,60], doubleIn:[0,36], doubleOut:[6,36],minor:[3,21], sum:[130]},</x:v>
      </x:c>
    </x:row>
    <x:row r="4" spans="1:24">
      <x:c r="A4" s="22"/>
      <x:c r="B4" s="22"/>
      <x:c r="C4" s="22"/>
      <x:c r="D4" s="2" t="s">
        <x:v>110</x:v>
      </x:c>
      <x:c r="E4" s="1" t="s">
        <x:v>137</x:v>
      </x:c>
      <x:c r="F4" s="4" t="s">
        <x:v>212</x:v>
      </x:c>
      <x:c r="G4" s="7" t="str">
        <x:f t="shared" ref="G4:G32" si="0">"{ id:'"&amp;E4&amp;"_"&amp;F4&amp;"', title: '"&amp;D4&amp;"' },"</x:f>
        <x:v>{ id:'y2_u1_g1_m2', title: '사회서비스정책학전공' },</x:v>
      </x:c>
      <x:c r="H4" s="1">
        <x:v>13</x:v>
      </x:c>
      <x:c r="I4" s="1">
        <x:v>0</x:v>
      </x:c>
      <x:c r="J4" s="1">
        <x:v>12</x:v>
      </x:c>
      <x:c r="K4" s="1">
        <x:v>6</x:v>
      </x:c>
      <x:c r="L4" s="1">
        <x:f>SUM(H4:H5)</x:f>
        <x:v>26</x:v>
      </x:c>
      <x:c r="M4" s="1">
        <x:v>6</x:v>
      </x:c>
      <x:c r="N4" s="1">
        <x:v>45</x:v>
      </x:c>
      <x:c r="O4" s="1">
        <x:v>6</x:v>
      </x:c>
      <x:c r="P4" s="1">
        <x:v>60</x:v>
      </x:c>
      <x:c r="Q4" s="1">
        <x:v>0</x:v>
      </x:c>
      <x:c r="R4" s="1">
        <x:v>36</x:v>
      </x:c>
      <x:c r="S4" s="1">
        <x:v>6</x:v>
      </x:c>
      <x:c r="T4" s="1">
        <x:v>36</x:v>
      </x:c>
      <x:c r="U4" s="1">
        <x:v>3</x:v>
      </x:c>
      <x:c r="V4" s="1">
        <x:v>21</x:v>
      </x:c>
      <x:c r="W4" s="1">
        <x:v>130</x:v>
      </x:c>
      <x:c r="X4" s="7" t="str">
        <x:f>CONCATENATE("{ id:'",E4,"', subject:[",H4,",",I4,",",J4,",",K4,",",L4,"], major:[",M4,",",N4,"],advanced:[",O4,",",P4,"], doubleIn:[",Q4,",",R4,"], doubleOut:[",S4,",",T4,"],minor:[",U4,",",V4,"], sum:[",W4,"]},")</x:f>
        <x:v>{ id:'y2_u1_g1', subject:[13,0,12,6,26], major:[6,45],advanced:[6,60], doubleIn:[0,36], doubleOut:[6,36],minor:[3,21], sum:[130]},</x:v>
      </x:c>
    </x:row>
    <x:row r="5" spans="1:24">
      <x:c r="A5" s="22"/>
      <x:c r="B5" s="22"/>
      <x:c r="C5" s="8" t="s">
        <x:v>163</x:v>
      </x:c>
      <x:c r="D5" s="7" t="s">
        <x:v>163</x:v>
      </x:c>
      <x:c r="E5" s="1" t="s">
        <x:v>75</x:v>
      </x:c>
      <x:c r="F5" s="4" t="s">
        <x:v>216</x:v>
      </x:c>
      <x:c r="G5" s="7" t="str">
        <x:f t="shared" si="0"/>
        <x:v>{ id:'y2_u1_g2_m1', title: '실버산업학과' },</x:v>
      </x:c>
      <x:c r="H5" s="1">
        <x:v>13</x:v>
      </x:c>
      <x:c r="I5" s="1">
        <x:v>0</x:v>
      </x:c>
      <x:c r="J5" s="1">
        <x:v>12</x:v>
      </x:c>
      <x:c r="K5" s="1">
        <x:v>6</x:v>
      </x:c>
      <x:c r="L5" s="1">
        <x:f>SUM(H5:K5)</x:f>
        <x:v>31</x:v>
      </x:c>
      <x:c r="M5" s="1">
        <x:v>6</x:v>
      </x:c>
      <x:c r="N5" s="1">
        <x:v>45</x:v>
      </x:c>
      <x:c r="O5" s="1">
        <x:v>6</x:v>
      </x:c>
      <x:c r="P5" s="1">
        <x:v>60</x:v>
      </x:c>
      <x:c r="Q5" s="1">
        <x:v>0</x:v>
      </x:c>
      <x:c r="R5" s="1">
        <x:v>0</x:v>
      </x:c>
      <x:c r="S5" s="1">
        <x:v>6</x:v>
      </x:c>
      <x:c r="T5" s="1">
        <x:v>36</x:v>
      </x:c>
      <x:c r="U5" s="1">
        <x:v>3</x:v>
      </x:c>
      <x:c r="V5" s="1">
        <x:v>21</x:v>
      </x:c>
      <x:c r="W5" s="1">
        <x:v>130</x:v>
      </x:c>
      <x:c r="X5" s="7" t="str">
        <x:f>CONCATENATE("{ id:'",E5,"', subject:[",H5,",",I5,",",J5,",",K5,",",L5,"], major:[",M5,",",N5,"],advanced:[",O5,",",P5,"], doubleIn:[",Q5,",",R5,"], doubleOut:[",S5,",",T5,"],minor:[",U5,",",V5,"], sum:[",W5,"]},")</x:f>
        <x:v>{ id:'y2_u1_g2', subject:[13,0,12,6,31], major:[6,45],advanced:[6,60], doubleIn:[0,0], doubleOut:[6,36],minor:[3,21], sum:[130]},</x:v>
      </x:c>
    </x:row>
    <x:row r="6" spans="1:24">
      <x:c r="A6" s="22"/>
      <x:c r="B6" s="22"/>
      <x:c r="C6" s="23" t="s">
        <x:v>188</x:v>
      </x:c>
      <x:c r="D6" s="7" t="s">
        <x:v>74</x:v>
      </x:c>
      <x:c r="E6" s="1" t="s">
        <x:v>98</x:v>
      </x:c>
      <x:c r="F6" s="4" t="s">
        <x:v>216</x:v>
      </x:c>
      <x:c r="G6" s="7" t="str">
        <x:f t="shared" si="0"/>
        <x:v>{ id:'y2_u1_g3_m1', title: '유니버설아트디자인전공' },</x:v>
      </x:c>
      <x:c r="H6" s="1">
        <x:v>13</x:v>
      </x:c>
      <x:c r="I6" s="1">
        <x:v>0</x:v>
      </x:c>
      <x:c r="J6" s="1">
        <x:v>12</x:v>
      </x:c>
      <x:c r="K6" s="1">
        <x:v>6</x:v>
      </x:c>
      <x:c r="L6" s="1">
        <x:f>SUM(H6:K6)</x:f>
        <x:v>31</x:v>
      </x:c>
      <x:c r="M6" s="1">
        <x:v>6</x:v>
      </x:c>
      <x:c r="N6" s="1">
        <x:v>45</x:v>
      </x:c>
      <x:c r="O6" s="1">
        <x:v>6</x:v>
      </x:c>
      <x:c r="P6" s="1">
        <x:v>60</x:v>
      </x:c>
      <x:c r="Q6" s="1">
        <x:v>0</x:v>
      </x:c>
      <x:c r="R6" s="1">
        <x:v>0</x:v>
      </x:c>
      <x:c r="S6" s="1">
        <x:v>6</x:v>
      </x:c>
      <x:c r="T6" s="1">
        <x:v>36</x:v>
      </x:c>
      <x:c r="U6" s="1">
        <x:v>3</x:v>
      </x:c>
      <x:c r="V6" s="1">
        <x:v>21</x:v>
      </x:c>
      <x:c r="W6" s="1">
        <x:v>130</x:v>
      </x:c>
      <x:c r="X6" s="7" t="str">
        <x:f>CONCATENATE("{ id:'",E6,"', subject:[",H6,",",I6,",",J6,",",K6,",",L6,"], major:[",M6,",",N6,"],advanced:[",O6,",",P6,"], doubleIn:[",Q6,",",R6,"], doubleOut:[",S6,",",T6,"],minor:[",U6,",",V6,"], sum:[",W6,"]},")</x:f>
        <x:v>{ id:'y2_u1_g3', subject:[13,0,12,6,31], major:[6,45],advanced:[6,60], doubleIn:[0,0], doubleOut:[6,36],minor:[3,21], sum:[130]},</x:v>
      </x:c>
    </x:row>
    <x:row r="7" spans="1:24">
      <x:c r="A7" s="22"/>
      <x:c r="B7" s="22"/>
      <x:c r="C7" s="24"/>
      <x:c r="D7" s="7" t="s">
        <x:v>183</x:v>
      </x:c>
      <x:c r="E7" s="1" t="s">
        <x:v>98</x:v>
      </x:c>
      <x:c r="F7" s="4" t="s">
        <x:v>212</x:v>
      </x:c>
      <x:c r="G7" s="7" t="str">
        <x:f t="shared" si="0"/>
        <x:v>{ id:'y2_u1_g3_m2', title: '스포츠복지전공' },</x:v>
      </x:c>
      <x:c r="H7" s="1">
        <x:v>19</x:v>
      </x:c>
      <x:c r="I7" s="1">
        <x:v>0</x:v>
      </x:c>
      <x:c r="J7" s="1">
        <x:v>12</x:v>
      </x:c>
      <x:c r="K7" s="1">
        <x:v>6</x:v>
      </x:c>
      <x:c r="L7" s="1">
        <x:f>SUM(H7:K7)</x:f>
        <x:v>37</x:v>
      </x:c>
      <x:c r="M7" s="1">
        <x:v>6</x:v>
      </x:c>
      <x:c r="N7" s="1">
        <x:v>45</x:v>
      </x:c>
      <x:c r="O7" s="1">
        <x:v>6</x:v>
      </x:c>
      <x:c r="P7" s="1">
        <x:v>66</x:v>
      </x:c>
      <x:c r="Q7" s="1">
        <x:v>0</x:v>
      </x:c>
      <x:c r="R7" s="1">
        <x:v>36</x:v>
      </x:c>
      <x:c r="S7" s="1">
        <x:v>6</x:v>
      </x:c>
      <x:c r="T7" s="1">
        <x:v>36</x:v>
      </x:c>
      <x:c r="U7" s="1">
        <x:v>3</x:v>
      </x:c>
      <x:c r="V7" s="1">
        <x:v>21</x:v>
      </x:c>
      <x:c r="W7" s="1">
        <x:v>130</x:v>
      </x:c>
      <x:c r="X7" s="7" t="str">
        <x:f>CONCATENATE("{ id:'",E7,"', subject:[",H7,",",I7,",",J7,",",K7,",",L7,"], major:[",M7,",",N7,"],advanced:[",O7,",",P7,"], doubleIn:[",Q7,",",R7,"], doubleOut:[",S7,",",T7,"],minor:[",U7,",",V7,"], sum:[",W7,"]},")</x:f>
        <x:v>{ id:'y2_u1_g3', subject:[19,0,12,6,37], major:[6,45],advanced:[6,66], doubleIn:[0,36], doubleOut:[6,36],minor:[3,21], sum:[130]},</x:v>
      </x:c>
    </x:row>
    <x:row r="8" spans="1:24">
      <x:c r="A8" s="22"/>
      <x:c r="B8" s="22"/>
      <x:c r="C8" s="25"/>
      <x:c r="D8" s="7" t="s">
        <x:v>164</x:v>
      </x:c>
      <x:c r="E8" s="1" t="s">
        <x:v>98</x:v>
      </x:c>
      <x:c r="F8" s="4" t="s">
        <x:v>215</x:v>
      </x:c>
      <x:c r="G8" s="7" t="str">
        <x:f t="shared" si="0"/>
        <x:v>{ id:'y2_u1_g3_m3', title: '음악학전공' },</x:v>
      </x:c>
      <x:c r="H8" s="1">
        <x:v>19</x:v>
      </x:c>
      <x:c r="I8" s="1">
        <x:v>0</x:v>
      </x:c>
      <x:c r="J8" s="1">
        <x:v>12</x:v>
      </x:c>
      <x:c r="K8" s="1">
        <x:v>6</x:v>
      </x:c>
      <x:c r="L8" s="1">
        <x:f>SUM(H8:K8)</x:f>
        <x:v>37</x:v>
      </x:c>
      <x:c r="M8" s="1">
        <x:v>6</x:v>
      </x:c>
      <x:c r="N8" s="1">
        <x:v>45</x:v>
      </x:c>
      <x:c r="O8" s="1">
        <x:v>6</x:v>
      </x:c>
      <x:c r="P8" s="1">
        <x:v>66</x:v>
      </x:c>
      <x:c r="Q8" s="1">
        <x:v>0</x:v>
      </x:c>
      <x:c r="R8" s="1">
        <x:v>36</x:v>
      </x:c>
      <x:c r="S8" s="1">
        <x:v>6</x:v>
      </x:c>
      <x:c r="T8" s="1">
        <x:v>36</x:v>
      </x:c>
      <x:c r="U8" s="1">
        <x:v>3</x:v>
      </x:c>
      <x:c r="V8" s="1">
        <x:v>21</x:v>
      </x:c>
      <x:c r="W8" s="1">
        <x:v>130</x:v>
      </x:c>
      <x:c r="X8" s="7" t="str">
        <x:f>CONCATENATE("{ id:'",E8,"', subject:[",H8,",",I8,",",J8,",",K8,",",L8,"], major:[",M8,",",N8,"],advanced:[",O8,",",P8,"], doubleIn:[",Q8,",",R8,"], doubleOut:[",S8,",",T8,"],minor:[",U8,",",V8,"], sum:[",W8,"]},")</x:f>
        <x:v>{ id:'y2_u1_g3', subject:[19,0,12,6,37], major:[6,45],advanced:[6,66], doubleIn:[0,36], doubleOut:[6,36],minor:[3,21], sum:[130]},</x:v>
      </x:c>
    </x:row>
    <x:row r="9" spans="1:24">
      <x:c r="A9" s="22"/>
      <x:c r="B9" s="22" t="s">
        <x:v>167</x:v>
      </x:c>
      <x:c r="C9" s="22" t="s">
        <x:v>203</x:v>
      </x:c>
      <x:c r="D9" s="2" t="s">
        <x:v>156</x:v>
      </x:c>
      <x:c r="E9" s="1" t="s">
        <x:v>76</x:v>
      </x:c>
      <x:c r="F9" s="4" t="s">
        <x:v>216</x:v>
      </x:c>
      <x:c r="G9" s="7" t="str">
        <x:f t="shared" si="0"/>
        <x:v>{ id:'y2_u2_g1_m1', title: '경영학전공' },</x:v>
      </x:c>
      <x:c r="H9" s="1">
        <x:v>19</x:v>
      </x:c>
      <x:c r="I9" s="1">
        <x:v>0</x:v>
      </x:c>
      <x:c r="J9" s="1">
        <x:v>12</x:v>
      </x:c>
      <x:c r="K9" s="1">
        <x:v>6</x:v>
      </x:c>
      <x:c r="L9" s="1">
        <x:f>SUM(H9:K9)</x:f>
        <x:v>37</x:v>
      </x:c>
      <x:c r="M9" s="1">
        <x:v>6</x:v>
      </x:c>
      <x:c r="N9" s="1">
        <x:v>45</x:v>
      </x:c>
      <x:c r="O9" s="1">
        <x:v>6</x:v>
      </x:c>
      <x:c r="P9" s="1">
        <x:v>66</x:v>
      </x:c>
      <x:c r="Q9" s="1">
        <x:v>0</x:v>
      </x:c>
      <x:c r="R9" s="1">
        <x:v>36</x:v>
      </x:c>
      <x:c r="S9" s="1">
        <x:v>6</x:v>
      </x:c>
      <x:c r="T9" s="1">
        <x:v>36</x:v>
      </x:c>
      <x:c r="U9" s="1">
        <x:v>3</x:v>
      </x:c>
      <x:c r="V9" s="1">
        <x:v>21</x:v>
      </x:c>
      <x:c r="W9" s="1">
        <x:v>130</x:v>
      </x:c>
      <x:c r="X9" s="7" t="str">
        <x:f>CONCATENATE("{ id:'",E9,"', subject:[",H9,",",I9,",",J9,",",K9,",",L9,"], major:[",M9,",",N9,"],advanced:[",O9,",",P9,"], doubleIn:[",Q9,",",R9,"], doubleOut:[",S9,",",T9,"],minor:[",U9,",",V9,"], sum:[",W9,"]},")</x:f>
        <x:v>{ id:'y2_u2_g1', subject:[19,0,12,6,37], major:[6,45],advanced:[6,66], doubleIn:[0,36], doubleOut:[6,36],minor:[3,21], sum:[130]},</x:v>
      </x:c>
    </x:row>
    <x:row r="10" spans="1:24">
      <x:c r="A10" s="22"/>
      <x:c r="B10" s="22"/>
      <x:c r="C10" s="22" t="s">
        <x:v>203</x:v>
      </x:c>
      <x:c r="D10" s="2" t="s">
        <x:v>154</x:v>
      </x:c>
      <x:c r="E10" s="1" t="s">
        <x:v>76</x:v>
      </x:c>
      <x:c r="F10" s="4" t="s">
        <x:v>212</x:v>
      </x:c>
      <x:c r="G10" s="7" t="str">
        <x:f t="shared" si="0"/>
        <x:v>{ id:'y2_u2_g1_m2', title: '국제통상학전공' },</x:v>
      </x:c>
      <x:c r="H10" s="1">
        <x:v>13</x:v>
      </x:c>
      <x:c r="I10" s="1">
        <x:v>0</x:v>
      </x:c>
      <x:c r="J10" s="1">
        <x:v>15</x:v>
      </x:c>
      <x:c r="K10" s="1">
        <x:v>0</x:v>
      </x:c>
      <x:c r="L10" s="1">
        <x:f t="shared" ref="L10:L31" si="1">SUM(H10:K10)</x:f>
        <x:v>28</x:v>
      </x:c>
      <x:c r="M10" s="1">
        <x:v>6</x:v>
      </x:c>
      <x:c r="N10" s="1">
        <x:v>45</x:v>
      </x:c>
      <x:c r="O10" s="1">
        <x:v>6</x:v>
      </x:c>
      <x:c r="P10" s="1">
        <x:v>60</x:v>
      </x:c>
      <x:c r="Q10" s="1">
        <x:v>0</x:v>
      </x:c>
      <x:c r="R10" s="1">
        <x:v>36</x:v>
      </x:c>
      <x:c r="S10" s="1">
        <x:v>6</x:v>
      </x:c>
      <x:c r="T10" s="1">
        <x:v>36</x:v>
      </x:c>
      <x:c r="U10" s="1">
        <x:v>3</x:v>
      </x:c>
      <x:c r="V10" s="1">
        <x:v>21</x:v>
      </x:c>
      <x:c r="W10" s="1">
        <x:v>130</x:v>
      </x:c>
      <x:c r="X10" s="7" t="str">
        <x:f>CONCATENATE("{ id:'",E10,"', subject:[",H10,",",I10,",",J10,",",K10,",",L10,"], major:[",M10,",",N10,"],advanced:[",O10,",",P10,"], doubleIn:[",Q10,",",R10,"], doubleOut:[",S10,",",T10,"],minor:[",U10,",",V10,"], sum:[",W10,"]},")</x:f>
        <x:v>{ id:'y2_u2_g1', subject:[13,0,15,0,28], major:[6,45],advanced:[6,60], doubleIn:[0,36], doubleOut:[6,36],minor:[3,21], sum:[130]},</x:v>
      </x:c>
    </x:row>
    <x:row r="11" spans="1:24">
      <x:c r="A11" s="22"/>
      <x:c r="B11" s="22"/>
      <x:c r="C11" s="22" t="s">
        <x:v>195</x:v>
      </x:c>
      <x:c r="D11" s="2" t="s">
        <x:v>155</x:v>
      </x:c>
      <x:c r="E11" s="1" t="s">
        <x:v>142</x:v>
      </x:c>
      <x:c r="F11" s="4" t="s">
        <x:v>216</x:v>
      </x:c>
      <x:c r="G11" s="7" t="str">
        <x:f t="shared" si="0"/>
        <x:v>{ id:'y2_u2_g2_m1', title: '경제금융전공' },</x:v>
      </x:c>
      <x:c r="H11" s="1">
        <x:v>13</x:v>
      </x:c>
      <x:c r="I11" s="1">
        <x:v>0</x:v>
      </x:c>
      <x:c r="J11" s="1">
        <x:v>15</x:v>
      </x:c>
      <x:c r="K11" s="1">
        <x:v>0</x:v>
      </x:c>
      <x:c r="L11" s="1">
        <x:f t="shared" si="1"/>
        <x:v>28</x:v>
      </x:c>
      <x:c r="M11" s="1">
        <x:v>6</x:v>
      </x:c>
      <x:c r="N11" s="1">
        <x:v>45</x:v>
      </x:c>
      <x:c r="O11" s="1">
        <x:v>6</x:v>
      </x:c>
      <x:c r="P11" s="1">
        <x:v>60</x:v>
      </x:c>
      <x:c r="Q11" s="1">
        <x:v>0</x:v>
      </x:c>
      <x:c r="R11" s="1">
        <x:v>36</x:v>
      </x:c>
      <x:c r="S11" s="1">
        <x:v>6</x:v>
      </x:c>
      <x:c r="T11" s="1">
        <x:v>36</x:v>
      </x:c>
      <x:c r="U11" s="1">
        <x:v>3</x:v>
      </x:c>
      <x:c r="V11" s="1">
        <x:v>21</x:v>
      </x:c>
      <x:c r="W11" s="1">
        <x:v>130</x:v>
      </x:c>
      <x:c r="X11" s="7" t="str">
        <x:f>CONCATENATE("{ id:'",E11,"', subject:[",H11,",",I11,",",J11,",",K11,",",L11,"], major:[",M11,",",N11,"],advanced:[",O11,",",P11,"], doubleIn:[",Q11,",",R11,"], doubleOut:[",S11,",",T11,"],minor:[",U11,",",V11,"], sum:[",W11,"]},")</x:f>
        <x:v>{ id:'y2_u2_g2', subject:[13,0,15,0,28], major:[6,45],advanced:[6,60], doubleIn:[0,36], doubleOut:[6,36],minor:[3,21], sum:[130]},</x:v>
      </x:c>
    </x:row>
    <x:row r="12" spans="1:24">
      <x:c r="A12" s="22"/>
      <x:c r="B12" s="22"/>
      <x:c r="C12" s="22"/>
      <x:c r="D12" s="2" t="s">
        <x:v>175</x:v>
      </x:c>
      <x:c r="E12" s="1" t="s">
        <x:v>142</x:v>
      </x:c>
      <x:c r="F12" s="4" t="s">
        <x:v>212</x:v>
      </x:c>
      <x:c r="G12" s="7" t="str">
        <x:f t="shared" si="0"/>
        <x:v>{ id:'y2_u2_g2_m2', title: '세무학전공' },</x:v>
      </x:c>
      <x:c r="H12" s="1">
        <x:v>13</x:v>
      </x:c>
      <x:c r="I12" s="1">
        <x:v>0</x:v>
      </x:c>
      <x:c r="J12" s="1">
        <x:v>15</x:v>
      </x:c>
      <x:c r="K12" s="1">
        <x:v>0</x:v>
      </x:c>
      <x:c r="L12" s="1">
        <x:f t="shared" si="1"/>
        <x:v>28</x:v>
      </x:c>
      <x:c r="M12" s="1">
        <x:v>6</x:v>
      </x:c>
      <x:c r="N12" s="1">
        <x:v>45</x:v>
      </x:c>
      <x:c r="O12" s="1">
        <x:v>6</x:v>
      </x:c>
      <x:c r="P12" s="1">
        <x:v>60</x:v>
      </x:c>
      <x:c r="Q12" s="1">
        <x:v>0</x:v>
      </x:c>
      <x:c r="R12" s="1">
        <x:v>0</x:v>
      </x:c>
      <x:c r="S12" s="1">
        <x:v>6</x:v>
      </x:c>
      <x:c r="T12" s="1">
        <x:v>36</x:v>
      </x:c>
      <x:c r="U12" s="1">
        <x:v>3</x:v>
      </x:c>
      <x:c r="V12" s="1">
        <x:v>21</x:v>
      </x:c>
      <x:c r="W12" s="1">
        <x:v>130</x:v>
      </x:c>
      <x:c r="X12" s="7" t="str">
        <x:f>CONCATENATE("{ id:'",E12,"', subject:[",H12,",",I12,",",J12,",",K12,",",L12,"], major:[",M12,",",N12,"],advanced:[",O12,",",P12,"], doubleIn:[",Q12,",",R12,"], doubleOut:[",S12,",",T12,"],minor:[",U12,",",V12,"], sum:[",W12,"]},")</x:f>
        <x:v>{ id:'y2_u2_g2', subject:[13,0,15,0,28], major:[6,45],advanced:[6,60], doubleIn:[0,0], doubleOut:[6,36],minor:[3,21], sum:[130]},</x:v>
      </x:c>
    </x:row>
    <x:row r="13" spans="1:24">
      <x:c r="A13" s="22"/>
      <x:c r="B13" s="22"/>
      <x:c r="C13" s="22"/>
      <x:c r="D13" s="2" t="s">
        <x:v>177</x:v>
      </x:c>
      <x:c r="E13" s="1" t="s">
        <x:v>142</x:v>
      </x:c>
      <x:c r="F13" s="4" t="s">
        <x:v>215</x:v>
      </x:c>
      <x:c r="G13" s="7" t="str">
        <x:f t="shared" si="0"/>
        <x:v>{ id:'y2_u2_g2_m3', title: '공공인재학전공' },</x:v>
      </x:c>
      <x:c r="H13" s="1">
        <x:v>13</x:v>
      </x:c>
      <x:c r="I13" s="1">
        <x:v>0</x:v>
      </x:c>
      <x:c r="J13" s="1">
        <x:v>15</x:v>
      </x:c>
      <x:c r="K13" s="1">
        <x:v>0</x:v>
      </x:c>
      <x:c r="L13" s="1">
        <x:f t="shared" si="1"/>
        <x:v>28</x:v>
      </x:c>
      <x:c r="M13" s="1">
        <x:v>6</x:v>
      </x:c>
      <x:c r="N13" s="1">
        <x:v>45</x:v>
      </x:c>
      <x:c r="O13" s="1">
        <x:v>6</x:v>
      </x:c>
      <x:c r="P13" s="1">
        <x:v>60</x:v>
      </x:c>
      <x:c r="Q13" s="1">
        <x:v>0</x:v>
      </x:c>
      <x:c r="R13" s="1">
        <x:v>0</x:v>
      </x:c>
      <x:c r="S13" s="1">
        <x:v>6</x:v>
      </x:c>
      <x:c r="T13" s="1">
        <x:v>36</x:v>
      </x:c>
      <x:c r="U13" s="1">
        <x:v>3</x:v>
      </x:c>
      <x:c r="V13" s="1">
        <x:v>21</x:v>
      </x:c>
      <x:c r="W13" s="1">
        <x:v>130</x:v>
      </x:c>
      <x:c r="X13" s="7" t="str">
        <x:f>CONCATENATE("{ id:'",E13,"', subject:[",H13,",",I13,",",J13,",",K13,",",L13,"], major:[",M13,",",N13,"],advanced:[",O13,",",P13,"], doubleIn:[",Q13,",",R13,"], doubleOut:[",S13,",",T13,"],minor:[",U13,",",V13,"], sum:[",W13,"]},")</x:f>
        <x:v>{ id:'y2_u2_g2', subject:[13,0,15,0,28], major:[6,45],advanced:[6,60], doubleIn:[0,0], doubleOut:[6,36],minor:[3,21], sum:[130]},</x:v>
      </x:c>
    </x:row>
    <x:row r="14" spans="1:24">
      <x:c r="A14" s="22"/>
      <x:c r="B14" s="22" t="s">
        <x:v>174</x:v>
      </x:c>
      <x:c r="C14" s="8" t="s">
        <x:v>172</x:v>
      </x:c>
      <x:c r="D14" s="6" t="s">
        <x:v>172</x:v>
      </x:c>
      <x:c r="E14" s="15" t="s">
        <x:v>84</x:v>
      </x:c>
      <x:c r="F14" s="4" t="s">
        <x:v>216</x:v>
      </x:c>
      <x:c r="G14" s="7" t="str">
        <x:f t="shared" si="0"/>
        <x:v>{ id:'y2_u3_g1_m1', title: '기독교학과' },</x:v>
      </x:c>
      <x:c r="H14" s="1">
        <x:v>13</x:v>
      </x:c>
      <x:c r="I14" s="1">
        <x:v>0</x:v>
      </x:c>
      <x:c r="J14" s="1">
        <x:v>15</x:v>
      </x:c>
      <x:c r="K14" s="1">
        <x:v>0</x:v>
      </x:c>
      <x:c r="L14" s="1">
        <x:f t="shared" si="1"/>
        <x:v>28</x:v>
      </x:c>
      <x:c r="M14" s="1">
        <x:v>6</x:v>
      </x:c>
      <x:c r="N14" s="1">
        <x:v>45</x:v>
      </x:c>
      <x:c r="O14" s="1">
        <x:v>6</x:v>
      </x:c>
      <x:c r="P14" s="1">
        <x:v>60</x:v>
      </x:c>
      <x:c r="Q14" s="1">
        <x:v>0</x:v>
      </x:c>
      <x:c r="R14" s="1">
        <x:v>0</x:v>
      </x:c>
      <x:c r="S14" s="1">
        <x:v>6</x:v>
      </x:c>
      <x:c r="T14" s="1">
        <x:v>36</x:v>
      </x:c>
      <x:c r="U14" s="1">
        <x:v>3</x:v>
      </x:c>
      <x:c r="V14" s="1">
        <x:v>21</x:v>
      </x:c>
      <x:c r="W14" s="1">
        <x:v>130</x:v>
      </x:c>
      <x:c r="X14" s="7" t="str">
        <x:f>CONCATENATE("{ id:'",E14,"', subject:[",H14,",",I14,",",J14,",",K14,",",L14,"], major:[",M14,",",N14,"],advanced:[",O14,",",P14,"], doubleIn:[",Q14,",",R14,"], doubleOut:[",S14,",",T14,"],minor:[",U14,",",V14,"], sum:[",W14,"]},")</x:f>
        <x:v>{ id:'y2_u3_g1', subject:[13,0,15,0,28], major:[6,45],advanced:[6,60], doubleIn:[0,0], doubleOut:[6,36],minor:[3,21], sum:[130]},</x:v>
      </x:c>
    </x:row>
    <x:row r="15" spans="1:24">
      <x:c r="A15" s="22"/>
      <x:c r="B15" s="22" t="s">
        <x:v>174</x:v>
      </x:c>
      <x:c r="C15" s="23" t="s">
        <x:v>197</x:v>
      </x:c>
      <x:c r="D15" s="2" t="s">
        <x:v>117</x:v>
      </x:c>
      <x:c r="E15" s="1" t="s">
        <x:v>78</x:v>
      </x:c>
      <x:c r="F15" s="4" t="s">
        <x:v>216</x:v>
      </x:c>
      <x:c r="G15" s="7" t="str">
        <x:f t="shared" si="0"/>
        <x:v>{ id:'y2_u3_g2_m1', title: '한영문화콘텐츠전공' },</x:v>
      </x:c>
      <x:c r="H15" s="39">
        <x:v>13</x:v>
      </x:c>
      <x:c r="I15" s="39">
        <x:v>0</x:v>
      </x:c>
      <x:c r="J15" s="39">
        <x:v>15</x:v>
      </x:c>
      <x:c r="K15" s="39">
        <x:v>0</x:v>
      </x:c>
      <x:c r="L15" s="39">
        <x:f t="shared" si="1"/>
        <x:v>28</x:v>
      </x:c>
      <x:c r="M15" s="39">
        <x:v>6</x:v>
      </x:c>
      <x:c r="N15" s="39">
        <x:v>60</x:v>
      </x:c>
      <x:c r="O15" s="39">
        <x:v>6</x:v>
      </x:c>
      <x:c r="P15" s="39">
        <x:v>60</x:v>
      </x:c>
      <x:c r="Q15" s="39">
        <x:v>0</x:v>
      </x:c>
      <x:c r="R15" s="39">
        <x:v>0</x:v>
      </x:c>
      <x:c r="S15" s="39">
        <x:v>6</x:v>
      </x:c>
      <x:c r="T15" s="39">
        <x:v>36</x:v>
      </x:c>
      <x:c r="U15" s="39">
        <x:v>3</x:v>
      </x:c>
      <x:c r="V15" s="39">
        <x:v>21</x:v>
      </x:c>
      <x:c r="W15" s="39">
        <x:v>130</x:v>
      </x:c>
      <x:c r="X15" s="42" t="str">
        <x:f>CONCATENATE("{ id:'",E15,"', subject:[",H15,",",I15,",",J15,",",K15,",",L15,"], major:[",M15,",",N15,"],advanced:[",O15,",",P15,"], doubleIn:[",Q15,",",R15,"], doubleOut:[",S15,",",T15,"],minor:[",U15,",",V15,"], sum:[",W15,"]},")</x:f>
        <x:v>{ id:'y2_u3_g2', subject:[13,0,15,0,28], major:[6,60],advanced:[6,60], doubleIn:[0,0], doubleOut:[6,36],minor:[3,21], sum:[130]},</x:v>
      </x:c>
    </x:row>
    <x:row r="16" spans="1:24">
      <x:c r="A16" s="22"/>
      <x:c r="B16" s="22" t="s">
        <x:v>174</x:v>
      </x:c>
      <x:c r="C16" s="24"/>
      <x:c r="D16" s="2" t="s">
        <x:v>160</x:v>
      </x:c>
      <x:c r="E16" s="1" t="s">
        <x:v>78</x:v>
      </x:c>
      <x:c r="F16" s="4" t="s">
        <x:v>212</x:v>
      </x:c>
      <x:c r="G16" s="7" t="str">
        <x:f t="shared" si="0"/>
        <x:v>{ id:'y2_u3_g2_m2', title: '국제지역학전공' },</x:v>
      </x:c>
      <x:c r="H16" s="1">
        <x:v>13</x:v>
      </x:c>
      <x:c r="I16" s="1">
        <x:v>0</x:v>
      </x:c>
      <x:c r="J16" s="1">
        <x:v>15</x:v>
      </x:c>
      <x:c r="K16" s="1">
        <x:v>0</x:v>
      </x:c>
      <x:c r="L16" s="1">
        <x:f t="shared" si="1"/>
        <x:v>28</x:v>
      </x:c>
      <x:c r="M16" s="1">
        <x:v>6</x:v>
      </x:c>
      <x:c r="N16" s="1">
        <x:v>45</x:v>
      </x:c>
      <x:c r="O16" s="1">
        <x:v>6</x:v>
      </x:c>
      <x:c r="P16" s="1">
        <x:v>60</x:v>
      </x:c>
      <x:c r="Q16" s="1">
        <x:v>0</x:v>
      </x:c>
      <x:c r="R16" s="1">
        <x:v>0</x:v>
      </x:c>
      <x:c r="S16" s="1">
        <x:v>6</x:v>
      </x:c>
      <x:c r="T16" s="1">
        <x:v>36</x:v>
      </x:c>
      <x:c r="U16" s="1">
        <x:v>3</x:v>
      </x:c>
      <x:c r="V16" s="1">
        <x:v>21</x:v>
      </x:c>
      <x:c r="W16" s="1">
        <x:v>130</x:v>
      </x:c>
      <x:c r="X16" s="7" t="str">
        <x:f>CONCATENATE("{ id:'",E16,"', subject:[",H16,",",I16,",",J16,",",K16,",",L16,"], major:[",M16,",",N16,"],advanced:[",O16,",",P16,"], doubleIn:[",Q16,",",R16,"], doubleOut:[",S16,",",T16,"],minor:[",U16,",",V16,"], sum:[",W16,"]},")</x:f>
        <x:v>{ id:'y2_u3_g2', subject:[13,0,15,0,28], major:[6,45],advanced:[6,60], doubleIn:[0,0], doubleOut:[6,36],minor:[3,21], sum:[130]},</x:v>
      </x:c>
    </x:row>
    <x:row r="17" spans="1:24">
      <x:c r="A17" s="22"/>
      <x:c r="B17" s="22" t="s">
        <x:v>174</x:v>
      </x:c>
      <x:c r="C17" s="24"/>
      <x:c r="D17" s="2" t="s">
        <x:v>191</x:v>
      </x:c>
      <x:c r="E17" s="1" t="s">
        <x:v>78</x:v>
      </x:c>
      <x:c r="F17" s="4" t="s">
        <x:v>215</x:v>
      </x:c>
      <x:c r="G17" s="7" t="str">
        <x:f t="shared" si="0"/>
        <x:v>{ id:'y2_u3_g2_m3', title: '중국지역학전공' },</x:v>
      </x:c>
      <x:c r="H17" s="1">
        <x:v>13</x:v>
      </x:c>
      <x:c r="I17" s="1">
        <x:v>0</x:v>
      </x:c>
      <x:c r="J17" s="1">
        <x:v>15</x:v>
      </x:c>
      <x:c r="K17" s="1">
        <x:v>0</x:v>
      </x:c>
      <x:c r="L17" s="1">
        <x:f t="shared" si="1"/>
        <x:v>28</x:v>
      </x:c>
      <x:c r="M17" s="1">
        <x:v>6</x:v>
      </x:c>
      <x:c r="N17" s="1">
        <x:v>45</x:v>
      </x:c>
      <x:c r="O17" s="1">
        <x:v>6</x:v>
      </x:c>
      <x:c r="P17" s="1">
        <x:v>60</x:v>
      </x:c>
      <x:c r="Q17" s="1">
        <x:v>0</x:v>
      </x:c>
      <x:c r="R17" s="1">
        <x:v>0</x:v>
      </x:c>
      <x:c r="S17" s="1">
        <x:v>6</x:v>
      </x:c>
      <x:c r="T17" s="1">
        <x:v>36</x:v>
      </x:c>
      <x:c r="U17" s="1">
        <x:v>3</x:v>
      </x:c>
      <x:c r="V17" s="1">
        <x:v>21</x:v>
      </x:c>
      <x:c r="W17" s="1">
        <x:v>130</x:v>
      </x:c>
      <x:c r="X17" s="7" t="str">
        <x:f>CONCATENATE("{ id:'",E17,"', subject:[",H17,",",I17,",",J17,",",K17,",",L17,"], major:[",M17,",",N17,"],advanced:[",O17,",",P17,"], doubleIn:[",Q17,",",R17,"], doubleOut:[",S17,",",T17,"],minor:[",U17,",",V17,"], sum:[",W17,"]},")</x:f>
        <x:v>{ id:'y2_u3_g2', subject:[13,0,15,0,28], major:[6,45],advanced:[6,60], doubleIn:[0,0], doubleOut:[6,36],minor:[3,21], sum:[130]},</x:v>
      </x:c>
    </x:row>
    <x:row r="18" spans="1:24">
      <x:c r="A18" s="22"/>
      <x:c r="B18" s="22" t="s">
        <x:v>174</x:v>
      </x:c>
      <x:c r="C18" s="25"/>
      <x:c r="D18" s="9" t="s">
        <x:v>138</x:v>
      </x:c>
      <x:c r="E18" s="1" t="s">
        <x:v>78</x:v>
      </x:c>
      <x:c r="F18" s="16" t="s">
        <x:v>213</x:v>
      </x:c>
      <x:c r="G18" s="7" t="str">
        <x:f t="shared" si="0"/>
        <x:v>{ id:'y2_u3_g2_m4', title: '한국어문학전공(외국인 정원외)' },</x:v>
      </x:c>
      <x:c r="H18" s="1">
        <x:v>13</x:v>
      </x:c>
      <x:c r="I18" s="1">
        <x:v>0</x:v>
      </x:c>
      <x:c r="J18" s="1">
        <x:v>15</x:v>
      </x:c>
      <x:c r="K18" s="1">
        <x:v>0</x:v>
      </x:c>
      <x:c r="L18" s="1">
        <x:f t="shared" si="1"/>
        <x:v>28</x:v>
      </x:c>
      <x:c r="M18" s="1">
        <x:v>6</x:v>
      </x:c>
      <x:c r="N18" s="1">
        <x:v>45</x:v>
      </x:c>
      <x:c r="O18" s="1">
        <x:v>6</x:v>
      </x:c>
      <x:c r="P18" s="1">
        <x:v>60</x:v>
      </x:c>
      <x:c r="Q18" s="1">
        <x:v>0</x:v>
      </x:c>
      <x:c r="R18" s="1">
        <x:v>36</x:v>
      </x:c>
      <x:c r="S18" s="1">
        <x:v>6</x:v>
      </x:c>
      <x:c r="T18" s="1">
        <x:v>36</x:v>
      </x:c>
      <x:c r="U18" s="1">
        <x:v>3</x:v>
      </x:c>
      <x:c r="V18" s="1">
        <x:v>21</x:v>
      </x:c>
      <x:c r="W18" s="1">
        <x:v>130</x:v>
      </x:c>
      <x:c r="X18" s="7" t="str">
        <x:f>CONCATENATE("{ id:'",E18,"', subject:[",H18,",",I18,",",J18,",",K18,",",L18,"], major:[",M18,",",N18,"],advanced:[",O18,",",P18,"], doubleIn:[",Q18,",",R18,"], doubleOut:[",S18,",",T18,"],minor:[",U18,",",V18,"], sum:[",W18,"]},")</x:f>
        <x:v>{ id:'y2_u3_g2', subject:[13,0,15,0,28], major:[6,45],advanced:[6,60], doubleIn:[0,36], doubleOut:[6,36],minor:[3,21], sum:[130]},</x:v>
      </x:c>
    </x:row>
    <x:row r="19" spans="1:24">
      <x:c r="A19" s="22"/>
      <x:c r="B19" s="22" t="s">
        <x:v>166</x:v>
      </x:c>
      <x:c r="C19" s="22" t="s">
        <x:v>120</x:v>
      </x:c>
      <x:c r="D19" s="2" t="s">
        <x:v>162</x:v>
      </x:c>
      <x:c r="E19" s="1" t="s">
        <x:v>91</x:v>
      </x:c>
      <x:c r="F19" s="4" t="s">
        <x:v>216</x:v>
      </x:c>
      <x:c r="G19" s="7" t="str">
        <x:f t="shared" si="0"/>
        <x:v>{ id:'y2_u4_g1_m1', title: '소프트웨어전공' },</x:v>
      </x:c>
      <x:c r="H19" s="1">
        <x:v>13</x:v>
      </x:c>
      <x:c r="I19" s="1">
        <x:v>0</x:v>
      </x:c>
      <x:c r="J19" s="1">
        <x:v>15</x:v>
      </x:c>
      <x:c r="K19" s="1">
        <x:v>0</x:v>
      </x:c>
      <x:c r="L19" s="1">
        <x:f t="shared" si="1"/>
        <x:v>28</x:v>
      </x:c>
      <x:c r="M19" s="1">
        <x:v>6</x:v>
      </x:c>
      <x:c r="N19" s="1">
        <x:v>45</x:v>
      </x:c>
      <x:c r="O19" s="1">
        <x:v>6</x:v>
      </x:c>
      <x:c r="P19" s="1">
        <x:v>60</x:v>
      </x:c>
      <x:c r="Q19" s="1">
        <x:v>0</x:v>
      </x:c>
      <x:c r="R19" s="1">
        <x:v>36</x:v>
      </x:c>
      <x:c r="S19" s="1">
        <x:v>6</x:v>
      </x:c>
      <x:c r="T19" s="1">
        <x:v>36</x:v>
      </x:c>
      <x:c r="U19" s="1">
        <x:v>3</x:v>
      </x:c>
      <x:c r="V19" s="1">
        <x:v>21</x:v>
      </x:c>
      <x:c r="W19" s="1">
        <x:v>130</x:v>
      </x:c>
      <x:c r="X19" s="7" t="str">
        <x:f>CONCATENATE("{ id:'",E19,"', subject:[",H19,",",I19,",",J19,",",K19,",",L19,"], major:[",M19,",",N19,"],advanced:[",O19,",",P19,"], doubleIn:[",Q19,",",R19,"], doubleOut:[",S19,",",T19,"],minor:[",U19,",",V19,"], sum:[",W19,"]},")</x:f>
        <x:v>{ id:'y2_u4_g1', subject:[13,0,15,0,28], major:[6,45],advanced:[6,60], doubleIn:[0,36], doubleOut:[6,36],minor:[3,21], sum:[130]},</x:v>
      </x:c>
    </x:row>
    <x:row r="20" spans="1:24">
      <x:c r="A20" s="22"/>
      <x:c r="B20" s="22"/>
      <x:c r="C20" s="22"/>
      <x:c r="D20" s="2" t="s">
        <x:v>192</x:v>
      </x:c>
      <x:c r="E20" s="1" t="s">
        <x:v>91</x:v>
      </x:c>
      <x:c r="F20" s="4" t="s">
        <x:v>212</x:v>
      </x:c>
      <x:c r="G20" s="7" t="str">
        <x:f t="shared" si="0"/>
        <x:v>{ id:'y2_u4_g1_m2', title: '가상현실전공' },</x:v>
      </x:c>
      <x:c r="H20" s="1">
        <x:v>13</x:v>
      </x:c>
      <x:c r="I20" s="1">
        <x:v>0</x:v>
      </x:c>
      <x:c r="J20" s="1">
        <x:v>15</x:v>
      </x:c>
      <x:c r="K20" s="1">
        <x:v>0</x:v>
      </x:c>
      <x:c r="L20" s="1">
        <x:f t="shared" si="1"/>
        <x:v>28</x:v>
      </x:c>
      <x:c r="M20" s="1">
        <x:v>6</x:v>
      </x:c>
      <x:c r="N20" s="1">
        <x:v>45</x:v>
      </x:c>
      <x:c r="O20" s="1">
        <x:v>6</x:v>
      </x:c>
      <x:c r="P20" s="1">
        <x:v>66</x:v>
      </x:c>
      <x:c r="Q20" s="1">
        <x:v>0</x:v>
      </x:c>
      <x:c r="R20" s="1">
        <x:v>0</x:v>
      </x:c>
      <x:c r="S20" s="1">
        <x:v>6</x:v>
      </x:c>
      <x:c r="T20" s="1">
        <x:v>36</x:v>
      </x:c>
      <x:c r="U20" s="1">
        <x:v>3</x:v>
      </x:c>
      <x:c r="V20" s="1">
        <x:v>21</x:v>
      </x:c>
      <x:c r="W20" s="1">
        <x:v>130</x:v>
      </x:c>
      <x:c r="X20" s="7" t="str">
        <x:f>CONCATENATE("{ id:'",E20,"', subject:[",H20,",",I20,",",J20,",",K20,",",L20,"], major:[",M20,",",N20,"],advanced:[",O20,",",P20,"], doubleIn:[",Q20,",",R20,"], doubleOut:[",S20,",",T20,"],minor:[",U20,",",V20,"], sum:[",W20,"]},")</x:f>
        <x:v>{ id:'y2_u4_g1', subject:[13,0,15,0,28], major:[6,45],advanced:[6,66], doubleIn:[0,0], doubleOut:[6,36],minor:[3,21], sum:[130]},</x:v>
      </x:c>
    </x:row>
    <x:row r="21" spans="1:24">
      <x:c r="A21" s="22"/>
      <x:c r="B21" s="22"/>
      <x:c r="C21" s="22"/>
      <x:c r="D21" s="2" t="s">
        <x:v>158</x:v>
      </x:c>
      <x:c r="E21" s="1" t="s">
        <x:v>91</x:v>
      </x:c>
      <x:c r="F21" s="4" t="s">
        <x:v>215</x:v>
      </x:c>
      <x:c r="G21" s="7" t="str">
        <x:f t="shared" si="0"/>
        <x:v>{ id:'y2_u4_g1_m3', title: '전자공학전공' },</x:v>
      </x:c>
      <x:c r="H21" s="1">
        <x:v>13</x:v>
      </x:c>
      <x:c r="I21" s="1">
        <x:v>0</x:v>
      </x:c>
      <x:c r="J21" s="1">
        <x:v>12</x:v>
      </x:c>
      <x:c r="K21" s="1">
        <x:v>0</x:v>
      </x:c>
      <x:c r="L21" s="1">
        <x:f t="shared" si="1"/>
        <x:v>25</x:v>
      </x:c>
      <x:c r="M21" s="1">
        <x:v>6</x:v>
      </x:c>
      <x:c r="N21" s="1">
        <x:v>45</x:v>
      </x:c>
      <x:c r="O21" s="1">
        <x:v>6</x:v>
      </x:c>
      <x:c r="P21" s="1">
        <x:v>66</x:v>
      </x:c>
      <x:c r="Q21" s="1">
        <x:v>0</x:v>
      </x:c>
      <x:c r="R21" s="1">
        <x:v>36</x:v>
      </x:c>
      <x:c r="S21" s="1">
        <x:v>6</x:v>
      </x:c>
      <x:c r="T21" s="1">
        <x:v>36</x:v>
      </x:c>
      <x:c r="U21" s="1">
        <x:v>3</x:v>
      </x:c>
      <x:c r="V21" s="1">
        <x:v>21</x:v>
      </x:c>
      <x:c r="W21" s="1">
        <x:v>130</x:v>
      </x:c>
      <x:c r="X21" s="7" t="str">
        <x:f>CONCATENATE("{ id:'",E21,"', subject:[",H21,",",I21,",",J21,",",K21,",",L21,"], major:[",M21,",",N21,"],advanced:[",O21,",",P21,"], doubleIn:[",Q21,",",R21,"], doubleOut:[",S21,",",T21,"],minor:[",U21,",",V21,"], sum:[",W21,"]},")</x:f>
        <x:v>{ id:'y2_u4_g1', subject:[13,0,12,0,25], major:[6,45],advanced:[6,66], doubleIn:[0,36], doubleOut:[6,36],minor:[3,21], sum:[130]},</x:v>
      </x:c>
    </x:row>
    <x:row r="22" spans="1:24">
      <x:c r="A22" s="22"/>
      <x:c r="B22" s="22"/>
      <x:c r="C22" s="22" t="s">
        <x:v>107</x:v>
      </x:c>
      <x:c r="D22" s="2" t="s">
        <x:v>182</x:v>
      </x:c>
      <x:c r="E22" s="1" t="s">
        <x:v>102</x:v>
      </x:c>
      <x:c r="F22" s="4" t="s">
        <x:v>216</x:v>
      </x:c>
      <x:c r="G22" s="7" t="str">
        <x:f t="shared" si="0"/>
        <x:v>{ id:'y2_u4_g2_m1', title: '인공지능전공' },</x:v>
      </x:c>
      <x:c r="H22" s="1">
        <x:v>13</x:v>
      </x:c>
      <x:c r="I22" s="1">
        <x:v>0</x:v>
      </x:c>
      <x:c r="J22" s="1">
        <x:v>12</x:v>
      </x:c>
      <x:c r="K22" s="1">
        <x:v>0</x:v>
      </x:c>
      <x:c r="L22" s="1">
        <x:f t="shared" si="1"/>
        <x:v>25</x:v>
      </x:c>
      <x:c r="M22" s="1">
        <x:v>6</x:v>
      </x:c>
      <x:c r="N22" s="1">
        <x:v>45</x:v>
      </x:c>
      <x:c r="O22" s="1">
        <x:v>6</x:v>
      </x:c>
      <x:c r="P22" s="1">
        <x:v>66</x:v>
      </x:c>
      <x:c r="Q22" s="1">
        <x:v>0</x:v>
      </x:c>
      <x:c r="R22" s="1">
        <x:v>36</x:v>
      </x:c>
      <x:c r="S22" s="1">
        <x:v>6</x:v>
      </x:c>
      <x:c r="T22" s="1">
        <x:v>36</x:v>
      </x:c>
      <x:c r="U22" s="1">
        <x:v>3</x:v>
      </x:c>
      <x:c r="V22" s="1">
        <x:v>21</x:v>
      </x:c>
      <x:c r="W22" s="1">
        <x:v>130</x:v>
      </x:c>
      <x:c r="X22" s="7" t="str">
        <x:f>CONCATENATE("{ id:'",E22,"', subject:[",H22,",",I22,",",J22,",",K22,",",L22,"], major:[",M22,",",N22,"],advanced:[",O22,",",P22,"], doubleIn:[",Q22,",",R22,"], doubleOut:[",S22,",",T22,"],minor:[",U22,",",V22,"], sum:[",W22,"]},")</x:f>
        <x:v>{ id:'y2_u4_g2', subject:[13,0,12,0,25], major:[6,45],advanced:[6,66], doubleIn:[0,36], doubleOut:[6,36],minor:[3,21], sum:[130]},</x:v>
      </x:c>
    </x:row>
    <x:row r="23" spans="1:24">
      <x:c r="A23" s="22"/>
      <x:c r="B23" s="22"/>
      <x:c r="C23" s="22"/>
      <x:c r="D23" s="2" t="s">
        <x:v>119</x:v>
      </x:c>
      <x:c r="E23" s="1" t="s">
        <x:v>102</x:v>
      </x:c>
      <x:c r="F23" s="4" t="s">
        <x:v>212</x:v>
      </x:c>
      <x:c r="G23" s="7" t="str">
        <x:f t="shared" si="0"/>
        <x:v>{ id:'y2_u4_g2_m2', title: '데이터사이언스전공' },</x:v>
      </x:c>
      <x:c r="H23" s="1">
        <x:v>13</x:v>
      </x:c>
      <x:c r="I23" s="1">
        <x:v>0</x:v>
      </x:c>
      <x:c r="J23" s="1">
        <x:v>12</x:v>
      </x:c>
      <x:c r="K23" s="1">
        <x:v>0</x:v>
      </x:c>
      <x:c r="L23" s="1">
        <x:f t="shared" si="1"/>
        <x:v>25</x:v>
      </x:c>
      <x:c r="M23" s="1">
        <x:v>6</x:v>
      </x:c>
      <x:c r="N23" s="1">
        <x:v>45</x:v>
      </x:c>
      <x:c r="O23" s="1">
        <x:v>6</x:v>
      </x:c>
      <x:c r="P23" s="1">
        <x:v>66</x:v>
      </x:c>
      <x:c r="Q23" s="1">
        <x:v>0</x:v>
      </x:c>
      <x:c r="R23" s="1">
        <x:v>0</x:v>
      </x:c>
      <x:c r="S23" s="1">
        <x:v>6</x:v>
      </x:c>
      <x:c r="T23" s="1">
        <x:v>36</x:v>
      </x:c>
      <x:c r="U23" s="1">
        <x:v>3</x:v>
      </x:c>
      <x:c r="V23" s="1">
        <x:v>21</x:v>
      </x:c>
      <x:c r="W23" s="1">
        <x:v>130</x:v>
      </x:c>
      <x:c r="X23" s="7" t="str">
        <x:f>CONCATENATE("{ id:'",E23,"', subject:[",H23,",",I23,",",J23,",",K23,",",L23,"], major:[",M23,",",N23,"],advanced:[",O23,",",P23,"], doubleIn:[",Q23,",",R23,"], doubleOut:[",S23,",",T23,"],minor:[",U23,",",V23,"], sum:[",W23,"]},")</x:f>
        <x:v>{ id:'y2_u4_g2', subject:[13,0,12,0,25], major:[6,45],advanced:[6,66], doubleIn:[0,0], doubleOut:[6,36],minor:[3,21], sum:[130]},</x:v>
      </x:c>
    </x:row>
    <x:row r="24" spans="1:24">
      <x:c r="A24" s="22"/>
      <x:c r="B24" s="22"/>
      <x:c r="C24" s="22"/>
      <x:c r="D24" s="2" t="s">
        <x:v>93</x:v>
      </x:c>
      <x:c r="E24" s="1" t="s">
        <x:v>102</x:v>
      </x:c>
      <x:c r="F24" s="4" t="s">
        <x:v>215</x:v>
      </x:c>
      <x:c r="G24" s="7" t="str">
        <x:f t="shared" si="0"/>
        <x:v>{ id:'y2_u4_g2_m3', title: '산업경영공학전공' },</x:v>
      </x:c>
      <x:c r="H24" s="1">
        <x:v>13</x:v>
      </x:c>
      <x:c r="I24" s="1">
        <x:v>0</x:v>
      </x:c>
      <x:c r="J24" s="1">
        <x:v>12</x:v>
      </x:c>
      <x:c r="K24" s="1">
        <x:v>0</x:v>
      </x:c>
      <x:c r="L24" s="1">
        <x:f t="shared" si="1"/>
        <x:v>25</x:v>
      </x:c>
      <x:c r="M24" s="1">
        <x:v>6</x:v>
      </x:c>
      <x:c r="N24" s="1">
        <x:v>45</x:v>
      </x:c>
      <x:c r="O24" s="1">
        <x:v>6</x:v>
      </x:c>
      <x:c r="P24" s="1">
        <x:v>66</x:v>
      </x:c>
      <x:c r="Q24" s="1">
        <x:v>0</x:v>
      </x:c>
      <x:c r="R24" s="1">
        <x:v>36</x:v>
      </x:c>
      <x:c r="S24" s="1">
        <x:v>6</x:v>
      </x:c>
      <x:c r="T24" s="1">
        <x:v>36</x:v>
      </x:c>
      <x:c r="U24" s="1">
        <x:v>3</x:v>
      </x:c>
      <x:c r="V24" s="1">
        <x:v>21</x:v>
      </x:c>
      <x:c r="W24" s="1">
        <x:v>130</x:v>
      </x:c>
      <x:c r="X24" s="7" t="str">
        <x:f>CONCATENATE("{ id:'",E24,"', subject:[",H24,",",I24,",",J24,",",K24,",",L24,"], major:[",M24,",",N24,"],advanced:[",O24,",",P24,"], doubleIn:[",Q24,",",R24,"], doubleOut:[",S24,",",T24,"],minor:[",U24,",",V24,"], sum:[",W24,"]},")</x:f>
        <x:v>{ id:'y2_u4_g2', subject:[13,0,12,0,25], major:[6,45],advanced:[6,66], doubleIn:[0,36], doubleOut:[6,36],minor:[3,21], sum:[130]},</x:v>
      </x:c>
    </x:row>
    <x:row r="25" spans="1:24">
      <x:c r="A25" s="22"/>
      <x:c r="B25" s="22"/>
      <x:c r="C25" s="22" t="s">
        <x:v>200</x:v>
      </x:c>
      <x:c r="D25" s="2" t="s">
        <x:v>173</x:v>
      </x:c>
      <x:c r="E25" s="1" t="s">
        <x:v>90</x:v>
      </x:c>
      <x:c r="F25" s="4" t="s">
        <x:v>216</x:v>
      </x:c>
      <x:c r="G25" s="7" t="str">
        <x:f t="shared" si="0"/>
        <x:v>{ id:'y2_u4_g3_m1', title: '부동산학전공' },</x:v>
      </x:c>
      <x:c r="H25" s="1">
        <x:v>13</x:v>
      </x:c>
      <x:c r="I25" s="1">
        <x:v>0</x:v>
      </x:c>
      <x:c r="J25" s="1">
        <x:v>12</x:v>
      </x:c>
      <x:c r="K25" s="1">
        <x:v>0</x:v>
      </x:c>
      <x:c r="L25" s="1">
        <x:f t="shared" si="1"/>
        <x:v>25</x:v>
      </x:c>
      <x:c r="M25" s="1">
        <x:v>6</x:v>
      </x:c>
      <x:c r="N25" s="1">
        <x:v>45</x:v>
      </x:c>
      <x:c r="O25" s="1">
        <x:v>6</x:v>
      </x:c>
      <x:c r="P25" s="1">
        <x:v>66</x:v>
      </x:c>
      <x:c r="Q25" s="1">
        <x:v>0</x:v>
      </x:c>
      <x:c r="R25" s="1">
        <x:v>36</x:v>
      </x:c>
      <x:c r="S25" s="1">
        <x:v>6</x:v>
      </x:c>
      <x:c r="T25" s="1">
        <x:v>36</x:v>
      </x:c>
      <x:c r="U25" s="1">
        <x:v>3</x:v>
      </x:c>
      <x:c r="V25" s="1">
        <x:v>21</x:v>
      </x:c>
      <x:c r="W25" s="1">
        <x:v>130</x:v>
      </x:c>
      <x:c r="X25" s="7" t="str">
        <x:f>CONCATENATE("{ id:'",E25,"', subject:[",H25,",",I25,",",J25,",",K25,",",L25,"], major:[",M25,",",N25,"],advanced:[",O25,",",P25,"], doubleIn:[",Q25,",",R25,"], doubleOut:[",S25,",",T25,"],minor:[",U25,",",V25,"], sum:[",W25,"]},")</x:f>
        <x:v>{ id:'y2_u4_g3', subject:[13,0,12,0,25], major:[6,45],advanced:[6,66], doubleIn:[0,36], doubleOut:[6,36],minor:[3,21], sum:[130]},</x:v>
      </x:c>
    </x:row>
    <x:row r="26" spans="1:24">
      <x:c r="A26" s="22"/>
      <x:c r="B26" s="22"/>
      <x:c r="C26" s="22" t="s">
        <x:v>200</x:v>
      </x:c>
      <x:c r="D26" s="2" t="s">
        <x:v>113</x:v>
      </x:c>
      <x:c r="E26" s="1" t="s">
        <x:v>90</x:v>
      </x:c>
      <x:c r="F26" s="4" t="s">
        <x:v>212</x:v>
      </x:c>
      <x:c r="G26" s="7" t="str">
        <x:f t="shared" si="0"/>
        <x:v>{ id:'y2_u4_g3_m2', title: '스마트도시공학전공' },</x:v>
      </x:c>
      <x:c r="H26" s="1">
        <x:v>13</x:v>
      </x:c>
      <x:c r="I26" s="1">
        <x:v>0</x:v>
      </x:c>
      <x:c r="J26" s="1">
        <x:v>12</x:v>
      </x:c>
      <x:c r="K26" s="1">
        <x:v>0</x:v>
      </x:c>
      <x:c r="L26" s="1">
        <x:f t="shared" si="1"/>
        <x:v>25</x:v>
      </x:c>
      <x:c r="M26" s="1">
        <x:v>6</x:v>
      </x:c>
      <x:c r="N26" s="1">
        <x:v>45</x:v>
      </x:c>
      <x:c r="O26" s="1">
        <x:v>6</x:v>
      </x:c>
      <x:c r="P26" s="1">
        <x:v>66</x:v>
      </x:c>
      <x:c r="Q26" s="1">
        <x:v>0</x:v>
      </x:c>
      <x:c r="R26" s="1">
        <x:v>36</x:v>
      </x:c>
      <x:c r="S26" s="1">
        <x:v>6</x:v>
      </x:c>
      <x:c r="T26" s="1">
        <x:v>36</x:v>
      </x:c>
      <x:c r="U26" s="1">
        <x:v>3</x:v>
      </x:c>
      <x:c r="V26" s="1">
        <x:v>21</x:v>
      </x:c>
      <x:c r="W26" s="1">
        <x:v>130</x:v>
      </x:c>
      <x:c r="X26" s="7" t="str">
        <x:f>CONCATENATE("{ id:'",E26,"', subject:[",H26,",",I26,",",J26,",",K26,",",L26,"], major:[",M26,",",N26,"],advanced:[",O26,",",P26,"], doubleIn:[",Q26,",",R26,"], doubleOut:[",S26,",",T26,"],minor:[",U26,",",V26,"], sum:[",W26,"]},")</x:f>
        <x:v>{ id:'y2_u4_g3', subject:[13,0,12,0,25], major:[6,45],advanced:[6,66], doubleIn:[0,36], doubleOut:[6,36],minor:[3,21], sum:[130]},</x:v>
      </x:c>
    </x:row>
    <x:row r="27" spans="1:24">
      <x:c r="A27" s="22"/>
      <x:c r="B27" s="22"/>
      <x:c r="C27" s="22" t="s">
        <x:v>200</x:v>
      </x:c>
      <x:c r="D27" s="2" t="s">
        <x:v>165</x:v>
      </x:c>
      <x:c r="E27" s="1" t="s">
        <x:v>90</x:v>
      </x:c>
      <x:c r="F27" s="4" t="s">
        <x:v>215</x:v>
      </x:c>
      <x:c r="G27" s="7" t="str">
        <x:f t="shared" si="0"/>
        <x:v>{ id:'y2_u4_g3_m3', title: '건축공학전공' },</x:v>
      </x:c>
      <x:c r="H27" s="1">
        <x:v>13</x:v>
      </x:c>
      <x:c r="I27" s="1">
        <x:v>0</x:v>
      </x:c>
      <x:c r="J27" s="1">
        <x:v>12</x:v>
      </x:c>
      <x:c r="K27" s="1">
        <x:v>0</x:v>
      </x:c>
      <x:c r="L27" s="1">
        <x:f t="shared" si="1"/>
        <x:v>25</x:v>
      </x:c>
      <x:c r="M27" s="1">
        <x:v>6</x:v>
      </x:c>
      <x:c r="N27" s="1">
        <x:v>45</x:v>
      </x:c>
      <x:c r="O27" s="1">
        <x:v>6</x:v>
      </x:c>
      <x:c r="P27" s="1">
        <x:v>66</x:v>
      </x:c>
      <x:c r="Q27" s="1">
        <x:v>0</x:v>
      </x:c>
      <x:c r="R27" s="1">
        <x:v>36</x:v>
      </x:c>
      <x:c r="S27" s="1">
        <x:v>6</x:v>
      </x:c>
      <x:c r="T27" s="1">
        <x:v>36</x:v>
      </x:c>
      <x:c r="U27" s="1">
        <x:v>3</x:v>
      </x:c>
      <x:c r="V27" s="1">
        <x:v>21</x:v>
      </x:c>
      <x:c r="W27" s="1">
        <x:v>130</x:v>
      </x:c>
      <x:c r="X27" s="7" t="str">
        <x:f>CONCATENATE("{ id:'",E27,"', subject:[",H27,",",I27,",",J27,",",K27,",",L27,"], major:[",M27,",",N27,"],advanced:[",O27,",",P27,"], doubleIn:[",Q27,",",R27,"], doubleOut:[",S27,",",T27,"],minor:[",U27,",",V27,"], sum:[",W27,"]},")</x:f>
        <x:v>{ id:'y2_u4_g3', subject:[13,0,12,0,25], major:[6,45],advanced:[6,66], doubleIn:[0,36], doubleOut:[6,36],minor:[3,21], sum:[130]},</x:v>
      </x:c>
    </x:row>
    <x:row r="28" spans="1:24">
      <x:c r="A28" s="22"/>
      <x:c r="B28" s="22" t="s">
        <x:v>187</x:v>
      </x:c>
      <x:c r="C28" s="8" t="s">
        <x:v>199</x:v>
      </x:c>
      <x:c r="D28" s="7" t="s">
        <x:v>199</x:v>
      </x:c>
      <x:c r="E28" s="15" t="s">
        <x:v>114</x:v>
      </x:c>
      <x:c r="F28" s="4" t="s">
        <x:v>216</x:v>
      </x:c>
      <x:c r="G28" s="7" t="str">
        <x:f t="shared" si="0"/>
        <x:v>{ id:'y2_u5_g1_m1', title: '교육학과' },</x:v>
      </x:c>
      <x:c r="H28" s="1">
        <x:v>13</x:v>
      </x:c>
      <x:c r="I28" s="1">
        <x:v>0</x:v>
      </x:c>
      <x:c r="J28" s="1">
        <x:v>12</x:v>
      </x:c>
      <x:c r="K28" s="1">
        <x:v>0</x:v>
      </x:c>
      <x:c r="L28" s="1">
        <x:f t="shared" si="1"/>
        <x:v>25</x:v>
      </x:c>
      <x:c r="M28" s="1">
        <x:v>6</x:v>
      </x:c>
      <x:c r="N28" s="1">
        <x:v>45</x:v>
      </x:c>
      <x:c r="O28" s="1">
        <x:v>6</x:v>
      </x:c>
      <x:c r="P28" s="1">
        <x:v>60</x:v>
      </x:c>
      <x:c r="Q28" s="1">
        <x:v>0</x:v>
      </x:c>
      <x:c r="R28" s="1">
        <x:v>0</x:v>
      </x:c>
      <x:c r="S28" s="1">
        <x:v>6</x:v>
      </x:c>
      <x:c r="T28" s="1">
        <x:v>36</x:v>
      </x:c>
      <x:c r="U28" s="1">
        <x:v>3</x:v>
      </x:c>
      <x:c r="V28" s="1">
        <x:v>21</x:v>
      </x:c>
      <x:c r="W28" s="1">
        <x:v>130</x:v>
      </x:c>
      <x:c r="X28" s="7" t="str">
        <x:f>CONCATENATE("{ id:'",E28,"', subject:[",H28,",",I28,",",J28,",",K28,",",L28,"], major:[",M28,",",N28,"],advanced:[",O28,",",P28,"], doubleIn:[",Q28,",",R28,"], doubleOut:[",S28,",",T28,"],minor:[",U28,",",V28,"], sum:[",W28,"]},")</x:f>
        <x:v>{ id:'y2_u5_g1', subject:[13,0,12,0,25], major:[6,45],advanced:[6,60], doubleIn:[0,0], doubleOut:[6,36],minor:[3,21], sum:[130]},</x:v>
      </x:c>
    </x:row>
    <x:row r="29" spans="1:24">
      <x:c r="A29" s="22"/>
      <x:c r="B29" s="22"/>
      <x:c r="C29" s="8" t="s">
        <x:v>201</x:v>
      </x:c>
      <x:c r="D29" s="7" t="s">
        <x:v>201</x:v>
      </x:c>
      <x:c r="E29" s="15" t="s">
        <x:v>95</x:v>
      </x:c>
      <x:c r="F29" s="4" t="s">
        <x:v>216</x:v>
      </x:c>
      <x:c r="G29" s="7" t="str">
        <x:f t="shared" si="0"/>
        <x:v>{ id:'y2_u5_g2_m1', title: '유아교육과' },</x:v>
      </x:c>
      <x:c r="H29" s="1">
        <x:v>13</x:v>
      </x:c>
      <x:c r="I29" s="1">
        <x:v>0</x:v>
      </x:c>
      <x:c r="J29" s="1">
        <x:v>12</x:v>
      </x:c>
      <x:c r="K29" s="1">
        <x:v>0</x:v>
      </x:c>
      <x:c r="L29" s="1">
        <x:f t="shared" si="1"/>
        <x:v>25</x:v>
      </x:c>
      <x:c r="M29" s="1">
        <x:v>6</x:v>
      </x:c>
      <x:c r="N29" s="1">
        <x:v>45</x:v>
      </x:c>
      <x:c r="O29" s="1">
        <x:v>6</x:v>
      </x:c>
      <x:c r="P29" s="1">
        <x:v>60</x:v>
      </x:c>
      <x:c r="Q29" s="1">
        <x:v>0</x:v>
      </x:c>
      <x:c r="R29" s="1">
        <x:v>0</x:v>
      </x:c>
      <x:c r="S29" s="1">
        <x:v>6</x:v>
      </x:c>
      <x:c r="T29" s="1">
        <x:v>36</x:v>
      </x:c>
      <x:c r="U29" s="1">
        <x:v>3</x:v>
      </x:c>
      <x:c r="V29" s="1">
        <x:v>21</x:v>
      </x:c>
      <x:c r="W29" s="1">
        <x:v>130</x:v>
      </x:c>
      <x:c r="X29" s="7" t="str">
        <x:f>CONCATENATE("{ id:'",E29,"', subject:[",H29,",",I29,",",J29,",",K29,",",L29,"], major:[",M29,",",N29,"],advanced:[",O29,",",P29,"], doubleIn:[",Q29,",",R29,"], doubleOut:[",S29,",",T29,"],minor:[",U29,",",V29,"], sum:[",W29,"]},")</x:f>
        <x:v>{ id:'y2_u5_g2', subject:[13,0,12,0,25], major:[6,45],advanced:[6,60], doubleIn:[0,0], doubleOut:[6,36],minor:[3,21], sum:[130]},</x:v>
      </x:c>
    </x:row>
    <x:row r="30" spans="1:24">
      <x:c r="A30" s="22"/>
      <x:c r="B30" s="22"/>
      <x:c r="C30" s="8" t="s">
        <x:v>198</x:v>
      </x:c>
      <x:c r="D30" s="7" t="s">
        <x:v>198</x:v>
      </x:c>
      <x:c r="E30" s="15" t="s">
        <x:v>92</x:v>
      </x:c>
      <x:c r="F30" s="4" t="s">
        <x:v>216</x:v>
      </x:c>
      <x:c r="G30" s="7" t="str">
        <x:f t="shared" si="0"/>
        <x:v>{ id:'y2_u5_g3_m1', title: '초등특수교육과' },</x:v>
      </x:c>
      <x:c r="H30" s="1">
        <x:v>13</x:v>
      </x:c>
      <x:c r="I30" s="1">
        <x:v>0</x:v>
      </x:c>
      <x:c r="J30" s="1">
        <x:v>12</x:v>
      </x:c>
      <x:c r="K30" s="1">
        <x:v>0</x:v>
      </x:c>
      <x:c r="L30" s="1">
        <x:f t="shared" si="1"/>
        <x:v>25</x:v>
      </x:c>
      <x:c r="M30" s="1">
        <x:v>6</x:v>
      </x:c>
      <x:c r="N30" s="1">
        <x:v>45</x:v>
      </x:c>
      <x:c r="O30" s="1">
        <x:v>6</x:v>
      </x:c>
      <x:c r="P30" s="1">
        <x:v>60</x:v>
      </x:c>
      <x:c r="Q30" s="1">
        <x:v>0</x:v>
      </x:c>
      <x:c r="R30" s="1">
        <x:v>0</x:v>
      </x:c>
      <x:c r="S30" s="1">
        <x:v>6</x:v>
      </x:c>
      <x:c r="T30" s="1">
        <x:v>36</x:v>
      </x:c>
      <x:c r="U30" s="1">
        <x:v>3</x:v>
      </x:c>
      <x:c r="V30" s="1">
        <x:v>21</x:v>
      </x:c>
      <x:c r="W30" s="1">
        <x:v>130</x:v>
      </x:c>
      <x:c r="X30" s="7" t="str">
        <x:f>CONCATENATE("{ id:'",E30,"', subject:[",H30,",",I30,",",J30,",",K30,",",L30,"], major:[",M30,",",N30,"],advanced:[",O30,",",P30,"], doubleIn:[",Q30,",",R30,"], doubleOut:[",S30,",",T30,"],minor:[",U30,",",V30,"], sum:[",W30,"]},")</x:f>
        <x:v>{ id:'y2_u5_g3', subject:[13,0,12,0,25], major:[6,45],advanced:[6,60], doubleIn:[0,0], doubleOut:[6,36],minor:[3,21], sum:[130]},</x:v>
      </x:c>
    </x:row>
    <x:row r="31" spans="1:24">
      <x:c r="A31" s="22"/>
      <x:c r="B31" s="22"/>
      <x:c r="C31" s="8" t="s">
        <x:v>151</x:v>
      </x:c>
      <x:c r="D31" s="7" t="s">
        <x:v>151</x:v>
      </x:c>
      <x:c r="E31" s="15" t="s">
        <x:v>106</x:v>
      </x:c>
      <x:c r="F31" s="4" t="s">
        <x:v>216</x:v>
      </x:c>
      <x:c r="G31" s="7" t="str">
        <x:f t="shared" si="0"/>
        <x:v>{ id:'y2_u5_g4_m1', title: '중등특수교육과' },</x:v>
      </x:c>
      <x:c r="H31" s="1">
        <x:v>13</x:v>
      </x:c>
      <x:c r="I31" s="1">
        <x:v>0</x:v>
      </x:c>
      <x:c r="J31" s="1">
        <x:v>12</x:v>
      </x:c>
      <x:c r="K31" s="1">
        <x:v>0</x:v>
      </x:c>
      <x:c r="L31" s="1">
        <x:f t="shared" si="1"/>
        <x:v>25</x:v>
      </x:c>
      <x:c r="M31" s="1">
        <x:v>6</x:v>
      </x:c>
      <x:c r="N31" s="1">
        <x:v>45</x:v>
      </x:c>
      <x:c r="O31" s="1">
        <x:v>6</x:v>
      </x:c>
      <x:c r="P31" s="1">
        <x:v>60</x:v>
      </x:c>
      <x:c r="Q31" s="1">
        <x:v>0</x:v>
      </x:c>
      <x:c r="R31" s="1">
        <x:v>0</x:v>
      </x:c>
      <x:c r="S31" s="1">
        <x:v>6</x:v>
      </x:c>
      <x:c r="T31" s="1">
        <x:v>36</x:v>
      </x:c>
      <x:c r="U31" s="1">
        <x:v>3</x:v>
      </x:c>
      <x:c r="V31" s="1">
        <x:v>21</x:v>
      </x:c>
      <x:c r="W31" s="1">
        <x:v>130</x:v>
      </x:c>
      <x:c r="X31" s="7" t="str">
        <x:f>CONCATENATE("{ id:'",E31,"', subject:[",H31,",",I31,",",J31,",",K31,",",L31,"], major:[",M31,",",N31,"],advanced:[",O31,",",P31,"], doubleIn:[",Q31,",",R31,"], doubleOut:[",S31,",",T31,"],minor:[",U31,",",V31,"], sum:[",W31,"]},")</x:f>
        <x:v>{ id:'y2_u5_g4', subject:[13,0,12,0,25], major:[6,45],advanced:[6,60], doubleIn:[0,0], doubleOut:[6,36],minor:[3,21], sum:[130]},</x:v>
      </x:c>
    </x:row>
    <x:row r="32" spans="1:24">
      <x:c r="A32" s="22"/>
      <x:c r="B32" s="9" t="s">
        <x:v>140</x:v>
      </x:c>
      <x:c r="C32" s="10" t="s">
        <x:v>140</x:v>
      </x:c>
      <x:c r="D32" s="11" t="s">
        <x:v>140</x:v>
      </x:c>
      <x:c r="E32" s="16" t="s">
        <x:v>86</x:v>
      </x:c>
      <x:c r="F32" s="4" t="s">
        <x:v>216</x:v>
      </x:c>
      <x:c r="G32" s="7" t="str">
        <x:f t="shared" si="0"/>
        <x:v>{ id:'y2_u5_g5_m1', title: 'Wel-Tech융합전공' },</x:v>
      </x:c>
      <x:c r="H32" s="39">
        <x:v>0</x:v>
      </x:c>
      <x:c r="I32" s="39">
        <x:v>0</x:v>
      </x:c>
      <x:c r="J32" s="39">
        <x:v>0</x:v>
      </x:c>
      <x:c r="K32" s="39">
        <x:v>0</x:v>
      </x:c>
      <x:c r="L32" s="39">
        <x:f>SUM(H32:K32)</x:f>
        <x:v>0</x:v>
      </x:c>
      <x:c r="M32" s="39">
        <x:v>0</x:v>
      </x:c>
      <x:c r="N32" s="39">
        <x:v>0</x:v>
      </x:c>
      <x:c r="O32" s="39">
        <x:v>0</x:v>
      </x:c>
      <x:c r="P32" s="39">
        <x:v>0</x:v>
      </x:c>
      <x:c r="Q32" s="39">
        <x:v>0</x:v>
      </x:c>
      <x:c r="R32" s="39">
        <x:v>0</x:v>
      </x:c>
      <x:c r="S32" s="39">
        <x:v>0</x:v>
      </x:c>
      <x:c r="T32" s="39">
        <x:v>0</x:v>
      </x:c>
      <x:c r="U32" s="39">
        <x:v>0</x:v>
      </x:c>
      <x:c r="V32" s="39">
        <x:v>0</x:v>
      </x:c>
      <x:c r="W32" s="39">
        <x:v>0</x:v>
      </x:c>
      <x:c r="X32" s="42" t="str">
        <x:f>CONCATENATE("{ id:'",E32,"', subject:[",H32,",",I32,",",J32,",",K32,",",L32,"], major:[",M32,",",N32,"],advanced:[",O32,",",P32,"], doubleIn:[",Q32,",",R32,"], doubleOut:[",S32,",",T32,"],minor:[",U32,",",V32,"], sum:[",W32,"]},")</x:f>
        <x:v>{ id:'y2_u5_g5', subject:[0,0,0,0,0], major:[0,0],advanced:[0,0], doubleIn:[0,0], doubleOut:[0,0],minor:[0,0], sum:[0]},</x:v>
      </x:c>
    </x:row>
    <x:row r="33" spans="2:4">
      <x:c r="B33" s="5">
        <x:v>6</x:v>
      </x:c>
      <x:c r="C33" s="5">
        <x:v>15</x:v>
      </x:c>
      <x:c r="D33" s="5">
        <x:v>30</x:v>
      </x:c>
    </x:row>
  </x:sheetData>
  <x:mergeCells count="32">
    <x:mergeCell ref="A1:A2"/>
    <x:mergeCell ref="B1:B2"/>
    <x:mergeCell ref="C1:C2"/>
    <x:mergeCell ref="D1:D2"/>
    <x:mergeCell ref="E1:F2"/>
    <x:mergeCell ref="G1:G2"/>
    <x:mergeCell ref="H1:H2"/>
    <x:mergeCell ref="I1:I2"/>
    <x:mergeCell ref="J1:J2"/>
    <x:mergeCell ref="K1:K2"/>
    <x:mergeCell ref="L1:L2"/>
    <x:mergeCell ref="M1:N1"/>
    <x:mergeCell ref="O1:P1"/>
    <x:mergeCell ref="Q1:R1"/>
    <x:mergeCell ref="S1:T1"/>
    <x:mergeCell ref="U1:V1"/>
    <x:mergeCell ref="W1:W2"/>
    <x:mergeCell ref="X1:X2"/>
    <x:mergeCell ref="A3:A32"/>
    <x:mergeCell ref="B3:B8"/>
    <x:mergeCell ref="C3:C4"/>
    <x:mergeCell ref="C6:C8"/>
    <x:mergeCell ref="B9:B13"/>
    <x:mergeCell ref="C9:C10"/>
    <x:mergeCell ref="C11:C13"/>
    <x:mergeCell ref="B14:B18"/>
    <x:mergeCell ref="C15:C18"/>
    <x:mergeCell ref="B19:B27"/>
    <x:mergeCell ref="C19:C21"/>
    <x:mergeCell ref="C22:C24"/>
    <x:mergeCell ref="C25:C27"/>
    <x:mergeCell ref="B28:B3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37"/>
  <x:sheetViews>
    <x:sheetView topLeftCell="A1" zoomScaleNormal="100" zoomScaleSheetLayoutView="100" workbookViewId="0">
      <x:selection activeCell="Y4" activeCellId="0" sqref="Y4:Y4"/>
    </x:sheetView>
  </x:sheetViews>
  <x:sheetFormatPr defaultColWidth="9" defaultRowHeight="16.39999999999999857891"/>
  <x:cols>
    <x:col min="1" max="1" width="9" bestFit="1" customWidth="1"/>
    <x:col min="2" max="2" width="5.0625" bestFit="1" customWidth="1"/>
    <x:col min="3" max="3" width="16.26953125" bestFit="1" customWidth="1"/>
    <x:col min="4" max="4" width="37.22265625" bestFit="1" customWidth="1"/>
    <x:col min="5" max="5" width="26.65234375" bestFit="1" customWidth="1"/>
  </x:cols>
  <x:sheetData>
    <x:row r="2" spans="2:5" ht="32.75">
      <x:c r="B2" s="3" t="s">
        <x:v>170</x:v>
      </x:c>
      <x:c r="C2" s="4" t="s">
        <x:v>221</x:v>
      </x:c>
      <x:c r="D2" s="4" t="s">
        <x:v>220</x:v>
      </x:c>
      <x:c r="E2" s="4" t="s">
        <x:v>79</x:v>
      </x:c>
    </x:row>
    <x:row r="3" spans="2:5">
      <x:c r="B3" s="22">
        <x:v>2021</x:v>
      </x:c>
      <x:c r="C3" s="22" t="s">
        <x:v>159</x:v>
      </x:c>
      <x:c r="D3" s="22" t="s">
        <x:v>157</x:v>
      </x:c>
      <x:c r="E3" s="2" t="s">
        <x:v>161</x:v>
      </x:c>
    </x:row>
    <x:row r="4" spans="2:5">
      <x:c r="B4" s="22"/>
      <x:c r="C4" s="22"/>
      <x:c r="D4" s="22"/>
      <x:c r="E4" s="2" t="s">
        <x:v>110</x:v>
      </x:c>
    </x:row>
    <x:row r="5" spans="2:5">
      <x:c r="B5" s="22"/>
      <x:c r="C5" s="22"/>
      <x:c r="D5" s="8" t="s">
        <x:v>163</x:v>
      </x:c>
      <x:c r="E5" s="7" t="s">
        <x:v>163</x:v>
      </x:c>
    </x:row>
    <x:row r="6" spans="2:5">
      <x:c r="B6" s="22"/>
      <x:c r="C6" s="22"/>
      <x:c r="D6" s="23" t="s">
        <x:v>188</x:v>
      </x:c>
      <x:c r="E6" s="7" t="s">
        <x:v>74</x:v>
      </x:c>
    </x:row>
    <x:row r="7" spans="2:5">
      <x:c r="B7" s="22"/>
      <x:c r="C7" s="22"/>
      <x:c r="D7" s="24"/>
      <x:c r="E7" s="7" t="s">
        <x:v>183</x:v>
      </x:c>
    </x:row>
    <x:row r="8" spans="2:5">
      <x:c r="B8" s="22"/>
      <x:c r="C8" s="22"/>
      <x:c r="D8" s="25"/>
      <x:c r="E8" s="7" t="s">
        <x:v>164</x:v>
      </x:c>
    </x:row>
    <x:row r="9" spans="2:5">
      <x:c r="B9" s="22"/>
      <x:c r="C9" s="22" t="s">
        <x:v>167</x:v>
      </x:c>
      <x:c r="D9" s="22" t="s">
        <x:v>203</x:v>
      </x:c>
      <x:c r="E9" s="2" t="s">
        <x:v>156</x:v>
      </x:c>
    </x:row>
    <x:row r="10" spans="2:5">
      <x:c r="B10" s="22"/>
      <x:c r="C10" s="22"/>
      <x:c r="D10" s="22" t="s">
        <x:v>203</x:v>
      </x:c>
      <x:c r="E10" s="2" t="s">
        <x:v>154</x:v>
      </x:c>
    </x:row>
    <x:row r="11" spans="2:5">
      <x:c r="B11" s="22"/>
      <x:c r="C11" s="22"/>
      <x:c r="D11" s="23" t="s">
        <x:v>195</x:v>
      </x:c>
      <x:c r="E11" s="2" t="s">
        <x:v>155</x:v>
      </x:c>
    </x:row>
    <x:row r="12" spans="2:5">
      <x:c r="B12" s="22"/>
      <x:c r="C12" s="22"/>
      <x:c r="D12" s="24"/>
      <x:c r="E12" s="2" t="s">
        <x:v>175</x:v>
      </x:c>
    </x:row>
    <x:row r="13" spans="2:5">
      <x:c r="B13" s="22"/>
      <x:c r="C13" s="22"/>
      <x:c r="D13" s="25"/>
      <x:c r="E13" s="2" t="s">
        <x:v>177</x:v>
      </x:c>
    </x:row>
    <x:row r="14" spans="2:5">
      <x:c r="B14" s="22"/>
      <x:c r="C14" s="22"/>
      <x:c r="D14" s="10" t="s">
        <x:v>133</x:v>
      </x:c>
      <x:c r="E14" s="9" t="s">
        <x:v>108</x:v>
      </x:c>
    </x:row>
    <x:row r="15" spans="2:5">
      <x:c r="B15" s="22"/>
      <x:c r="C15" s="22"/>
      <x:c r="D15" s="11" t="s">
        <x:v>149</x:v>
      </x:c>
      <x:c r="E15" s="9" t="s">
        <x:v>112</x:v>
      </x:c>
    </x:row>
    <x:row r="16" spans="2:5">
      <x:c r="B16" s="22"/>
      <x:c r="C16" s="22"/>
      <x:c r="D16" s="11" t="s">
        <x:v>148</x:v>
      </x:c>
      <x:c r="E16" s="9" t="s">
        <x:v>122</x:v>
      </x:c>
    </x:row>
    <x:row r="17" spans="2:5">
      <x:c r="B17" s="22"/>
      <x:c r="C17" s="22"/>
      <x:c r="D17" s="26" t="s">
        <x:v>147</x:v>
      </x:c>
      <x:c r="E17" s="9" t="s">
        <x:v>126</x:v>
      </x:c>
    </x:row>
    <x:row r="18" spans="2:5">
      <x:c r="B18" s="22"/>
      <x:c r="C18" s="22"/>
      <x:c r="D18" s="27"/>
      <x:c r="E18" s="9" t="s">
        <x:v>124</x:v>
      </x:c>
    </x:row>
    <x:row r="19" spans="2:5">
      <x:c r="B19" s="22"/>
      <x:c r="C19" s="22" t="s">
        <x:v>174</x:v>
      </x:c>
      <x:c r="D19" s="8" t="s">
        <x:v>172</x:v>
      </x:c>
      <x:c r="E19" s="6" t="s">
        <x:v>172</x:v>
      </x:c>
    </x:row>
    <x:row r="20" spans="2:5">
      <x:c r="B20" s="22"/>
      <x:c r="C20" s="22" t="s">
        <x:v>174</x:v>
      </x:c>
      <x:c r="D20" s="23" t="s">
        <x:v>197</x:v>
      </x:c>
      <x:c r="E20" s="2" t="s">
        <x:v>117</x:v>
      </x:c>
    </x:row>
    <x:row r="21" spans="2:5">
      <x:c r="B21" s="22"/>
      <x:c r="C21" s="22" t="s">
        <x:v>174</x:v>
      </x:c>
      <x:c r="D21" s="24"/>
      <x:c r="E21" s="2" t="s">
        <x:v>160</x:v>
      </x:c>
    </x:row>
    <x:row r="22" spans="2:5">
      <x:c r="B22" s="22"/>
      <x:c r="C22" s="22" t="s">
        <x:v>174</x:v>
      </x:c>
      <x:c r="D22" s="24"/>
      <x:c r="E22" s="2" t="s">
        <x:v>191</x:v>
      </x:c>
    </x:row>
    <x:row r="23" spans="2:5">
      <x:c r="B23" s="22"/>
      <x:c r="C23" s="22" t="s">
        <x:v>174</x:v>
      </x:c>
      <x:c r="D23" s="25"/>
      <x:c r="E23" s="9" t="s">
        <x:v>138</x:v>
      </x:c>
    </x:row>
    <x:row r="24" spans="2:5">
      <x:c r="B24" s="22"/>
      <x:c r="C24" s="22" t="s">
        <x:v>128</x:v>
      </x:c>
      <x:c r="D24" s="23" t="s">
        <x:v>190</x:v>
      </x:c>
      <x:c r="E24" s="2" t="s">
        <x:v>162</x:v>
      </x:c>
    </x:row>
    <x:row r="25" spans="2:5">
      <x:c r="B25" s="22"/>
      <x:c r="C25" s="22"/>
      <x:c r="D25" s="24"/>
      <x:c r="E25" s="2" t="s">
        <x:v>192</x:v>
      </x:c>
    </x:row>
    <x:row r="26" spans="2:5">
      <x:c r="B26" s="22"/>
      <x:c r="C26" s="22"/>
      <x:c r="D26" s="24"/>
      <x:c r="E26" s="2" t="s">
        <x:v>118</x:v>
      </x:c>
    </x:row>
    <x:row r="27" spans="2:5">
      <x:c r="B27" s="22"/>
      <x:c r="C27" s="22"/>
      <x:c r="D27" s="24"/>
      <x:c r="E27" s="2" t="s">
        <x:v>93</x:v>
      </x:c>
    </x:row>
    <x:row r="28" spans="2:5">
      <x:c r="B28" s="22"/>
      <x:c r="C28" s="22"/>
      <x:c r="D28" s="25"/>
      <x:c r="E28" s="2" t="s">
        <x:v>119</x:v>
      </x:c>
    </x:row>
    <x:row r="29" spans="2:5">
      <x:c r="B29" s="22"/>
      <x:c r="C29" s="22"/>
      <x:c r="D29" s="22" t="s">
        <x:v>200</x:v>
      </x:c>
      <x:c r="E29" s="2" t="s">
        <x:v>173</x:v>
      </x:c>
    </x:row>
    <x:row r="30" spans="2:5">
      <x:c r="B30" s="22"/>
      <x:c r="C30" s="22"/>
      <x:c r="D30" s="22" t="s">
        <x:v>200</x:v>
      </x:c>
      <x:c r="E30" s="2" t="s">
        <x:v>153</x:v>
      </x:c>
    </x:row>
    <x:row r="31" spans="2:5">
      <x:c r="B31" s="22"/>
      <x:c r="C31" s="22"/>
      <x:c r="D31" s="22" t="s">
        <x:v>200</x:v>
      </x:c>
      <x:c r="E31" s="2" t="s">
        <x:v>165</x:v>
      </x:c>
    </x:row>
    <x:row r="32" spans="2:5">
      <x:c r="B32" s="22"/>
      <x:c r="C32" s="22" t="s">
        <x:v>187</x:v>
      </x:c>
      <x:c r="D32" s="8" t="s">
        <x:v>199</x:v>
      </x:c>
      <x:c r="E32" s="7" t="s">
        <x:v>199</x:v>
      </x:c>
    </x:row>
    <x:row r="33" spans="2:5">
      <x:c r="B33" s="22"/>
      <x:c r="C33" s="22"/>
      <x:c r="D33" s="8" t="s">
        <x:v>201</x:v>
      </x:c>
      <x:c r="E33" s="7" t="s">
        <x:v>201</x:v>
      </x:c>
    </x:row>
    <x:row r="34" spans="2:5">
      <x:c r="B34" s="22"/>
      <x:c r="C34" s="22"/>
      <x:c r="D34" s="8" t="s">
        <x:v>198</x:v>
      </x:c>
      <x:c r="E34" s="7" t="s">
        <x:v>198</x:v>
      </x:c>
    </x:row>
    <x:row r="35" spans="2:5">
      <x:c r="B35" s="22"/>
      <x:c r="C35" s="22"/>
      <x:c r="D35" s="8" t="s">
        <x:v>151</x:v>
      </x:c>
      <x:c r="E35" s="7" t="s">
        <x:v>151</x:v>
      </x:c>
    </x:row>
    <x:row r="36" spans="2:5">
      <x:c r="B36" s="22"/>
      <x:c r="C36" s="9" t="s">
        <x:v>140</x:v>
      </x:c>
      <x:c r="D36" s="10" t="s">
        <x:v>140</x:v>
      </x:c>
      <x:c r="E36" s="11" t="s">
        <x:v>140</x:v>
      </x:c>
    </x:row>
    <x:row r="37" spans="3:5">
      <x:c r="C37" s="5">
        <x:v>6</x:v>
      </x:c>
      <x:c r="D37" s="5"/>
      <x:c r="E37" s="5"/>
    </x:row>
  </x:sheetData>
  <x:mergeCells count="14">
    <x:mergeCell ref="B3:B36"/>
    <x:mergeCell ref="C3:C8"/>
    <x:mergeCell ref="D3:D4"/>
    <x:mergeCell ref="D6:D8"/>
    <x:mergeCell ref="C9:C18"/>
    <x:mergeCell ref="D9:D10"/>
    <x:mergeCell ref="D11:D13"/>
    <x:mergeCell ref="D17:D18"/>
    <x:mergeCell ref="C19:C23"/>
    <x:mergeCell ref="D20:D23"/>
    <x:mergeCell ref="C24:C31"/>
    <x:mergeCell ref="D24:D28"/>
    <x:mergeCell ref="D29:D31"/>
    <x:mergeCell ref="C32:C35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X33"/>
  <x:sheetViews>
    <x:sheetView topLeftCell="A1" zoomScaleNormal="80" zoomScaleSheetLayoutView="100" workbookViewId="0">
      <x:pane xSplit="3" ySplit="2" topLeftCell="D3" activePane="bottomRight" state="frozen"/>
      <x:selection pane="bottomRight" activeCell="X32" activeCellId="0" sqref="H1:X32"/>
    </x:sheetView>
  </x:sheetViews>
  <x:sheetFormatPr defaultColWidth="9" defaultRowHeight="16.39999999999999857891"/>
  <x:cols>
    <x:col min="1" max="1" width="5.1171875" bestFit="1" customWidth="1"/>
    <x:col min="2" max="2" width="18.84765625" bestFit="1" customWidth="1"/>
    <x:col min="3" max="3" width="21.83984375" bestFit="1" customWidth="1"/>
    <x:col min="4" max="4" width="23.73046875" bestFit="1" customWidth="1"/>
    <x:col min="5" max="5" width="8.83203125" style="14" bestFit="1" customWidth="1"/>
    <x:col min="6" max="6" width="3.69140625" bestFit="1" customWidth="1"/>
    <x:col min="7" max="7" width="46.94140625" bestFit="1" customWidth="1"/>
    <x:col min="8" max="12" width="4.796875" bestFit="1" customWidth="1"/>
    <x:col min="13" max="22" width="4.92578125" bestFit="1" customWidth="1"/>
    <x:col min="23" max="23" width="4.796875" bestFit="1" customWidth="1"/>
    <x:col min="24" max="24" width="104.5625" bestFit="1" customWidth="1"/>
  </x:cols>
  <x:sheetData>
    <x:row r="1" spans="1:24" customFormat="1">
      <x:c r="A1" s="28" t="s">
        <x:v>170</x:v>
      </x:c>
      <x:c r="B1" s="22" t="s">
        <x:v>221</x:v>
      </x:c>
      <x:c r="C1" s="22" t="s">
        <x:v>220</x:v>
      </x:c>
      <x:c r="D1" s="22" t="s">
        <x:v>79</x:v>
      </x:c>
      <x:c r="E1" s="22" t="s">
        <x:v>223</x:v>
      </x:c>
      <x:c r="F1" s="29"/>
      <x:c r="G1" s="22" t="s">
        <x:v>5</x:v>
      </x:c>
      <x:c r="H1" s="31" t="s">
        <x:v>209</x:v>
      </x:c>
      <x:c r="I1" s="31" t="s">
        <x:v>218</x:v>
      </x:c>
      <x:c r="J1" s="31" t="s">
        <x:v>211</x:v>
      </x:c>
      <x:c r="K1" s="31" t="s">
        <x:v>224</x:v>
      </x:c>
      <x:c r="L1" s="31" t="s">
        <x:v>210</x:v>
      </x:c>
      <x:c r="M1" s="35" t="s">
        <x:v>152</x:v>
      </x:c>
      <x:c r="N1" s="34"/>
      <x:c r="O1" s="33" t="s">
        <x:v>9</x:v>
      </x:c>
      <x:c r="P1" s="34"/>
      <x:c r="Q1" s="33" t="s">
        <x:v>8</x:v>
      </x:c>
      <x:c r="R1" s="34"/>
      <x:c r="S1" s="36" t="s">
        <x:v>10</x:v>
      </x:c>
      <x:c r="T1" s="37"/>
      <x:c r="U1" s="35" t="s">
        <x:v>150</x:v>
      </x:c>
      <x:c r="V1" s="34"/>
      <x:c r="W1" s="31" t="s">
        <x:v>210</x:v>
      </x:c>
      <x:c r="X1" s="31" t="s">
        <x:v>6</x:v>
      </x:c>
    </x:row>
    <x:row r="2" spans="1:24" ht="32.75" customHeight="1">
      <x:c r="A2" s="28"/>
      <x:c r="B2" s="22"/>
      <x:c r="C2" s="22"/>
      <x:c r="D2" s="22"/>
      <x:c r="E2" s="22"/>
      <x:c r="F2" s="22"/>
      <x:c r="G2" s="22"/>
      <x:c r="H2" s="32"/>
      <x:c r="I2" s="32"/>
      <x:c r="J2" s="32"/>
      <x:c r="K2" s="32"/>
      <x:c r="L2" s="32"/>
      <x:c r="M2" s="21" t="s">
        <x:v>209</x:v>
      </x:c>
      <x:c r="N2" s="21" t="s">
        <x:v>54</x:v>
      </x:c>
      <x:c r="O2" s="19" t="s">
        <x:v>209</x:v>
      </x:c>
      <x:c r="P2" s="19" t="s">
        <x:v>54</x:v>
      </x:c>
      <x:c r="Q2" s="19" t="s">
        <x:v>209</x:v>
      </x:c>
      <x:c r="R2" s="19" t="s">
        <x:v>54</x:v>
      </x:c>
      <x:c r="S2" s="19" t="s">
        <x:v>209</x:v>
      </x:c>
      <x:c r="T2" s="19" t="s">
        <x:v>54</x:v>
      </x:c>
      <x:c r="U2" s="19" t="s">
        <x:v>209</x:v>
      </x:c>
      <x:c r="V2" s="19" t="s">
        <x:v>54</x:v>
      </x:c>
      <x:c r="W2" s="32"/>
      <x:c r="X2" s="32"/>
    </x:row>
    <x:row r="3" spans="1:24">
      <x:c r="A3" s="22">
        <x:v>2017</x:v>
      </x:c>
      <x:c r="B3" s="22" t="s">
        <x:v>159</x:v>
      </x:c>
      <x:c r="C3" s="22" t="s">
        <x:v>157</x:v>
      </x:c>
      <x:c r="D3" s="2" t="s">
        <x:v>161</x:v>
      </x:c>
      <x:c r="E3" s="1" t="s">
        <x:v>103</x:v>
      </x:c>
      <x:c r="F3" s="4" t="s">
        <x:v>216</x:v>
      </x:c>
      <x:c r="G3" s="7" t="str">
        <x:f>"{ id:'"&amp;E3&amp;"_"&amp;F3&amp;"', title: '"&amp;D3&amp;"' },"</x:f>
        <x:v>{ id:'y1_u1_g1_m1', title: '사회사업학전공' },</x:v>
      </x:c>
      <x:c r="H3" s="20">
        <x:v>13</x:v>
      </x:c>
      <x:c r="I3" s="20">
        <x:v>0</x:v>
      </x:c>
      <x:c r="J3" s="1">
        <x:v>12</x:v>
      </x:c>
      <x:c r="K3" s="1">
        <x:v>6</x:v>
      </x:c>
      <x:c r="L3" s="1">
        <x:f>SUM(H3:H4)</x:f>
        <x:v>26</x:v>
      </x:c>
      <x:c r="M3" s="1">
        <x:v>6</x:v>
      </x:c>
      <x:c r="N3" s="1">
        <x:v>45</x:v>
      </x:c>
      <x:c r="O3" s="1">
        <x:v>6</x:v>
      </x:c>
      <x:c r="P3" s="1">
        <x:v>60</x:v>
      </x:c>
      <x:c r="Q3" s="1">
        <x:v>0</x:v>
      </x:c>
      <x:c r="R3" s="1">
        <x:v>36</x:v>
      </x:c>
      <x:c r="S3" s="1">
        <x:v>6</x:v>
      </x:c>
      <x:c r="T3" s="1">
        <x:v>36</x:v>
      </x:c>
      <x:c r="U3" s="1">
        <x:v>3</x:v>
      </x:c>
      <x:c r="V3" s="1">
        <x:v>21</x:v>
      </x:c>
      <x:c r="W3" s="1">
        <x:v>130</x:v>
      </x:c>
      <x:c r="X3" s="7" t="str">
        <x:f>CONCATENATE("{ id:'",E3,"', subject:[",H3,",",I3,",",J3,",",K3,",",L3,"], major:[",M3,",",N3,"],advanced:[",O3,",",P3,"], doubleIn:[",Q3,",",R3,"], doubleOut:[",S3,",",T3,"],minor:[",U3,",",V3,"], sum:[",W3,"]},")</x:f>
        <x:v>{ id:'y1_u1_g1', subject:[13,0,12,6,26], major:[6,45],advanced:[6,60], doubleIn:[0,36], doubleOut:[6,36],minor:[3,21], sum:[130]},</x:v>
      </x:c>
    </x:row>
    <x:row r="4" spans="1:24">
      <x:c r="A4" s="22"/>
      <x:c r="B4" s="22"/>
      <x:c r="C4" s="22"/>
      <x:c r="D4" s="2" t="s">
        <x:v>110</x:v>
      </x:c>
      <x:c r="E4" s="1" t="s">
        <x:v>103</x:v>
      </x:c>
      <x:c r="F4" s="4" t="s">
        <x:v>212</x:v>
      </x:c>
      <x:c r="G4" s="7" t="str">
        <x:f>"{ id:'"&amp;E4&amp;"_"&amp;F4&amp;"', title: '"&amp;D4&amp;"' },"</x:f>
        <x:v>{ id:'y1_u1_g1_m2', title: '사회서비스정책학전공' },</x:v>
      </x:c>
      <x:c r="H4" s="1">
        <x:v>13</x:v>
      </x:c>
      <x:c r="I4" s="1">
        <x:v>0</x:v>
      </x:c>
      <x:c r="J4" s="1">
        <x:v>12</x:v>
      </x:c>
      <x:c r="K4" s="1">
        <x:v>6</x:v>
      </x:c>
      <x:c r="L4" s="1">
        <x:f>SUM(H4:H5)</x:f>
        <x:v>26</x:v>
      </x:c>
      <x:c r="M4" s="1">
        <x:v>6</x:v>
      </x:c>
      <x:c r="N4" s="1">
        <x:v>45</x:v>
      </x:c>
      <x:c r="O4" s="1">
        <x:v>6</x:v>
      </x:c>
      <x:c r="P4" s="1">
        <x:v>60</x:v>
      </x:c>
      <x:c r="Q4" s="1">
        <x:v>0</x:v>
      </x:c>
      <x:c r="R4" s="1">
        <x:v>36</x:v>
      </x:c>
      <x:c r="S4" s="1">
        <x:v>6</x:v>
      </x:c>
      <x:c r="T4" s="1">
        <x:v>36</x:v>
      </x:c>
      <x:c r="U4" s="1">
        <x:v>3</x:v>
      </x:c>
      <x:c r="V4" s="1">
        <x:v>21</x:v>
      </x:c>
      <x:c r="W4" s="1">
        <x:v>130</x:v>
      </x:c>
      <x:c r="X4" s="7" t="str">
        <x:f>CONCATENATE("{ id:'",E4,"', subject:[",H4,",",I4,",",J4,",",K4,",",L4,"], major:[",M4,",",N4,"],advanced:[",O4,",",P4,"], doubleIn:[",Q4,",",R4,"], doubleOut:[",S4,",",T4,"],minor:[",U4,",",V4,"], sum:[",W4,"]},")</x:f>
        <x:v>{ id:'y1_u1_g1', subject:[13,0,12,6,26], major:[6,45],advanced:[6,60], doubleIn:[0,36], doubleOut:[6,36],minor:[3,21], sum:[130]},</x:v>
      </x:c>
    </x:row>
    <x:row r="5" spans="1:24">
      <x:c r="A5" s="22"/>
      <x:c r="B5" s="22"/>
      <x:c r="C5" s="8" t="s">
        <x:v>143</x:v>
      </x:c>
      <x:c r="D5" s="2" t="s">
        <x:v>80</x:v>
      </x:c>
      <x:c r="E5" s="1" t="s">
        <x:v>89</x:v>
      </x:c>
      <x:c r="F5" s="4" t="s">
        <x:v>216</x:v>
      </x:c>
      <x:c r="G5" s="7" t="str">
        <x:f>"{ id:'"&amp;E5&amp;"_"&amp;F5&amp;"', title: '"&amp;D5&amp;"' },"</x:f>
        <x:v>{ id:'y1_u1_g2_m1', title: '사회사업학전공(야간)' },</x:v>
      </x:c>
      <x:c r="H5" s="18">
        <x:v>13</x:v>
      </x:c>
      <x:c r="I5" s="18">
        <x:v>0</x:v>
      </x:c>
      <x:c r="J5" s="18">
        <x:v>12</x:v>
      </x:c>
      <x:c r="K5" s="18">
        <x:v>6</x:v>
      </x:c>
      <x:c r="L5" s="18">
        <x:f>SUM(H5:K5)</x:f>
        <x:v>31</x:v>
      </x:c>
      <x:c r="M5" s="1">
        <x:v>6</x:v>
      </x:c>
      <x:c r="N5" s="1">
        <x:v>45</x:v>
      </x:c>
      <x:c r="O5" s="1">
        <x:v>6</x:v>
      </x:c>
      <x:c r="P5" s="1">
        <x:v>60</x:v>
      </x:c>
      <x:c r="Q5" s="18">
        <x:v>0</x:v>
      </x:c>
      <x:c r="R5" s="18">
        <x:v>0</x:v>
      </x:c>
      <x:c r="S5" s="1">
        <x:v>6</x:v>
      </x:c>
      <x:c r="T5" s="1">
        <x:v>36</x:v>
      </x:c>
      <x:c r="U5" s="1">
        <x:v>3</x:v>
      </x:c>
      <x:c r="V5" s="1">
        <x:v>21</x:v>
      </x:c>
      <x:c r="W5" s="1">
        <x:v>130</x:v>
      </x:c>
      <x:c r="X5" s="7" t="str">
        <x:f>CONCATENATE("{ id:'",E5,"', subject:[",H5,",",I5,",",J5,",",K5,",",L5,"], major:[",M5,",",N5,"],advanced:[",O5,",",P5,"], doubleIn:[",Q5,",",R5,"], doubleOut:[",S5,",",T5,"],minor:[",U5,",",V5,"], sum:[",W5,"]},")</x:f>
        <x:v>{ id:'y1_u1_g2', subject:[13,0,12,6,31], major:[6,45],advanced:[6,60], doubleIn:[0,0], doubleOut:[6,36],minor:[3,21], sum:[130]},</x:v>
      </x:c>
    </x:row>
    <x:row r="6" spans="1:24">
      <x:c r="A6" s="22"/>
      <x:c r="B6" s="22"/>
      <x:c r="C6" s="8" t="s">
        <x:v>163</x:v>
      </x:c>
      <x:c r="D6" s="7" t="s">
        <x:v>163</x:v>
      </x:c>
      <x:c r="E6" s="1" t="s">
        <x:v>81</x:v>
      </x:c>
      <x:c r="F6" s="4" t="s">
        <x:v>216</x:v>
      </x:c>
      <x:c r="G6" s="7" t="str">
        <x:f>"{ id:'"&amp;E6&amp;"_"&amp;F6&amp;"', title: '"&amp;D6&amp;"' },"</x:f>
        <x:v>{ id:'y1_u1_g3_m1', title: '실버산업학과' },</x:v>
      </x:c>
      <x:c r="H6" s="18">
        <x:v>13</x:v>
      </x:c>
      <x:c r="I6" s="18">
        <x:v>0</x:v>
      </x:c>
      <x:c r="J6" s="18">
        <x:v>12</x:v>
      </x:c>
      <x:c r="K6" s="18">
        <x:v>6</x:v>
      </x:c>
      <x:c r="L6" s="18">
        <x:f>SUM(H6:K6)</x:f>
        <x:v>31</x:v>
      </x:c>
      <x:c r="M6" s="1">
        <x:v>6</x:v>
      </x:c>
      <x:c r="N6" s="1">
        <x:v>45</x:v>
      </x:c>
      <x:c r="O6" s="1">
        <x:v>6</x:v>
      </x:c>
      <x:c r="P6" s="1">
        <x:v>60</x:v>
      </x:c>
      <x:c r="Q6" s="18">
        <x:v>0</x:v>
      </x:c>
      <x:c r="R6" s="18">
        <x:v>0</x:v>
      </x:c>
      <x:c r="S6" s="1">
        <x:v>6</x:v>
      </x:c>
      <x:c r="T6" s="1">
        <x:v>36</x:v>
      </x:c>
      <x:c r="U6" s="1">
        <x:v>3</x:v>
      </x:c>
      <x:c r="V6" s="1">
        <x:v>21</x:v>
      </x:c>
      <x:c r="W6" s="1">
        <x:v>130</x:v>
      </x:c>
      <x:c r="X6" s="7" t="str">
        <x:f>CONCATENATE("{ id:'",E6,"', subject:[",H6,",",I6,",",J6,",",K6,",",L6,"], major:[",M6,",",N6,"],advanced:[",O6,",",P6,"], doubleIn:[",Q6,",",R6,"], doubleOut:[",S6,",",T6,"],minor:[",U6,",",V6,"], sum:[",W6,"]},")</x:f>
        <x:v>{ id:'y1_u1_g3', subject:[13,0,12,6,31], major:[6,45],advanced:[6,60], doubleIn:[0,0], doubleOut:[6,36],minor:[3,21], sum:[130]},</x:v>
      </x:c>
    </x:row>
    <x:row r="7" spans="1:24">
      <x:c r="A7" s="22"/>
      <x:c r="B7" s="22"/>
      <x:c r="C7" s="22" t="s">
        <x:v>104</x:v>
      </x:c>
      <x:c r="D7" s="7" t="s">
        <x:v>139</x:v>
      </x:c>
      <x:c r="E7" s="1" t="s">
        <x:v>82</x:v>
      </x:c>
      <x:c r="F7" s="4" t="s">
        <x:v>216</x:v>
      </x:c>
      <x:c r="G7" s="7" t="str">
        <x:f>"{ id:'"&amp;E7&amp;"_"&amp;F7&amp;"', title: '"&amp;D7&amp;"' },"</x:f>
        <x:v>{ id:'y1_u1_g4_m1', title: '유니버설비주얼디자인전공' },</x:v>
      </x:c>
      <x:c r="H7" s="1">
        <x:v>19</x:v>
      </x:c>
      <x:c r="I7" s="1">
        <x:v>0</x:v>
      </x:c>
      <x:c r="J7" s="1">
        <x:v>12</x:v>
      </x:c>
      <x:c r="K7" s="1">
        <x:v>6</x:v>
      </x:c>
      <x:c r="L7" s="1">
        <x:f>SUM(H7:K7)</x:f>
        <x:v>37</x:v>
      </x:c>
      <x:c r="M7" s="1">
        <x:v>6</x:v>
      </x:c>
      <x:c r="N7" s="1">
        <x:v>45</x:v>
      </x:c>
      <x:c r="O7" s="1">
        <x:v>6</x:v>
      </x:c>
      <x:c r="P7" s="1">
        <x:v>66</x:v>
      </x:c>
      <x:c r="Q7" s="1">
        <x:v>0</x:v>
      </x:c>
      <x:c r="R7" s="1">
        <x:v>36</x:v>
      </x:c>
      <x:c r="S7" s="1">
        <x:v>6</x:v>
      </x:c>
      <x:c r="T7" s="1">
        <x:v>36</x:v>
      </x:c>
      <x:c r="U7" s="1">
        <x:v>3</x:v>
      </x:c>
      <x:c r="V7" s="1">
        <x:v>21</x:v>
      </x:c>
      <x:c r="W7" s="1">
        <x:v>130</x:v>
      </x:c>
      <x:c r="X7" s="7" t="str">
        <x:f>CONCATENATE("{ id:'",E7,"', subject:[",H7,",",I7,",",J7,",",K7,",",L7,"], major:[",M7,",",N7,"],advanced:[",O7,",",P7,"], doubleIn:[",Q7,",",R7,"], doubleOut:[",S7,",",T7,"],minor:[",U7,",",V7,"], sum:[",W7,"]},")</x:f>
        <x:v>{ id:'y1_u1_g4', subject:[19,0,12,6,37], major:[6,45],advanced:[6,66], doubleIn:[0,36], doubleOut:[6,36],minor:[3,21], sum:[130]},</x:v>
      </x:c>
    </x:row>
    <x:row r="8" spans="1:24">
      <x:c r="A8" s="22"/>
      <x:c r="B8" s="22"/>
      <x:c r="C8" s="22"/>
      <x:c r="D8" s="7" t="s">
        <x:v>183</x:v>
      </x:c>
      <x:c r="E8" s="1" t="s">
        <x:v>82</x:v>
      </x:c>
      <x:c r="F8" s="4" t="s">
        <x:v>212</x:v>
      </x:c>
      <x:c r="G8" s="7" t="str">
        <x:f>"{ id:'"&amp;E8&amp;"_"&amp;F8&amp;"', title: '"&amp;D8&amp;"' },"</x:f>
        <x:v>{ id:'y1_u1_g4_m2', title: '스포츠복지전공' },</x:v>
      </x:c>
      <x:c r="H8" s="1">
        <x:v>19</x:v>
      </x:c>
      <x:c r="I8" s="1">
        <x:v>0</x:v>
      </x:c>
      <x:c r="J8" s="1">
        <x:v>12</x:v>
      </x:c>
      <x:c r="K8" s="1">
        <x:v>6</x:v>
      </x:c>
      <x:c r="L8" s="1">
        <x:f>SUM(H8:K8)</x:f>
        <x:v>37</x:v>
      </x:c>
      <x:c r="M8" s="1">
        <x:v>6</x:v>
      </x:c>
      <x:c r="N8" s="1">
        <x:v>45</x:v>
      </x:c>
      <x:c r="O8" s="1">
        <x:v>6</x:v>
      </x:c>
      <x:c r="P8" s="1">
        <x:v>66</x:v>
      </x:c>
      <x:c r="Q8" s="1">
        <x:v>0</x:v>
      </x:c>
      <x:c r="R8" s="1">
        <x:v>36</x:v>
      </x:c>
      <x:c r="S8" s="1">
        <x:v>6</x:v>
      </x:c>
      <x:c r="T8" s="1">
        <x:v>36</x:v>
      </x:c>
      <x:c r="U8" s="1">
        <x:v>3</x:v>
      </x:c>
      <x:c r="V8" s="1">
        <x:v>21</x:v>
      </x:c>
      <x:c r="W8" s="1">
        <x:v>130</x:v>
      </x:c>
      <x:c r="X8" s="7" t="str">
        <x:f>CONCATENATE("{ id:'",E8,"', subject:[",H8,",",I8,",",J8,",",K8,",",L8,"], major:[",M8,",",N8,"],advanced:[",O8,",",P8,"], doubleIn:[",Q8,",",R8,"], doubleOut:[",S8,",",T8,"],minor:[",U8,",",V8,"], sum:[",W8,"]},")</x:f>
        <x:v>{ id:'y1_u1_g4', subject:[19,0,12,6,37], major:[6,45],advanced:[6,66], doubleIn:[0,36], doubleOut:[6,36],minor:[3,21], sum:[130]},</x:v>
      </x:c>
    </x:row>
    <x:row r="9" spans="1:24">
      <x:c r="A9" s="22"/>
      <x:c r="B9" s="22"/>
      <x:c r="C9" s="22"/>
      <x:c r="D9" s="7" t="s">
        <x:v>105</x:v>
      </x:c>
      <x:c r="E9" s="1" t="s">
        <x:v>82</x:v>
      </x:c>
      <x:c r="F9" s="4" t="s">
        <x:v>215</x:v>
      </x:c>
      <x:c r="G9" s="7" t="str">
        <x:f>"{ id:'"&amp;E9&amp;"_"&amp;F9&amp;"', title: '"&amp;D9&amp;"' },"</x:f>
        <x:v>{ id:'y1_u1_g4_m3', title: '미술문화복지전공' },</x:v>
      </x:c>
      <x:c r="H9" s="1">
        <x:v>19</x:v>
      </x:c>
      <x:c r="I9" s="1">
        <x:v>0</x:v>
      </x:c>
      <x:c r="J9" s="1">
        <x:v>12</x:v>
      </x:c>
      <x:c r="K9" s="1">
        <x:v>6</x:v>
      </x:c>
      <x:c r="L9" s="1">
        <x:f>SUM(H9:K9)</x:f>
        <x:v>37</x:v>
      </x:c>
      <x:c r="M9" s="1">
        <x:v>6</x:v>
      </x:c>
      <x:c r="N9" s="1">
        <x:v>45</x:v>
      </x:c>
      <x:c r="O9" s="1">
        <x:v>6</x:v>
      </x:c>
      <x:c r="P9" s="1">
        <x:v>66</x:v>
      </x:c>
      <x:c r="Q9" s="1">
        <x:v>0</x:v>
      </x:c>
      <x:c r="R9" s="1">
        <x:v>36</x:v>
      </x:c>
      <x:c r="S9" s="1">
        <x:v>6</x:v>
      </x:c>
      <x:c r="T9" s="1">
        <x:v>36</x:v>
      </x:c>
      <x:c r="U9" s="1">
        <x:v>3</x:v>
      </x:c>
      <x:c r="V9" s="1">
        <x:v>21</x:v>
      </x:c>
      <x:c r="W9" s="1">
        <x:v>130</x:v>
      </x:c>
      <x:c r="X9" s="7" t="str">
        <x:f>CONCATENATE("{ id:'",E9,"', subject:[",H9,",",I9,",",J9,",",K9,",",L9,"], major:[",M9,",",N9,"],advanced:[",O9,",",P9,"], doubleIn:[",Q9,",",R9,"], doubleOut:[",S9,",",T9,"],minor:[",U9,",",V9,"], sum:[",W9,"]},")</x:f>
        <x:v>{ id:'y1_u1_g4', subject:[19,0,12,6,37], major:[6,45],advanced:[6,66], doubleIn:[0,36], doubleOut:[6,36],minor:[3,21], sum:[130]},</x:v>
      </x:c>
    </x:row>
    <x:row r="10" spans="1:24">
      <x:c r="A10" s="22"/>
      <x:c r="B10" s="22" t="s">
        <x:v>167</x:v>
      </x:c>
      <x:c r="C10" s="22" t="s">
        <x:v>203</x:v>
      </x:c>
      <x:c r="D10" s="2" t="s">
        <x:v>156</x:v>
      </x:c>
      <x:c r="E10" s="1" t="s">
        <x:v>83</x:v>
      </x:c>
      <x:c r="F10" s="4" t="s">
        <x:v>216</x:v>
      </x:c>
      <x:c r="G10" s="7" t="str">
        <x:f>"{ id:'"&amp;E10&amp;"_"&amp;F10&amp;"', title: '"&amp;D10&amp;"' },"</x:f>
        <x:v>{ id:'y1_u2_g1_m1', title: '경영학전공' },</x:v>
      </x:c>
      <x:c r="H10" s="1">
        <x:v>13</x:v>
      </x:c>
      <x:c r="I10" s="1">
        <x:v>0</x:v>
      </x:c>
      <x:c r="J10" s="1">
        <x:v>15</x:v>
      </x:c>
      <x:c r="K10" s="1">
        <x:v>0</x:v>
      </x:c>
      <x:c r="L10" s="1">
        <x:f t="shared" ref="L10:L31" si="0">SUM(H10:K10)</x:f>
        <x:v>28</x:v>
      </x:c>
      <x:c r="M10" s="1">
        <x:v>6</x:v>
      </x:c>
      <x:c r="N10" s="1">
        <x:v>45</x:v>
      </x:c>
      <x:c r="O10" s="1">
        <x:v>6</x:v>
      </x:c>
      <x:c r="P10" s="1">
        <x:v>60</x:v>
      </x:c>
      <x:c r="Q10" s="18">
        <x:v>0</x:v>
      </x:c>
      <x:c r="R10" s="18">
        <x:v>36</x:v>
      </x:c>
      <x:c r="S10" s="1">
        <x:v>6</x:v>
      </x:c>
      <x:c r="T10" s="1">
        <x:v>36</x:v>
      </x:c>
      <x:c r="U10" s="1">
        <x:v>3</x:v>
      </x:c>
      <x:c r="V10" s="1">
        <x:v>21</x:v>
      </x:c>
      <x:c r="W10" s="1">
        <x:v>130</x:v>
      </x:c>
      <x:c r="X10" s="7" t="str">
        <x:f>CONCATENATE("{ id:'",E10,"', subject:[",H10,",",I10,",",J10,",",K10,",",L10,"], major:[",M10,",",N10,"],advanced:[",O10,",",P10,"], doubleIn:[",Q10,",",R10,"], doubleOut:[",S10,",",T10,"],minor:[",U10,",",V10,"], sum:[",W10,"]},")</x:f>
        <x:v>{ id:'y1_u2_g1', subject:[13,0,15,0,28], major:[6,45],advanced:[6,60], doubleIn:[0,36], doubleOut:[6,36],minor:[3,21], sum:[130]},</x:v>
      </x:c>
    </x:row>
    <x:row r="11" spans="1:24">
      <x:c r="A11" s="22"/>
      <x:c r="B11" s="22"/>
      <x:c r="C11" s="22" t="s">
        <x:v>203</x:v>
      </x:c>
      <x:c r="D11" s="2" t="s">
        <x:v>154</x:v>
      </x:c>
      <x:c r="E11" s="1" t="s">
        <x:v>83</x:v>
      </x:c>
      <x:c r="F11" s="4" t="s">
        <x:v>212</x:v>
      </x:c>
      <x:c r="G11" s="7" t="str">
        <x:f>"{ id:'"&amp;E11&amp;"_"&amp;F11&amp;"', title: '"&amp;D11&amp;"' },"</x:f>
        <x:v>{ id:'y1_u2_g1_m2', title: '국제통상학전공' },</x:v>
      </x:c>
      <x:c r="H11" s="1">
        <x:v>13</x:v>
      </x:c>
      <x:c r="I11" s="1">
        <x:v>0</x:v>
      </x:c>
      <x:c r="J11" s="1">
        <x:v>15</x:v>
      </x:c>
      <x:c r="K11" s="1">
        <x:v>0</x:v>
      </x:c>
      <x:c r="L11" s="1">
        <x:f t="shared" si="0"/>
        <x:v>28</x:v>
      </x:c>
      <x:c r="M11" s="1">
        <x:v>6</x:v>
      </x:c>
      <x:c r="N11" s="1">
        <x:v>45</x:v>
      </x:c>
      <x:c r="O11" s="1">
        <x:v>6</x:v>
      </x:c>
      <x:c r="P11" s="1">
        <x:v>60</x:v>
      </x:c>
      <x:c r="Q11" s="1">
        <x:v>0</x:v>
      </x:c>
      <x:c r="R11" s="1">
        <x:v>36</x:v>
      </x:c>
      <x:c r="S11" s="1">
        <x:v>6</x:v>
      </x:c>
      <x:c r="T11" s="1">
        <x:v>36</x:v>
      </x:c>
      <x:c r="U11" s="1">
        <x:v>3</x:v>
      </x:c>
      <x:c r="V11" s="1">
        <x:v>21</x:v>
      </x:c>
      <x:c r="W11" s="1">
        <x:v>130</x:v>
      </x:c>
      <x:c r="X11" s="7" t="str">
        <x:f>CONCATENATE("{ id:'",E11,"', subject:[",H11,",",I11,",",J11,",",K11,",",L11,"], major:[",M11,",",N11,"],advanced:[",O11,",",P11,"], doubleIn:[",Q11,",",R11,"], doubleOut:[",S11,",",T11,"],minor:[",U11,",",V11,"], sum:[",W11,"]},")</x:f>
        <x:v>{ id:'y1_u2_g1', subject:[13,0,15,0,28], major:[6,45],advanced:[6,60], doubleIn:[0,36], doubleOut:[6,36],minor:[3,21], sum:[130]},</x:v>
      </x:c>
    </x:row>
    <x:row r="12" spans="1:24">
      <x:c r="A12" s="22"/>
      <x:c r="B12" s="22"/>
      <x:c r="C12" s="8" t="s">
        <x:v>96</x:v>
      </x:c>
      <x:c r="D12" s="2" t="s">
        <x:v>145</x:v>
      </x:c>
      <x:c r="E12" s="15" t="s">
        <x:v>99</x:v>
      </x:c>
      <x:c r="F12" s="4" t="s">
        <x:v>216</x:v>
      </x:c>
      <x:c r="G12" s="7" t="str">
        <x:f>"{ id:'"&amp;E12&amp;"_"&amp;F12&amp;"', title: '"&amp;D12&amp;"' },"</x:f>
        <x:v>{ id:'y1_u2_g2_m1', title: '경영학전공(야간)' },</x:v>
      </x:c>
      <x:c r="H12" s="1">
        <x:v>13</x:v>
      </x:c>
      <x:c r="I12" s="1">
        <x:v>0</x:v>
      </x:c>
      <x:c r="J12" s="1">
        <x:v>15</x:v>
      </x:c>
      <x:c r="K12" s="1">
        <x:v>0</x:v>
      </x:c>
      <x:c r="L12" s="1">
        <x:f t="shared" si="0"/>
        <x:v>28</x:v>
      </x:c>
      <x:c r="M12" s="1">
        <x:v>6</x:v>
      </x:c>
      <x:c r="N12" s="1">
        <x:v>45</x:v>
      </x:c>
      <x:c r="O12" s="1">
        <x:v>6</x:v>
      </x:c>
      <x:c r="P12" s="1">
        <x:v>60</x:v>
      </x:c>
      <x:c r="Q12" s="1">
        <x:v>0</x:v>
      </x:c>
      <x:c r="R12" s="1">
        <x:v>0</x:v>
      </x:c>
      <x:c r="S12" s="1">
        <x:v>6</x:v>
      </x:c>
      <x:c r="T12" s="1">
        <x:v>36</x:v>
      </x:c>
      <x:c r="U12" s="1">
        <x:v>3</x:v>
      </x:c>
      <x:c r="V12" s="1">
        <x:v>21</x:v>
      </x:c>
      <x:c r="W12" s="1">
        <x:v>130</x:v>
      </x:c>
      <x:c r="X12" s="7" t="str">
        <x:f>CONCATENATE("{ id:'",E12,"', subject:[",H12,",",I12,",",J12,",",K12,",",L12,"], major:[",M12,",",N12,"],advanced:[",O12,",",P12,"], doubleIn:[",Q12,",",R12,"], doubleOut:[",S12,",",T12,"],minor:[",U12,",",V12,"], sum:[",W12,"]},")</x:f>
        <x:v>{ id:'y1_u2_g2', subject:[13,0,15,0,28], major:[6,45],advanced:[6,60], doubleIn:[0,0], doubleOut:[6,36],minor:[3,21], sum:[130]},</x:v>
      </x:c>
    </x:row>
    <x:row r="13" spans="1:24">
      <x:c r="A13" s="22"/>
      <x:c r="B13" s="22"/>
      <x:c r="C13" s="4" t="s">
        <x:v>180</x:v>
      </x:c>
      <x:c r="D13" s="2" t="s">
        <x:v>180</x:v>
      </x:c>
      <x:c r="E13" s="1" t="s">
        <x:v>131</x:v>
      </x:c>
      <x:c r="F13" s="4" t="s">
        <x:v>216</x:v>
      </x:c>
      <x:c r="G13" s="7" t="str">
        <x:f>"{ id:'"&amp;E13&amp;"_"&amp;F13&amp;"', title: '"&amp;D13&amp;"' },"</x:f>
        <x:v>{ id:'y1_u2_g3_m1', title: '경제세무학과' },</x:v>
      </x:c>
      <x:c r="H13" s="1">
        <x:v>13</x:v>
      </x:c>
      <x:c r="I13" s="1">
        <x:v>0</x:v>
      </x:c>
      <x:c r="J13" s="1">
        <x:v>15</x:v>
      </x:c>
      <x:c r="K13" s="1">
        <x:v>0</x:v>
      </x:c>
      <x:c r="L13" s="1">
        <x:f t="shared" si="0"/>
        <x:v>28</x:v>
      </x:c>
      <x:c r="M13" s="1">
        <x:v>6</x:v>
      </x:c>
      <x:c r="N13" s="1">
        <x:v>45</x:v>
      </x:c>
      <x:c r="O13" s="1">
        <x:v>6</x:v>
      </x:c>
      <x:c r="P13" s="1">
        <x:v>60</x:v>
      </x:c>
      <x:c r="Q13" s="1">
        <x:v>0</x:v>
      </x:c>
      <x:c r="R13" s="1">
        <x:v>0</x:v>
      </x:c>
      <x:c r="S13" s="1">
        <x:v>6</x:v>
      </x:c>
      <x:c r="T13" s="1">
        <x:v>36</x:v>
      </x:c>
      <x:c r="U13" s="1">
        <x:v>3</x:v>
      </x:c>
      <x:c r="V13" s="1">
        <x:v>21</x:v>
      </x:c>
      <x:c r="W13" s="1">
        <x:v>130</x:v>
      </x:c>
      <x:c r="X13" s="7" t="str">
        <x:f>CONCATENATE("{ id:'",E13,"', subject:[",H13,",",I13,",",J13,",",K13,",",L13,"], major:[",M13,",",N13,"],advanced:[",O13,",",P13,"], doubleIn:[",Q13,",",R13,"], doubleOut:[",S13,",",T13,"],minor:[",U13,",",V13,"], sum:[",W13,"]},")</x:f>
        <x:v>{ id:'y1_u2_g3', subject:[13,0,15,0,28], major:[6,45],advanced:[6,60], doubleIn:[0,0], doubleOut:[6,36],minor:[3,21], sum:[130]},</x:v>
      </x:c>
    </x:row>
    <x:row r="14" spans="1:24">
      <x:c r="A14" s="22"/>
      <x:c r="B14" s="22"/>
      <x:c r="C14" s="4" t="s">
        <x:v>171</x:v>
      </x:c>
      <x:c r="D14" s="2" t="s">
        <x:v>171</x:v>
      </x:c>
      <x:c r="E14" s="1" t="s">
        <x:v>94</x:v>
      </x:c>
      <x:c r="F14" s="4" t="s">
        <x:v>216</x:v>
      </x:c>
      <x:c r="G14" s="7" t="str">
        <x:f>"{ id:'"&amp;E14&amp;"_"&amp;F14&amp;"', title: '"&amp;D14&amp;"' },"</x:f>
        <x:v>{ id:'y1_u2_g4_m1', title: '공공인재학과' },</x:v>
      </x:c>
      <x:c r="H14" s="1">
        <x:v>13</x:v>
      </x:c>
      <x:c r="I14" s="1">
        <x:v>0</x:v>
      </x:c>
      <x:c r="J14" s="1">
        <x:v>15</x:v>
      </x:c>
      <x:c r="K14" s="1">
        <x:v>0</x:v>
      </x:c>
      <x:c r="L14" s="1">
        <x:f t="shared" si="0"/>
        <x:v>28</x:v>
      </x:c>
      <x:c r="M14" s="1">
        <x:v>6</x:v>
      </x:c>
      <x:c r="N14" s="1">
        <x:v>45</x:v>
      </x:c>
      <x:c r="O14" s="1">
        <x:v>6</x:v>
      </x:c>
      <x:c r="P14" s="1">
        <x:v>60</x:v>
      </x:c>
      <x:c r="Q14" s="1">
        <x:v>0</x:v>
      </x:c>
      <x:c r="R14" s="1">
        <x:v>0</x:v>
      </x:c>
      <x:c r="S14" s="1">
        <x:v>6</x:v>
      </x:c>
      <x:c r="T14" s="1">
        <x:v>36</x:v>
      </x:c>
      <x:c r="U14" s="1">
        <x:v>3</x:v>
      </x:c>
      <x:c r="V14" s="1">
        <x:v>21</x:v>
      </x:c>
      <x:c r="W14" s="1">
        <x:v>130</x:v>
      </x:c>
      <x:c r="X14" s="7" t="str">
        <x:f>CONCATENATE("{ id:'",E14,"', subject:[",H14,",",I14,",",J14,",",K14,",",L14,"], major:[",M14,",",N14,"],advanced:[",O14,",",P14,"], doubleIn:[",Q14,",",R14,"], doubleOut:[",S14,",",T14,"],minor:[",U14,",",V14,"], sum:[",W14,"]},")</x:f>
        <x:v>{ id:'y1_u2_g4', subject:[13,0,15,0,28], major:[6,45],advanced:[6,60], doubleIn:[0,0], doubleOut:[6,36],minor:[3,21], sum:[130]},</x:v>
      </x:c>
    </x:row>
    <x:row r="15" spans="1:24" s="38" customFormat="1">
      <x:c r="A15" s="22"/>
      <x:c r="B15" s="22"/>
      <x:c r="C15" s="39" t="s">
        <x:v>133</x:v>
      </x:c>
      <x:c r="D15" s="40" t="s">
        <x:v>133</x:v>
      </x:c>
      <x:c r="E15" s="41" t="s">
        <x:v>136</x:v>
      </x:c>
      <x:c r="F15" s="41" t="s">
        <x:v>216</x:v>
      </x:c>
      <x:c r="G15" s="42" t="str">
        <x:f>"{ id:'"&amp;E15&amp;"_"&amp;F15&amp;"', title: '"&amp;D15&amp;"' },"</x:f>
        <x:v>{ id:'y1_u2_g5_m1', title: '융합자율전공학부' },</x:v>
      </x:c>
      <x:c r="H15" s="39">
        <x:v>13</x:v>
      </x:c>
      <x:c r="I15" s="39">
        <x:v>0</x:v>
      </x:c>
      <x:c r="J15" s="39">
        <x:v>15</x:v>
      </x:c>
      <x:c r="K15" s="39">
        <x:v>0</x:v>
      </x:c>
      <x:c r="L15" s="39">
        <x:f t="shared" si="0"/>
        <x:v>28</x:v>
      </x:c>
      <x:c r="M15" s="43">
        <x:v>6</x:v>
      </x:c>
      <x:c r="N15" s="43">
        <x:v>60</x:v>
      </x:c>
      <x:c r="O15" s="39">
        <x:v>6</x:v>
      </x:c>
      <x:c r="P15" s="39">
        <x:v>60</x:v>
      </x:c>
      <x:c r="Q15" s="39">
        <x:v>0</x:v>
      </x:c>
      <x:c r="R15" s="39">
        <x:v>0</x:v>
      </x:c>
      <x:c r="S15" s="39">
        <x:v>6</x:v>
      </x:c>
      <x:c r="T15" s="39">
        <x:v>36</x:v>
      </x:c>
      <x:c r="U15" s="39">
        <x:v>3</x:v>
      </x:c>
      <x:c r="V15" s="39">
        <x:v>21</x:v>
      </x:c>
      <x:c r="W15" s="39">
        <x:v>130</x:v>
      </x:c>
      <x:c r="X15" s="42" t="str">
        <x:f>CONCATENATE("{ id:'",E15,"', subject:[",H15,",",I15,",",J15,",",K15,",",L15,"], major:[",M15,",",N15,"],advanced:[",O15,",",P15,"], doubleIn:[",Q15,",",R15,"], doubleOut:[",S15,",",T15,"],minor:[",U15,",",V15,"], sum:[",W15,"]},")</x:f>
        <x:v>{ id:'y1_u2_g5', subject:[13,0,15,0,28], major:[6,60],advanced:[6,60], doubleIn:[0,0], doubleOut:[6,36],minor:[3,21], sum:[130]},</x:v>
      </x:c>
    </x:row>
    <x:row r="16" spans="1:24">
      <x:c r="A16" s="22"/>
      <x:c r="B16" s="22" t="s">
        <x:v>174</x:v>
      </x:c>
      <x:c r="C16" s="8" t="s">
        <x:v>172</x:v>
      </x:c>
      <x:c r="D16" s="6" t="s">
        <x:v>172</x:v>
      </x:c>
      <x:c r="E16" s="15" t="s">
        <x:v>123</x:v>
      </x:c>
      <x:c r="F16" s="4" t="s">
        <x:v>216</x:v>
      </x:c>
      <x:c r="G16" s="7" t="str">
        <x:f>"{ id:'"&amp;E16&amp;"_"&amp;F16&amp;"', title: '"&amp;D16&amp;"' },"</x:f>
        <x:v>{ id:'y1_u3_g1_m1', title: '기독교학과' },</x:v>
      </x:c>
      <x:c r="H16" s="18">
        <x:v>13</x:v>
      </x:c>
      <x:c r="I16" s="18">
        <x:v>0</x:v>
      </x:c>
      <x:c r="J16" s="18">
        <x:v>15</x:v>
      </x:c>
      <x:c r="K16" s="18">
        <x:v>0</x:v>
      </x:c>
      <x:c r="L16" s="1">
        <x:f t="shared" si="0"/>
        <x:v>28</x:v>
      </x:c>
      <x:c r="M16" s="18">
        <x:v>6</x:v>
      </x:c>
      <x:c r="N16" s="18">
        <x:v>45</x:v>
      </x:c>
      <x:c r="O16" s="1">
        <x:v>6</x:v>
      </x:c>
      <x:c r="P16" s="1">
        <x:v>60</x:v>
      </x:c>
      <x:c r="Q16" s="18">
        <x:v>0</x:v>
      </x:c>
      <x:c r="R16" s="18">
        <x:v>0</x:v>
      </x:c>
      <x:c r="S16" s="1">
        <x:v>6</x:v>
      </x:c>
      <x:c r="T16" s="1">
        <x:v>36</x:v>
      </x:c>
      <x:c r="U16" s="1">
        <x:v>3</x:v>
      </x:c>
      <x:c r="V16" s="1">
        <x:v>21</x:v>
      </x:c>
      <x:c r="W16" s="1">
        <x:v>130</x:v>
      </x:c>
      <x:c r="X16" s="7" t="str">
        <x:f>CONCATENATE("{ id:'",E16,"', subject:[",H16,",",I16,",",J16,",",K16,",",L16,"], major:[",M16,",",N16,"],advanced:[",O16,",",P16,"], doubleIn:[",Q16,",",R16,"], doubleOut:[",S16,",",T16,"],minor:[",U16,",",V16,"], sum:[",W16,"]},")</x:f>
        <x:v>{ id:'y1_u3_g1', subject:[13,0,15,0,28], major:[6,45],advanced:[6,60], doubleIn:[0,0], doubleOut:[6,36],minor:[3,21], sum:[130]},</x:v>
      </x:c>
    </x:row>
    <x:row r="17" spans="1:24">
      <x:c r="A17" s="22"/>
      <x:c r="B17" s="22"/>
      <x:c r="C17" s="8" t="s">
        <x:v>132</x:v>
      </x:c>
      <x:c r="D17" s="6" t="s">
        <x:v>132</x:v>
      </x:c>
      <x:c r="E17" s="15" t="s">
        <x:v>205</x:v>
      </x:c>
      <x:c r="F17" s="4" t="s">
        <x:v>216</x:v>
      </x:c>
      <x:c r="G17" s="7" t="str">
        <x:f>"{ id:'"&amp;E17&amp;"_"&amp;F17&amp;"', title: '"&amp;D17&amp;"' },"</x:f>
        <x:v>{ id:'y1_u3_g2_m1', title: '한영문화콘텐츠학과' },</x:v>
      </x:c>
      <x:c r="H17" s="1">
        <x:v>13</x:v>
      </x:c>
      <x:c r="I17" s="1">
        <x:v>0</x:v>
      </x:c>
      <x:c r="J17" s="1">
        <x:v>15</x:v>
      </x:c>
      <x:c r="K17" s="1">
        <x:v>0</x:v>
      </x:c>
      <x:c r="L17" s="1">
        <x:f t="shared" si="0"/>
        <x:v>28</x:v>
      </x:c>
      <x:c r="M17" s="1">
        <x:v>6</x:v>
      </x:c>
      <x:c r="N17" s="1">
        <x:v>45</x:v>
      </x:c>
      <x:c r="O17" s="1">
        <x:v>6</x:v>
      </x:c>
      <x:c r="P17" s="1">
        <x:v>60</x:v>
      </x:c>
      <x:c r="Q17" s="1">
        <x:v>0</x:v>
      </x:c>
      <x:c r="R17" s="1">
        <x:v>0</x:v>
      </x:c>
      <x:c r="S17" s="1">
        <x:v>6</x:v>
      </x:c>
      <x:c r="T17" s="1">
        <x:v>36</x:v>
      </x:c>
      <x:c r="U17" s="1">
        <x:v>3</x:v>
      </x:c>
      <x:c r="V17" s="1">
        <x:v>21</x:v>
      </x:c>
      <x:c r="W17" s="1">
        <x:v>130</x:v>
      </x:c>
      <x:c r="X17" s="7" t="str">
        <x:f>CONCATENATE("{ id:'",E17,"', subject:[",H17,",",I17,",",J17,",",K17,",",L17,"], major:[",M17,",",N17,"],advanced:[",O17,",",P17,"], doubleIn:[",Q17,",",R17,"], doubleOut:[",S17,",",T17,"],minor:[",U17,",",V17,"], sum:[",W17,"]},")</x:f>
        <x:v>{ id:'y1_u3_g2', subject:[13,0,15,0,28], major:[6,45],advanced:[6,60], doubleIn:[0,0], doubleOut:[6,36],minor:[3,21], sum:[130]},</x:v>
      </x:c>
    </x:row>
    <x:row r="18" spans="1:24">
      <x:c r="A18" s="22"/>
      <x:c r="B18" s="22"/>
      <x:c r="C18" s="22" t="s">
        <x:v>197</x:v>
      </x:c>
      <x:c r="D18" s="2" t="s">
        <x:v>160</x:v>
      </x:c>
      <x:c r="E18" s="1" t="s">
        <x:v>204</x:v>
      </x:c>
      <x:c r="F18" s="4" t="s">
        <x:v>216</x:v>
      </x:c>
      <x:c r="G18" s="7" t="str">
        <x:f>"{ id:'"&amp;E18&amp;"_"&amp;F18&amp;"', title: '"&amp;D18&amp;"' },"</x:f>
        <x:v>{ id:'y1_u3_g3_m1', title: '국제지역학전공' },</x:v>
      </x:c>
      <x:c r="H18" s="1">
        <x:v>13</x:v>
      </x:c>
      <x:c r="I18" s="1">
        <x:v>0</x:v>
      </x:c>
      <x:c r="J18" s="1">
        <x:v>15</x:v>
      </x:c>
      <x:c r="K18" s="1">
        <x:v>0</x:v>
      </x:c>
      <x:c r="L18" s="1">
        <x:f t="shared" si="0"/>
        <x:v>28</x:v>
      </x:c>
      <x:c r="M18" s="1">
        <x:v>6</x:v>
      </x:c>
      <x:c r="N18" s="1">
        <x:v>45</x:v>
      </x:c>
      <x:c r="O18" s="1">
        <x:v>6</x:v>
      </x:c>
      <x:c r="P18" s="1">
        <x:v>60</x:v>
      </x:c>
      <x:c r="Q18" s="18">
        <x:v>0</x:v>
      </x:c>
      <x:c r="R18" s="18">
        <x:v>36</x:v>
      </x:c>
      <x:c r="S18" s="1">
        <x:v>6</x:v>
      </x:c>
      <x:c r="T18" s="1">
        <x:v>36</x:v>
      </x:c>
      <x:c r="U18" s="1">
        <x:v>3</x:v>
      </x:c>
      <x:c r="V18" s="1">
        <x:v>21</x:v>
      </x:c>
      <x:c r="W18" s="1">
        <x:v>130</x:v>
      </x:c>
      <x:c r="X18" s="7" t="str">
        <x:f>CONCATENATE("{ id:'",E18,"', subject:[",H18,",",I18,",",J18,",",K18,",",L18,"], major:[",M18,",",N18,"],advanced:[",O18,",",P18,"], doubleIn:[",Q18,",",R18,"], doubleOut:[",S18,",",T18,"],minor:[",U18,",",V18,"], sum:[",W18,"]},")</x:f>
        <x:v>{ id:'y1_u3_g3', subject:[13,0,15,0,28], major:[6,45],advanced:[6,60], doubleIn:[0,36], doubleOut:[6,36],minor:[3,21], sum:[130]},</x:v>
      </x:c>
    </x:row>
    <x:row r="19" spans="1:24">
      <x:c r="A19" s="22"/>
      <x:c r="B19" s="22"/>
      <x:c r="C19" s="22"/>
      <x:c r="D19" s="2" t="s">
        <x:v>191</x:v>
      </x:c>
      <x:c r="E19" s="1" t="s">
        <x:v>204</x:v>
      </x:c>
      <x:c r="F19" s="4" t="s">
        <x:v>212</x:v>
      </x:c>
      <x:c r="G19" s="7" t="str">
        <x:f>"{ id:'"&amp;E19&amp;"_"&amp;F19&amp;"', title: '"&amp;D19&amp;"' },"</x:f>
        <x:v>{ id:'y1_u3_g3_m2', title: '중국지역학전공' },</x:v>
      </x:c>
      <x:c r="H19" s="1">
        <x:v>13</x:v>
      </x:c>
      <x:c r="I19" s="1">
        <x:v>0</x:v>
      </x:c>
      <x:c r="J19" s="1">
        <x:v>15</x:v>
      </x:c>
      <x:c r="K19" s="1">
        <x:v>0</x:v>
      </x:c>
      <x:c r="L19" s="1">
        <x:f t="shared" si="0"/>
        <x:v>28</x:v>
      </x:c>
      <x:c r="M19" s="1">
        <x:v>6</x:v>
      </x:c>
      <x:c r="N19" s="1">
        <x:v>45</x:v>
      </x:c>
      <x:c r="O19" s="1">
        <x:v>6</x:v>
      </x:c>
      <x:c r="P19" s="1">
        <x:v>60</x:v>
      </x:c>
      <x:c r="Q19" s="1">
        <x:v>0</x:v>
      </x:c>
      <x:c r="R19" s="1">
        <x:v>36</x:v>
      </x:c>
      <x:c r="S19" s="1">
        <x:v>6</x:v>
      </x:c>
      <x:c r="T19" s="1">
        <x:v>36</x:v>
      </x:c>
      <x:c r="U19" s="1">
        <x:v>3</x:v>
      </x:c>
      <x:c r="V19" s="1">
        <x:v>21</x:v>
      </x:c>
      <x:c r="W19" s="1">
        <x:v>130</x:v>
      </x:c>
      <x:c r="X19" s="7" t="str">
        <x:f>CONCATENATE("{ id:'",E19,"', subject:[",H19,",",I19,",",J19,",",K19,",",L19,"], major:[",M19,",",N19,"],advanced:[",O19,",",P19,"], doubleIn:[",Q19,",",R19,"], doubleOut:[",S19,",",T19,"],minor:[",U19,",",V19,"], sum:[",W19,"]},")</x:f>
        <x:v>{ id:'y1_u3_g3', subject:[13,0,15,0,28], major:[6,45],advanced:[6,60], doubleIn:[0,36], doubleOut:[6,36],minor:[3,21], sum:[130]},</x:v>
      </x:c>
    </x:row>
    <x:row r="20" spans="1:24">
      <x:c r="A20" s="22"/>
      <x:c r="B20" s="22"/>
      <x:c r="C20" s="8" t="s">
        <x:v>185</x:v>
      </x:c>
      <x:c r="D20" s="6" t="s">
        <x:v>185</x:v>
      </x:c>
      <x:c r="E20" s="15" t="s">
        <x:v>146</x:v>
      </x:c>
      <x:c r="F20" s="4" t="s">
        <x:v>216</x:v>
      </x:c>
      <x:c r="G20" s="7" t="str">
        <x:f>"{ id:'"&amp;E20&amp;"_"&amp;F20&amp;"', title: '"&amp;D20&amp;"' },"</x:f>
        <x:v>{ id:'y1_u3_g4_m1', title: '음악학과' },</x:v>
      </x:c>
      <x:c r="H20" s="1">
        <x:v>13</x:v>
      </x:c>
      <x:c r="I20" s="1">
        <x:v>0</x:v>
      </x:c>
      <x:c r="J20" s="1">
        <x:v>15</x:v>
      </x:c>
      <x:c r="K20" s="1">
        <x:v>0</x:v>
      </x:c>
      <x:c r="L20" s="1">
        <x:f t="shared" si="0"/>
        <x:v>28</x:v>
      </x:c>
      <x:c r="M20" s="1">
        <x:v>6</x:v>
      </x:c>
      <x:c r="N20" s="1">
        <x:v>45</x:v>
      </x:c>
      <x:c r="O20" s="1">
        <x:v>6</x:v>
      </x:c>
      <x:c r="P20" s="1">
        <x:v>66</x:v>
      </x:c>
      <x:c r="Q20" s="18">
        <x:v>0</x:v>
      </x:c>
      <x:c r="R20" s="18">
        <x:v>0</x:v>
      </x:c>
      <x:c r="S20" s="1">
        <x:v>6</x:v>
      </x:c>
      <x:c r="T20" s="1">
        <x:v>36</x:v>
      </x:c>
      <x:c r="U20" s="1">
        <x:v>3</x:v>
      </x:c>
      <x:c r="V20" s="1">
        <x:v>21</x:v>
      </x:c>
      <x:c r="W20" s="1">
        <x:v>130</x:v>
      </x:c>
      <x:c r="X20" s="7" t="str">
        <x:f>CONCATENATE("{ id:'",E20,"', subject:[",H20,",",I20,",",J20,",",K20,",",L20,"], major:[",M20,",",N20,"],advanced:[",O20,",",P20,"], doubleIn:[",Q20,",",R20,"], doubleOut:[",S20,",",T20,"],minor:[",U20,",",V20,"], sum:[",W20,"]},")</x:f>
        <x:v>{ id:'y1_u3_g4', subject:[13,0,15,0,28], major:[6,45],advanced:[6,66], doubleIn:[0,0], doubleOut:[6,36],minor:[3,21], sum:[130]},</x:v>
      </x:c>
    </x:row>
    <x:row r="21" spans="1:24">
      <x:c r="A21" s="22"/>
      <x:c r="B21" s="22" t="s">
        <x:v>115</x:v>
      </x:c>
      <x:c r="C21" s="22" t="s">
        <x:v>127</x:v>
      </x:c>
      <x:c r="D21" s="2" t="s">
        <x:v>162</x:v>
      </x:c>
      <x:c r="E21" s="1" t="s">
        <x:v>134</x:v>
      </x:c>
      <x:c r="F21" s="4" t="s">
        <x:v>216</x:v>
      </x:c>
      <x:c r="G21" s="7" t="str">
        <x:f>"{ id:'"&amp;E21&amp;"_"&amp;F21&amp;"', title: '"&amp;D21&amp;"' },"</x:f>
        <x:v>{ id:'y1_u4_g1_m1', title: '소프트웨어전공' },</x:v>
      </x:c>
      <x:c r="H21" s="1">
        <x:v>13</x:v>
      </x:c>
      <x:c r="I21" s="1">
        <x:v>0</x:v>
      </x:c>
      <x:c r="J21" s="1">
        <x:v>12</x:v>
      </x:c>
      <x:c r="K21" s="1">
        <x:v>0</x:v>
      </x:c>
      <x:c r="L21" s="1">
        <x:f t="shared" si="0"/>
        <x:v>25</x:v>
      </x:c>
      <x:c r="M21" s="1">
        <x:v>6</x:v>
      </x:c>
      <x:c r="N21" s="1">
        <x:v>45</x:v>
      </x:c>
      <x:c r="O21" s="1">
        <x:v>6</x:v>
      </x:c>
      <x:c r="P21" s="1">
        <x:v>66</x:v>
      </x:c>
      <x:c r="Q21" s="1">
        <x:v>0</x:v>
      </x:c>
      <x:c r="R21" s="1">
        <x:v>36</x:v>
      </x:c>
      <x:c r="S21" s="1">
        <x:v>6</x:v>
      </x:c>
      <x:c r="T21" s="1">
        <x:v>36</x:v>
      </x:c>
      <x:c r="U21" s="1">
        <x:v>3</x:v>
      </x:c>
      <x:c r="V21" s="1">
        <x:v>21</x:v>
      </x:c>
      <x:c r="W21" s="1">
        <x:v>130</x:v>
      </x:c>
      <x:c r="X21" s="7" t="str">
        <x:f>CONCATENATE("{ id:'",E21,"', subject:[",H21,",",I21,",",J21,",",K21,",",L21,"], major:[",M21,",",N21,"],advanced:[",O21,",",P21,"], doubleIn:[",Q21,",",R21,"], doubleOut:[",S21,",",T21,"],minor:[",U21,",",V21,"], sum:[",W21,"]},")</x:f>
        <x:v>{ id:'y1_u4_g1', subject:[13,0,12,0,25], major:[6,45],advanced:[6,66], doubleIn:[0,36], doubleOut:[6,36],minor:[3,21], sum:[130]},</x:v>
      </x:c>
    </x:row>
    <x:row r="22" spans="1:24">
      <x:c r="A22" s="22"/>
      <x:c r="B22" s="22"/>
      <x:c r="C22" s="22"/>
      <x:c r="D22" s="2" t="s">
        <x:v>192</x:v>
      </x:c>
      <x:c r="E22" s="1" t="s">
        <x:v>134</x:v>
      </x:c>
      <x:c r="F22" s="4" t="s">
        <x:v>212</x:v>
      </x:c>
      <x:c r="G22" s="7" t="str">
        <x:f>"{ id:'"&amp;E22&amp;"_"&amp;F22&amp;"', title: '"&amp;D22&amp;"' },"</x:f>
        <x:v>{ id:'y1_u4_g1_m2', title: '가상현실전공' },</x:v>
      </x:c>
      <x:c r="H22" s="1">
        <x:v>13</x:v>
      </x:c>
      <x:c r="I22" s="1">
        <x:v>0</x:v>
      </x:c>
      <x:c r="J22" s="1">
        <x:v>12</x:v>
      </x:c>
      <x:c r="K22" s="1">
        <x:v>0</x:v>
      </x:c>
      <x:c r="L22" s="1">
        <x:f t="shared" si="0"/>
        <x:v>25</x:v>
      </x:c>
      <x:c r="M22" s="1">
        <x:v>6</x:v>
      </x:c>
      <x:c r="N22" s="1">
        <x:v>45</x:v>
      </x:c>
      <x:c r="O22" s="1">
        <x:v>6</x:v>
      </x:c>
      <x:c r="P22" s="1">
        <x:v>66</x:v>
      </x:c>
      <x:c r="Q22" s="1">
        <x:v>0</x:v>
      </x:c>
      <x:c r="R22" s="1">
        <x:v>36</x:v>
      </x:c>
      <x:c r="S22" s="1">
        <x:v>6</x:v>
      </x:c>
      <x:c r="T22" s="1">
        <x:v>36</x:v>
      </x:c>
      <x:c r="U22" s="1">
        <x:v>3</x:v>
      </x:c>
      <x:c r="V22" s="1">
        <x:v>21</x:v>
      </x:c>
      <x:c r="W22" s="1">
        <x:v>130</x:v>
      </x:c>
      <x:c r="X22" s="7" t="str">
        <x:f>CONCATENATE("{ id:'",E22,"', subject:[",H22,",",I22,",",J22,",",K22,",",L22,"], major:[",M22,",",N22,"],advanced:[",O22,",",P22,"], doubleIn:[",Q22,",",R22,"], doubleOut:[",S22,",",T22,"],minor:[",U22,",",V22,"], sum:[",W22,"]},")</x:f>
        <x:v>{ id:'y1_u4_g1', subject:[13,0,12,0,25], major:[6,45],advanced:[6,66], doubleIn:[0,36], doubleOut:[6,36],minor:[3,21], sum:[130]},</x:v>
      </x:c>
    </x:row>
    <x:row r="23" spans="1:24">
      <x:c r="A23" s="22"/>
      <x:c r="B23" s="22"/>
      <x:c r="C23" s="8" t="s">
        <x:v>129</x:v>
      </x:c>
      <x:c r="D23" s="2" t="s">
        <x:v>118</x:v>
      </x:c>
      <x:c r="E23" s="15" t="s">
        <x:v>130</x:v>
      </x:c>
      <x:c r="F23" s="4" t="s">
        <x:v>216</x:v>
      </x:c>
      <x:c r="G23" s="7" t="str">
        <x:f>"{ id:'"&amp;E23&amp;"_"&amp;F23&amp;"', title: '"&amp;D23&amp;"' },"</x:f>
        <x:v>{ id:'y1_u4_g2_m1', title: 'IoT전자공학전공' },</x:v>
      </x:c>
      <x:c r="H23" s="1">
        <x:v>13</x:v>
      </x:c>
      <x:c r="I23" s="1">
        <x:v>0</x:v>
      </x:c>
      <x:c r="J23" s="1">
        <x:v>12</x:v>
      </x:c>
      <x:c r="K23" s="1">
        <x:v>0</x:v>
      </x:c>
      <x:c r="L23" s="1">
        <x:f t="shared" si="0"/>
        <x:v>25</x:v>
      </x:c>
      <x:c r="M23" s="1">
        <x:v>6</x:v>
      </x:c>
      <x:c r="N23" s="1">
        <x:v>45</x:v>
      </x:c>
      <x:c r="O23" s="1">
        <x:v>6</x:v>
      </x:c>
      <x:c r="P23" s="1">
        <x:v>66</x:v>
      </x:c>
      <x:c r="Q23" s="18">
        <x:v>0</x:v>
      </x:c>
      <x:c r="R23" s="18">
        <x:v>0</x:v>
      </x:c>
      <x:c r="S23" s="1">
        <x:v>6</x:v>
      </x:c>
      <x:c r="T23" s="1">
        <x:v>36</x:v>
      </x:c>
      <x:c r="U23" s="1">
        <x:v>3</x:v>
      </x:c>
      <x:c r="V23" s="1">
        <x:v>21</x:v>
      </x:c>
      <x:c r="W23" s="1">
        <x:v>130</x:v>
      </x:c>
      <x:c r="X23" s="7" t="str">
        <x:f>CONCATENATE("{ id:'",E23,"', subject:[",H23,",",I23,",",J23,",",K23,",",L23,"], major:[",M23,",",N23,"],advanced:[",O23,",",P23,"], doubleIn:[",Q23,",",R23,"], doubleOut:[",S23,",",T23,"],minor:[",U23,",",V23,"], sum:[",W23,"]},")</x:f>
        <x:v>{ id:'y1_u4_g2', subject:[13,0,12,0,25], major:[6,45],advanced:[6,66], doubleIn:[0,0], doubleOut:[6,36],minor:[3,21], sum:[130]},</x:v>
      </x:c>
    </x:row>
    <x:row r="24" spans="1:24">
      <x:c r="A24" s="22"/>
      <x:c r="B24" s="22"/>
      <x:c r="C24" s="22" t="s">
        <x:v>101</x:v>
      </x:c>
      <x:c r="D24" s="2" t="s">
        <x:v>93</x:v>
      </x:c>
      <x:c r="E24" s="1" t="s">
        <x:v>87</x:v>
      </x:c>
      <x:c r="F24" s="4" t="s">
        <x:v>216</x:v>
      </x:c>
      <x:c r="G24" s="7" t="str">
        <x:f>"{ id:'"&amp;E24&amp;"_"&amp;F24&amp;"', title: '"&amp;D24&amp;"' },"</x:f>
        <x:v>{ id:'y1_u4_g3_m1', title: '산업경영공학전공' },</x:v>
      </x:c>
      <x:c r="H24" s="1">
        <x:v>13</x:v>
      </x:c>
      <x:c r="I24" s="1">
        <x:v>0</x:v>
      </x:c>
      <x:c r="J24" s="1">
        <x:v>12</x:v>
      </x:c>
      <x:c r="K24" s="1">
        <x:v>0</x:v>
      </x:c>
      <x:c r="L24" s="1">
        <x:f t="shared" si="0"/>
        <x:v>25</x:v>
      </x:c>
      <x:c r="M24" s="1">
        <x:v>6</x:v>
      </x:c>
      <x:c r="N24" s="1">
        <x:v>45</x:v>
      </x:c>
      <x:c r="O24" s="1">
        <x:v>6</x:v>
      </x:c>
      <x:c r="P24" s="1">
        <x:v>66</x:v>
      </x:c>
      <x:c r="Q24" s="1">
        <x:v>0</x:v>
      </x:c>
      <x:c r="R24" s="1">
        <x:v>36</x:v>
      </x:c>
      <x:c r="S24" s="1">
        <x:v>6</x:v>
      </x:c>
      <x:c r="T24" s="1">
        <x:v>36</x:v>
      </x:c>
      <x:c r="U24" s="1">
        <x:v>3</x:v>
      </x:c>
      <x:c r="V24" s="1">
        <x:v>21</x:v>
      </x:c>
      <x:c r="W24" s="1">
        <x:v>130</x:v>
      </x:c>
      <x:c r="X24" s="7" t="str">
        <x:f>CONCATENATE("{ id:'",E24,"', subject:[",H24,",",I24,",",J24,",",K24,",",L24,"], major:[",M24,",",N24,"],advanced:[",O24,",",P24,"], doubleIn:[",Q24,",",R24,"], doubleOut:[",S24,",",T24,"],minor:[",U24,",",V24,"], sum:[",W24,"]},")</x:f>
        <x:v>{ id:'y1_u4_g3', subject:[13,0,12,0,25], major:[6,45],advanced:[6,66], doubleIn:[0,36], doubleOut:[6,36],minor:[3,21], sum:[130]},</x:v>
      </x:c>
    </x:row>
    <x:row r="25" spans="1:24">
      <x:c r="A25" s="22"/>
      <x:c r="B25" s="22"/>
      <x:c r="C25" s="22"/>
      <x:c r="D25" s="2" t="s">
        <x:v>119</x:v>
      </x:c>
      <x:c r="E25" s="1" t="s">
        <x:v>87</x:v>
      </x:c>
      <x:c r="F25" s="4" t="s">
        <x:v>212</x:v>
      </x:c>
      <x:c r="G25" s="7" t="str">
        <x:f>"{ id:'"&amp;E25&amp;"_"&amp;F25&amp;"', title: '"&amp;D25&amp;"' },"</x:f>
        <x:v>{ id:'y1_u4_g3_m2', title: '데이터사이언스전공' },</x:v>
      </x:c>
      <x:c r="H25" s="1">
        <x:v>13</x:v>
      </x:c>
      <x:c r="I25" s="1">
        <x:v>0</x:v>
      </x:c>
      <x:c r="J25" s="1">
        <x:v>12</x:v>
      </x:c>
      <x:c r="K25" s="1">
        <x:v>0</x:v>
      </x:c>
      <x:c r="L25" s="1">
        <x:f t="shared" si="0"/>
        <x:v>25</x:v>
      </x:c>
      <x:c r="M25" s="1">
        <x:v>6</x:v>
      </x:c>
      <x:c r="N25" s="1">
        <x:v>45</x:v>
      </x:c>
      <x:c r="O25" s="1">
        <x:v>6</x:v>
      </x:c>
      <x:c r="P25" s="1">
        <x:v>66</x:v>
      </x:c>
      <x:c r="Q25" s="1">
        <x:v>0</x:v>
      </x:c>
      <x:c r="R25" s="1">
        <x:v>36</x:v>
      </x:c>
      <x:c r="S25" s="1">
        <x:v>6</x:v>
      </x:c>
      <x:c r="T25" s="1">
        <x:v>36</x:v>
      </x:c>
      <x:c r="U25" s="1">
        <x:v>3</x:v>
      </x:c>
      <x:c r="V25" s="1">
        <x:v>21</x:v>
      </x:c>
      <x:c r="W25" s="1">
        <x:v>130</x:v>
      </x:c>
      <x:c r="X25" s="7" t="str">
        <x:f>CONCATENATE("{ id:'",E25,"', subject:[",H25,",",I25,",",J25,",",K25,",",L25,"], major:[",M25,",",N25,"],advanced:[",O25,",",P25,"], doubleIn:[",Q25,",",R25,"], doubleOut:[",S25,",",T25,"],minor:[",U25,",",V25,"], sum:[",W25,"]},")</x:f>
        <x:v>{ id:'y1_u4_g3', subject:[13,0,12,0,25], major:[6,45],advanced:[6,66], doubleIn:[0,36], doubleOut:[6,36],minor:[3,21], sum:[130]},</x:v>
      </x:c>
    </x:row>
    <x:row r="26" spans="1:24">
      <x:c r="A26" s="22"/>
      <x:c r="B26" s="22"/>
      <x:c r="C26" s="22" t="s">
        <x:v>200</x:v>
      </x:c>
      <x:c r="D26" s="2" t="s">
        <x:v>173</x:v>
      </x:c>
      <x:c r="E26" s="1" t="s">
        <x:v>100</x:v>
      </x:c>
      <x:c r="F26" s="4" t="s">
        <x:v>216</x:v>
      </x:c>
      <x:c r="G26" s="7" t="str">
        <x:f>"{ id:'"&amp;E26&amp;"_"&amp;F26&amp;"', title: '"&amp;D26&amp;"' },"</x:f>
        <x:v>{ id:'y1_u4_g4_m1', title: '부동산학전공' },</x:v>
      </x:c>
      <x:c r="H26" s="1">
        <x:v>13</x:v>
      </x:c>
      <x:c r="I26" s="1">
        <x:v>0</x:v>
      </x:c>
      <x:c r="J26" s="1">
        <x:v>12</x:v>
      </x:c>
      <x:c r="K26" s="1">
        <x:v>0</x:v>
      </x:c>
      <x:c r="L26" s="1">
        <x:f t="shared" si="0"/>
        <x:v>25</x:v>
      </x:c>
      <x:c r="M26" s="1">
        <x:v>6</x:v>
      </x:c>
      <x:c r="N26" s="1">
        <x:v>45</x:v>
      </x:c>
      <x:c r="O26" s="1">
        <x:v>6</x:v>
      </x:c>
      <x:c r="P26" s="1">
        <x:v>66</x:v>
      </x:c>
      <x:c r="Q26" s="1">
        <x:v>0</x:v>
      </x:c>
      <x:c r="R26" s="1">
        <x:v>36</x:v>
      </x:c>
      <x:c r="S26" s="1">
        <x:v>6</x:v>
      </x:c>
      <x:c r="T26" s="1">
        <x:v>36</x:v>
      </x:c>
      <x:c r="U26" s="1">
        <x:v>3</x:v>
      </x:c>
      <x:c r="V26" s="1">
        <x:v>21</x:v>
      </x:c>
      <x:c r="W26" s="1">
        <x:v>130</x:v>
      </x:c>
      <x:c r="X26" s="7" t="str">
        <x:f>CONCATENATE("{ id:'",E26,"', subject:[",H26,",",I26,",",J26,",",K26,",",L26,"], major:[",M26,",",N26,"],advanced:[",O26,",",P26,"], doubleIn:[",Q26,",",R26,"], doubleOut:[",S26,",",T26,"],minor:[",U26,",",V26,"], sum:[",W26,"]},")</x:f>
        <x:v>{ id:'y1_u4_g4', subject:[13,0,12,0,25], major:[6,45],advanced:[6,66], doubleIn:[0,36], doubleOut:[6,36],minor:[3,21], sum:[130]},</x:v>
      </x:c>
    </x:row>
    <x:row r="27" spans="1:24">
      <x:c r="A27" s="22"/>
      <x:c r="B27" s="22"/>
      <x:c r="C27" s="22" t="s">
        <x:v>200</x:v>
      </x:c>
      <x:c r="D27" s="2" t="s">
        <x:v>135</x:v>
      </x:c>
      <x:c r="E27" s="1" t="s">
        <x:v>100</x:v>
      </x:c>
      <x:c r="F27" s="4" t="s">
        <x:v>212</x:v>
      </x:c>
      <x:c r="G27" s="7" t="str">
        <x:f>"{ id:'"&amp;E27&amp;"_"&amp;F27&amp;"', title: '"&amp;D27&amp;"' },"</x:f>
        <x:v>{ id:'y1_u4_g4_m2', title: '도시건축융합공학전공' },</x:v>
      </x:c>
      <x:c r="H27" s="1">
        <x:v>13</x:v>
      </x:c>
      <x:c r="I27" s="1">
        <x:v>0</x:v>
      </x:c>
      <x:c r="J27" s="1">
        <x:v>12</x:v>
      </x:c>
      <x:c r="K27" s="1">
        <x:v>0</x:v>
      </x:c>
      <x:c r="L27" s="1">
        <x:f t="shared" si="0"/>
        <x:v>25</x:v>
      </x:c>
      <x:c r="M27" s="1">
        <x:v>6</x:v>
      </x:c>
      <x:c r="N27" s="1">
        <x:v>45</x:v>
      </x:c>
      <x:c r="O27" s="1">
        <x:v>6</x:v>
      </x:c>
      <x:c r="P27" s="1">
        <x:v>66</x:v>
      </x:c>
      <x:c r="Q27" s="1">
        <x:v>0</x:v>
      </x:c>
      <x:c r="R27" s="1">
        <x:v>36</x:v>
      </x:c>
      <x:c r="S27" s="1">
        <x:v>6</x:v>
      </x:c>
      <x:c r="T27" s="1">
        <x:v>36</x:v>
      </x:c>
      <x:c r="U27" s="1">
        <x:v>3</x:v>
      </x:c>
      <x:c r="V27" s="1">
        <x:v>21</x:v>
      </x:c>
      <x:c r="W27" s="1">
        <x:v>130</x:v>
      </x:c>
      <x:c r="X27" s="7" t="str">
        <x:f>CONCATENATE("{ id:'",E27,"', subject:[",H27,",",I27,",",J27,",",K27,",",L27,"], major:[",M27,",",N27,"],advanced:[",O27,",",P27,"], doubleIn:[",Q27,",",R27,"], doubleOut:[",S27,",",T27,"],minor:[",U27,",",V27,"], sum:[",W27,"]},")</x:f>
        <x:v>{ id:'y1_u4_g4', subject:[13,0,12,0,25], major:[6,45],advanced:[6,66], doubleIn:[0,36], doubleOut:[6,36],minor:[3,21], sum:[130]},</x:v>
      </x:c>
    </x:row>
    <x:row r="28" spans="1:24">
      <x:c r="A28" s="22"/>
      <x:c r="B28" s="22" t="s">
        <x:v>187</x:v>
      </x:c>
      <x:c r="C28" s="8" t="s">
        <x:v>199</x:v>
      </x:c>
      <x:c r="D28" s="7" t="s">
        <x:v>199</x:v>
      </x:c>
      <x:c r="E28" s="15" t="s">
        <x:v>116</x:v>
      </x:c>
      <x:c r="F28" s="4" t="s">
        <x:v>216</x:v>
      </x:c>
      <x:c r="G28" s="7" t="str">
        <x:f>"{ id:'"&amp;E28&amp;"_"&amp;F28&amp;"', title: '"&amp;D28&amp;"' },"</x:f>
        <x:v>{ id:'y1_u5_g1_m1', title: '교육학과' },</x:v>
      </x:c>
      <x:c r="H28" s="1">
        <x:v>13</x:v>
      </x:c>
      <x:c r="I28" s="1">
        <x:v>0</x:v>
      </x:c>
      <x:c r="J28" s="1">
        <x:v>12</x:v>
      </x:c>
      <x:c r="K28" s="1">
        <x:v>0</x:v>
      </x:c>
      <x:c r="L28" s="1">
        <x:f t="shared" si="0"/>
        <x:v>25</x:v>
      </x:c>
      <x:c r="M28" s="1">
        <x:v>6</x:v>
      </x:c>
      <x:c r="N28" s="1">
        <x:v>45</x:v>
      </x:c>
      <x:c r="O28" s="1">
        <x:v>6</x:v>
      </x:c>
      <x:c r="P28" s="1">
        <x:v>60</x:v>
      </x:c>
      <x:c r="Q28" s="1">
        <x:v>0</x:v>
      </x:c>
      <x:c r="R28" s="1">
        <x:v>0</x:v>
      </x:c>
      <x:c r="S28" s="1">
        <x:v>6</x:v>
      </x:c>
      <x:c r="T28" s="1">
        <x:v>36</x:v>
      </x:c>
      <x:c r="U28" s="1">
        <x:v>3</x:v>
      </x:c>
      <x:c r="V28" s="1">
        <x:v>21</x:v>
      </x:c>
      <x:c r="W28" s="1">
        <x:v>130</x:v>
      </x:c>
      <x:c r="X28" s="7" t="str">
        <x:f>CONCATENATE("{ id:'",E28,"', subject:[",H28,",",I28,",",J28,",",K28,",",L28,"], major:[",M28,",",N28,"],advanced:[",O28,",",P28,"], doubleIn:[",Q28,",",R28,"], doubleOut:[",S28,",",T28,"],minor:[",U28,",",V28,"], sum:[",W28,"]},")</x:f>
        <x:v>{ id:'y1_u5_g1', subject:[13,0,12,0,25], major:[6,45],advanced:[6,60], doubleIn:[0,0], doubleOut:[6,36],minor:[3,21], sum:[130]},</x:v>
      </x:c>
    </x:row>
    <x:row r="29" spans="1:24">
      <x:c r="A29" s="22"/>
      <x:c r="B29" s="22"/>
      <x:c r="C29" s="8" t="s">
        <x:v>201</x:v>
      </x:c>
      <x:c r="D29" s="7" t="s">
        <x:v>201</x:v>
      </x:c>
      <x:c r="E29" s="15" t="s">
        <x:v>85</x:v>
      </x:c>
      <x:c r="F29" s="4" t="s">
        <x:v>216</x:v>
      </x:c>
      <x:c r="G29" s="7" t="str">
        <x:f>"{ id:'"&amp;E29&amp;"_"&amp;F29&amp;"', title: '"&amp;D29&amp;"' },"</x:f>
        <x:v>{ id:'y1_u5_g2_m1', title: '유아교육과' },</x:v>
      </x:c>
      <x:c r="H29" s="1">
        <x:v>13</x:v>
      </x:c>
      <x:c r="I29" s="1">
        <x:v>0</x:v>
      </x:c>
      <x:c r="J29" s="1">
        <x:v>12</x:v>
      </x:c>
      <x:c r="K29" s="1">
        <x:v>0</x:v>
      </x:c>
      <x:c r="L29" s="1">
        <x:f t="shared" si="0"/>
        <x:v>25</x:v>
      </x:c>
      <x:c r="M29" s="1">
        <x:v>6</x:v>
      </x:c>
      <x:c r="N29" s="1">
        <x:v>45</x:v>
      </x:c>
      <x:c r="O29" s="1">
        <x:v>6</x:v>
      </x:c>
      <x:c r="P29" s="1">
        <x:v>60</x:v>
      </x:c>
      <x:c r="Q29" s="1">
        <x:v>0</x:v>
      </x:c>
      <x:c r="R29" s="1">
        <x:v>0</x:v>
      </x:c>
      <x:c r="S29" s="1">
        <x:v>6</x:v>
      </x:c>
      <x:c r="T29" s="1">
        <x:v>36</x:v>
      </x:c>
      <x:c r="U29" s="1">
        <x:v>3</x:v>
      </x:c>
      <x:c r="V29" s="1">
        <x:v>21</x:v>
      </x:c>
      <x:c r="W29" s="1">
        <x:v>130</x:v>
      </x:c>
      <x:c r="X29" s="7" t="str">
        <x:f>CONCATENATE("{ id:'",E29,"', subject:[",H29,",",I29,",",J29,",",K29,",",L29,"], major:[",M29,",",N29,"],advanced:[",O29,",",P29,"], doubleIn:[",Q29,",",R29,"], doubleOut:[",S29,",",T29,"],minor:[",U29,",",V29,"], sum:[",W29,"]},")</x:f>
        <x:v>{ id:'y1_u5_g2', subject:[13,0,12,0,25], major:[6,45],advanced:[6,60], doubleIn:[0,0], doubleOut:[6,36],minor:[3,21], sum:[130]},</x:v>
      </x:c>
    </x:row>
    <x:row r="30" spans="1:24">
      <x:c r="A30" s="22"/>
      <x:c r="B30" s="22"/>
      <x:c r="C30" s="8" t="s">
        <x:v>198</x:v>
      </x:c>
      <x:c r="D30" s="7" t="s">
        <x:v>198</x:v>
      </x:c>
      <x:c r="E30" s="15" t="s">
        <x:v>88</x:v>
      </x:c>
      <x:c r="F30" s="4" t="s">
        <x:v>216</x:v>
      </x:c>
      <x:c r="G30" s="7" t="str">
        <x:f>"{ id:'"&amp;E30&amp;"_"&amp;F30&amp;"', title: '"&amp;D30&amp;"' },"</x:f>
        <x:v>{ id:'y1_u5_g3_m1', title: '초등특수교육과' },</x:v>
      </x:c>
      <x:c r="H30" s="1">
        <x:v>13</x:v>
      </x:c>
      <x:c r="I30" s="1">
        <x:v>0</x:v>
      </x:c>
      <x:c r="J30" s="1">
        <x:v>12</x:v>
      </x:c>
      <x:c r="K30" s="1">
        <x:v>0</x:v>
      </x:c>
      <x:c r="L30" s="1">
        <x:f t="shared" si="0"/>
        <x:v>25</x:v>
      </x:c>
      <x:c r="M30" s="1">
        <x:v>6</x:v>
      </x:c>
      <x:c r="N30" s="1">
        <x:v>45</x:v>
      </x:c>
      <x:c r="O30" s="1">
        <x:v>6</x:v>
      </x:c>
      <x:c r="P30" s="1">
        <x:v>60</x:v>
      </x:c>
      <x:c r="Q30" s="1">
        <x:v>0</x:v>
      </x:c>
      <x:c r="R30" s="1">
        <x:v>0</x:v>
      </x:c>
      <x:c r="S30" s="1">
        <x:v>6</x:v>
      </x:c>
      <x:c r="T30" s="1">
        <x:v>36</x:v>
      </x:c>
      <x:c r="U30" s="1">
        <x:v>3</x:v>
      </x:c>
      <x:c r="V30" s="1">
        <x:v>21</x:v>
      </x:c>
      <x:c r="W30" s="1">
        <x:v>130</x:v>
      </x:c>
      <x:c r="X30" s="7" t="str">
        <x:f>CONCATENATE("{ id:'",E30,"', subject:[",H30,",",I30,",",J30,",",K30,",",L30,"], major:[",M30,",",N30,"],advanced:[",O30,",",P30,"], doubleIn:[",Q30,",",R30,"], doubleOut:[",S30,",",T30,"],minor:[",U30,",",V30,"], sum:[",W30,"]},")</x:f>
        <x:v>{ id:'y1_u5_g3', subject:[13,0,12,0,25], major:[6,45],advanced:[6,60], doubleIn:[0,0], doubleOut:[6,36],minor:[3,21], sum:[130]},</x:v>
      </x:c>
    </x:row>
    <x:row r="31" spans="1:24">
      <x:c r="A31" s="22"/>
      <x:c r="B31" s="22"/>
      <x:c r="C31" s="8" t="s">
        <x:v>151</x:v>
      </x:c>
      <x:c r="D31" s="7" t="s">
        <x:v>151</x:v>
      </x:c>
      <x:c r="E31" s="15" t="s">
        <x:v>77</x:v>
      </x:c>
      <x:c r="F31" s="4" t="s">
        <x:v>216</x:v>
      </x:c>
      <x:c r="G31" s="7" t="str">
        <x:f>"{ id:'"&amp;E31&amp;"_"&amp;F31&amp;"', title: '"&amp;D31&amp;"' },"</x:f>
        <x:v>{ id:'y1_u5_g4_m1', title: '중등특수교육과' },</x:v>
      </x:c>
      <x:c r="H31" s="1">
        <x:v>13</x:v>
      </x:c>
      <x:c r="I31" s="1">
        <x:v>0</x:v>
      </x:c>
      <x:c r="J31" s="1">
        <x:v>12</x:v>
      </x:c>
      <x:c r="K31" s="1">
        <x:v>0</x:v>
      </x:c>
      <x:c r="L31" s="1">
        <x:f t="shared" si="0"/>
        <x:v>25</x:v>
      </x:c>
      <x:c r="M31" s="1">
        <x:v>6</x:v>
      </x:c>
      <x:c r="N31" s="1">
        <x:v>45</x:v>
      </x:c>
      <x:c r="O31" s="1">
        <x:v>6</x:v>
      </x:c>
      <x:c r="P31" s="1">
        <x:v>60</x:v>
      </x:c>
      <x:c r="Q31" s="1">
        <x:v>0</x:v>
      </x:c>
      <x:c r="R31" s="1">
        <x:v>0</x:v>
      </x:c>
      <x:c r="S31" s="1">
        <x:v>6</x:v>
      </x:c>
      <x:c r="T31" s="1">
        <x:v>36</x:v>
      </x:c>
      <x:c r="U31" s="1">
        <x:v>3</x:v>
      </x:c>
      <x:c r="V31" s="1">
        <x:v>21</x:v>
      </x:c>
      <x:c r="W31" s="1">
        <x:v>130</x:v>
      </x:c>
      <x:c r="X31" s="7" t="str">
        <x:f>CONCATENATE("{ id:'",E31,"', subject:[",H31,",",I31,",",J31,",",K31,",",L31,"], major:[",M31,",",N31,"],advanced:[",O31,",",P31,"], doubleIn:[",Q31,",",R31,"], doubleOut:[",S31,",",T31,"],minor:[",U31,",",V31,"], sum:[",W31,"]},")</x:f>
        <x:v>{ id:'y1_u5_g4', subject:[13,0,12,0,25], major:[6,45],advanced:[6,60], doubleIn:[0,0], doubleOut:[6,36],minor:[3,21], sum:[130]},</x:v>
      </x:c>
    </x:row>
    <x:row r="32" spans="1:24" s="38" customFormat="1">
      <x:c r="A32" s="22"/>
      <x:c r="B32" s="40" t="s">
        <x:v>140</x:v>
      </x:c>
      <x:c r="C32" s="39" t="s">
        <x:v>140</x:v>
      </x:c>
      <x:c r="D32" s="42" t="s">
        <x:v>140</x:v>
      </x:c>
      <x:c r="E32" s="41" t="s">
        <x:v>97</x:v>
      </x:c>
      <x:c r="F32" s="41" t="s">
        <x:v>216</x:v>
      </x:c>
      <x:c r="G32" s="42" t="str">
        <x:f>"{ id:'"&amp;E32&amp;"_"&amp;F32&amp;"', title: '"&amp;D32&amp;"' },"</x:f>
        <x:v>{ id:'y1_u5_g5_m1', title: 'Wel-Tech융합전공' },</x:v>
      </x:c>
      <x:c r="H32" s="43">
        <x:v>0</x:v>
      </x:c>
      <x:c r="I32" s="43">
        <x:v>0</x:v>
      </x:c>
      <x:c r="J32" s="43">
        <x:v>0</x:v>
      </x:c>
      <x:c r="K32" s="43">
        <x:v>0</x:v>
      </x:c>
      <x:c r="L32" s="39">
        <x:f>SUM(H32:K32)</x:f>
        <x:v>0</x:v>
      </x:c>
      <x:c r="M32" s="43">
        <x:v>0</x:v>
      </x:c>
      <x:c r="N32" s="43">
        <x:v>0</x:v>
      </x:c>
      <x:c r="O32" s="43">
        <x:v>0</x:v>
      </x:c>
      <x:c r="P32" s="43">
        <x:v>0</x:v>
      </x:c>
      <x:c r="Q32" s="43">
        <x:v>0</x:v>
      </x:c>
      <x:c r="R32" s="43">
        <x:v>0</x:v>
      </x:c>
      <x:c r="S32" s="39">
        <x:v>0</x:v>
      </x:c>
      <x:c r="T32" s="39">
        <x:v>0</x:v>
      </x:c>
      <x:c r="U32" s="39">
        <x:v>0</x:v>
      </x:c>
      <x:c r="V32" s="39">
        <x:v>0</x:v>
      </x:c>
      <x:c r="W32" s="39">
        <x:v>0</x:v>
      </x:c>
      <x:c r="X32" s="42" t="str">
        <x:f>CONCATENATE("{ id:'",E32,"', subject:[",H32,",",I32,",",J32,",",K32,",",L32,"], major:[",M32,",",N32,"],advanced:[",O32,",",P32,"], doubleIn:[",Q32,",",R32,"], doubleOut:[",S32,",",T32,"],minor:[",U32,",",V32,"], sum:[",W32,"]},")</x:f>
        <x:v>{ id:'y1_u5_g5', subject:[0,0,0,0,0], major:[0,0],advanced:[0,0], doubleIn:[0,0], doubleOut:[0,0],minor:[0,0], sum:[0]},</x:v>
      </x:c>
    </x:row>
    <x:row r="33" spans="2:4">
      <x:c r="B33" s="5">
        <x:v>6</x:v>
      </x:c>
      <x:c r="C33" s="5"/>
      <x:c r="D33" s="5"/>
    </x:row>
  </x:sheetData>
  <x:mergeCells count="31">
    <x:mergeCell ref="A1:A2"/>
    <x:mergeCell ref="B1:B2"/>
    <x:mergeCell ref="C1:C2"/>
    <x:mergeCell ref="D1:D2"/>
    <x:mergeCell ref="E1:F2"/>
    <x:mergeCell ref="G1:G2"/>
    <x:mergeCell ref="H1:H2"/>
    <x:mergeCell ref="I1:I2"/>
    <x:mergeCell ref="J1:J2"/>
    <x:mergeCell ref="K1:K2"/>
    <x:mergeCell ref="L1:L2"/>
    <x:mergeCell ref="M1:N1"/>
    <x:mergeCell ref="O1:P1"/>
    <x:mergeCell ref="Q1:R1"/>
    <x:mergeCell ref="S1:T1"/>
    <x:mergeCell ref="U1:V1"/>
    <x:mergeCell ref="W1:W2"/>
    <x:mergeCell ref="X1:X2"/>
    <x:mergeCell ref="A3:A32"/>
    <x:mergeCell ref="B3:B9"/>
    <x:mergeCell ref="C3:C4"/>
    <x:mergeCell ref="C7:C9"/>
    <x:mergeCell ref="B10:B15"/>
    <x:mergeCell ref="C10:C11"/>
    <x:mergeCell ref="B16:B20"/>
    <x:mergeCell ref="C18:C19"/>
    <x:mergeCell ref="B21:B27"/>
    <x:mergeCell ref="C21:C22"/>
    <x:mergeCell ref="C24:C25"/>
    <x:mergeCell ref="C26:C27"/>
    <x:mergeCell ref="B28:B3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H13"/>
  <x:sheetViews>
    <x:sheetView topLeftCell="A1" zoomScaleNormal="100" zoomScaleSheetLayoutView="100" workbookViewId="0">
      <x:selection activeCell="B2" activeCellId="0" sqref="B2:B2"/>
    </x:sheetView>
  </x:sheetViews>
  <x:sheetFormatPr defaultColWidth="9" defaultRowHeight="16.39999999999999857891"/>
  <x:cols>
    <x:col min="2" max="2" width="10.375" bestFit="1" customWidth="1"/>
    <x:col min="4" max="5" width="10.375" bestFit="1" customWidth="1"/>
    <x:col min="7" max="7" width="16.33203125" bestFit="1" customWidth="1"/>
  </x:cols>
  <x:sheetData>
    <x:row r="2" spans="2:8">
      <x:c r="B2" t="s">
        <x:v>186</x:v>
      </x:c>
      <x:c r="C2" t="s">
        <x:v>223</x:v>
      </x:c>
      <x:c r="G2" t="s">
        <x:v>144</x:v>
      </x:c>
      <x:c r="H2" t="s">
        <x:v>176</x:v>
      </x:c>
    </x:row>
    <x:row r="3" spans="2:8">
      <x:c r="B3" t="s">
        <x:v>121</x:v>
      </x:c>
      <x:c r="C3" s="30" t="s">
        <x:v>219</x:v>
      </x:c>
      <x:c r="G3" t="s">
        <x:v>179</x:v>
      </x:c>
      <x:c r="H3" t="s">
        <x:v>168</x:v>
      </x:c>
    </x:row>
    <x:row r="4" spans="2:3">
      <x:c r="B4" t="s">
        <x:v>181</x:v>
      </x:c>
      <x:c r="C4" s="30"/>
    </x:row>
    <x:row r="9" spans="2:5">
      <x:c r="B9" t="s">
        <x:v>202</x:v>
      </x:c>
      <x:c r="C9" t="s">
        <x:v>193</x:v>
      </x:c>
      <x:c r="D9" t="s">
        <x:v>184</x:v>
      </x:c>
      <x:c r="E9" t="s">
        <x:v>196</x:v>
      </x:c>
    </x:row>
    <x:row r="10" spans="2:5">
      <x:c r="B10" t="s">
        <x:v>121</x:v>
      </x:c>
      <x:c r="C10" s="30" t="s">
        <x:v>217</x:v>
      </x:c>
      <x:c r="D10" s="30" t="s">
        <x:v>222</x:v>
      </x:c>
      <x:c r="E10" s="30" t="s">
        <x:v>214</x:v>
      </x:c>
    </x:row>
    <x:row r="11" spans="2:5">
      <x:c r="B11" s="13">
        <x:v>2021</x:v>
      </x:c>
      <x:c r="C11" s="30"/>
      <x:c r="D11" s="30"/>
      <x:c r="E11" s="30"/>
    </x:row>
    <x:row r="12" spans="2:5">
      <x:c r="B12" s="12">
        <x:v>2022</x:v>
      </x:c>
      <x:c r="C12" s="30"/>
      <x:c r="D12" s="30"/>
      <x:c r="E12" s="30"/>
    </x:row>
    <x:row r="13" spans="2:5">
      <x:c r="B13" s="13" t="s">
        <x:v>169</x:v>
      </x:c>
      <x:c r="C13" s="30"/>
      <x:c r="D13" s="30"/>
      <x:c r="E13" s="30"/>
    </x:row>
  </x:sheetData>
  <x:mergeCells count="4">
    <x:mergeCell ref="C3:C4"/>
    <x:mergeCell ref="C10:C13"/>
    <x:mergeCell ref="D10:D13"/>
    <x:mergeCell ref="E10:E1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2023개편</vt:lpstr>
      <vt:lpstr>2022개편</vt:lpstr>
      <vt:lpstr>2021개편</vt:lpstr>
      <vt:lpstr>2017개편</vt:lpstr>
      <vt:lpstr>기준표</vt:lpstr>
    </vt:vector>
  </ep:TitlesOfParts>
  <ep:TotalTime>305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yrkim</dc:creator>
  <cp:lastModifiedBy>yrkim</cp:lastModifiedBy>
  <cp:revision>42</cp:revision>
  <dcterms:created xsi:type="dcterms:W3CDTF">2023-12-04T14:00:42.560</dcterms:created>
  <dcterms:modified xsi:type="dcterms:W3CDTF">2023-12-05T02:34:18.522</dcterms:modified>
  <cp:version>1200.0100.01</cp:version>
</cp:coreProperties>
</file>