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2\09_september\Ben paper\"/>
    </mc:Choice>
  </mc:AlternateContent>
  <xr:revisionPtr revIDLastSave="0" documentId="13_ncr:1_{1AD2D0EC-1BA4-4F35-841B-DFE8EE8227D1}" xr6:coauthVersionLast="47" xr6:coauthVersionMax="47" xr10:uidLastSave="{00000000-0000-0000-0000-000000000000}"/>
  <bookViews>
    <workbookView xWindow="-108" yWindow="-108" windowWidth="23256" windowHeight="12456" xr2:uid="{B7A1BAA2-2CC2-41DB-A618-5B0C37F22A2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L2" i="1"/>
  <c r="N2" i="1"/>
  <c r="J3" i="1"/>
  <c r="J10" i="1" s="1"/>
  <c r="L3" i="1"/>
  <c r="L10" i="1" s="1"/>
  <c r="N3" i="1"/>
  <c r="N10" i="1" s="1"/>
  <c r="J4" i="1"/>
  <c r="J9" i="1" s="1"/>
  <c r="L4" i="1"/>
  <c r="L9" i="1" s="1"/>
  <c r="N4" i="1"/>
  <c r="J5" i="1"/>
  <c r="L5" i="1"/>
  <c r="N5" i="1"/>
  <c r="J6" i="1"/>
  <c r="L6" i="1"/>
  <c r="N6" i="1"/>
  <c r="K2" i="1"/>
  <c r="M2" i="1"/>
  <c r="O2" i="1"/>
  <c r="K3" i="1"/>
  <c r="K10" i="1" s="1"/>
  <c r="M3" i="1"/>
  <c r="M10" i="1" s="1"/>
  <c r="O3" i="1"/>
  <c r="O10" i="1" s="1"/>
  <c r="K4" i="1"/>
  <c r="K9" i="1" s="1"/>
  <c r="M4" i="1"/>
  <c r="O4" i="1"/>
  <c r="O9" i="1" s="1"/>
  <c r="K5" i="1"/>
  <c r="M5" i="1"/>
  <c r="O5" i="1"/>
  <c r="K6" i="1"/>
  <c r="M6" i="1"/>
  <c r="O6" i="1"/>
  <c r="H3" i="1"/>
  <c r="H10" i="1" s="1"/>
  <c r="H4" i="1"/>
  <c r="H9" i="1" s="1"/>
  <c r="H5" i="1"/>
  <c r="H6" i="1"/>
  <c r="I2" i="1"/>
  <c r="I3" i="1"/>
  <c r="I4" i="1"/>
  <c r="I9" i="1" s="1"/>
  <c r="I5" i="1"/>
  <c r="I6" i="1"/>
  <c r="H2" i="1"/>
  <c r="N9" i="1" l="1"/>
  <c r="I10" i="1"/>
  <c r="M9" i="1"/>
</calcChain>
</file>

<file path=xl/sharedStrings.xml><?xml version="1.0" encoding="utf-8"?>
<sst xmlns="http://schemas.openxmlformats.org/spreadsheetml/2006/main" count="30" uniqueCount="18">
  <si>
    <t>olog_dis</t>
  </si>
  <si>
    <t>olog_sdis</t>
  </si>
  <si>
    <t>logit_dis</t>
  </si>
  <si>
    <t>logit_sdis</t>
  </si>
  <si>
    <t>nodis_c1</t>
  </si>
  <si>
    <t>nodis_c2</t>
  </si>
  <si>
    <t>nodis_c3</t>
  </si>
  <si>
    <t>nodis_c4</t>
  </si>
  <si>
    <t>nodis_c5</t>
  </si>
  <si>
    <t>dis_c1</t>
  </si>
  <si>
    <t>dis_c2</t>
  </si>
  <si>
    <t>dis_c3</t>
  </si>
  <si>
    <t>dis_c4</t>
  </si>
  <si>
    <t>dis_c5</t>
  </si>
  <si>
    <t>disable</t>
  </si>
  <si>
    <t>non-disable</t>
  </si>
  <si>
    <t>non-severe disable</t>
  </si>
  <si>
    <t>severe 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</si>
</sst>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0649704432156"/>
          <c:y val="0.16189913317572893"/>
          <c:w val="0.81282802582472968"/>
          <c:h val="0.68414741597016682"/>
        </c:manualLayout>
      </c:layout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non-disable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results!$H$2:$H$6</c:f>
              <c:numCache>
                <c:formatCode>General</c:formatCode>
                <c:ptCount val="5"/>
                <c:pt idx="0">
                  <c:v>1</c:v>
                </c:pt>
                <c:pt idx="1">
                  <c:v>1.1249350942589762</c:v>
                </c:pt>
                <c:pt idx="2">
                  <c:v>1.2049606972251166</c:v>
                </c:pt>
                <c:pt idx="3">
                  <c:v>1.2961219360985228</c:v>
                </c:pt>
                <c:pt idx="4">
                  <c:v>1.0518241578377518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683-A135-772701F6DD3E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disable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results!$I$2:$I$6</c:f>
              <c:numCache>
                <c:formatCode>General</c:formatCode>
                <c:ptCount val="5"/>
                <c:pt idx="0">
                  <c:v>0.64536332900354798</c:v>
                </c:pt>
                <c:pt idx="1">
                  <c:v>0.76636067114339401</c:v>
                </c:pt>
                <c:pt idx="2">
                  <c:v>0.87743682547015223</c:v>
                </c:pt>
                <c:pt idx="3">
                  <c:v>0.83131099687914278</c:v>
                </c:pt>
                <c:pt idx="4">
                  <c:v>0.94397573274970714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8-4683-A135-772701F6DD3E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non-severe disable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results!$J$2:$J$6</c:f>
              <c:numCache>
                <c:formatCode>General</c:formatCode>
                <c:ptCount val="5"/>
                <c:pt idx="0">
                  <c:v>1</c:v>
                </c:pt>
                <c:pt idx="1">
                  <c:v>1.0833129043796241</c:v>
                </c:pt>
                <c:pt idx="2">
                  <c:v>1.2009762767637908</c:v>
                </c:pt>
                <c:pt idx="3">
                  <c:v>1.1924187174622156</c:v>
                </c:pt>
                <c:pt idx="4">
                  <c:v>1.2039968613125895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8-4683-A135-772701F6DD3E}"/>
            </c:ext>
          </c:extLst>
        </c:ser>
        <c:ser>
          <c:idx val="3"/>
          <c:order val="3"/>
          <c:tx>
            <c:strRef>
              <c:f>results!$K$1</c:f>
              <c:strCache>
                <c:ptCount val="1"/>
                <c:pt idx="0">
                  <c:v>severe disable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results!$K$2:$K$6</c:f>
              <c:numCache>
                <c:formatCode>General</c:formatCode>
                <c:ptCount val="5"/>
                <c:pt idx="0">
                  <c:v>0.50468587144220989</c:v>
                </c:pt>
                <c:pt idx="1">
                  <c:v>0.61299368186971281</c:v>
                </c:pt>
                <c:pt idx="2">
                  <c:v>0.83711943878942563</c:v>
                </c:pt>
                <c:pt idx="3">
                  <c:v>0.80811053425236501</c:v>
                </c:pt>
                <c:pt idx="4">
                  <c:v>0.80887436552250613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8-4683-A135-772701F6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82400"/>
        <c:axId val="1431384064"/>
      </c:lineChart>
      <c:catAx>
        <c:axId val="14313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4064"/>
        <c:crosses val="autoZero"/>
        <c:auto val="1"/>
        <c:lblAlgn val="ctr"/>
        <c:lblOffset val="100"/>
        <c:noMultiLvlLbl val="0"/>
      </c:catAx>
      <c:valAx>
        <c:axId val="14313840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odds of improving their livelihood</a:t>
                </a:r>
              </a:p>
            </c:rich>
          </c:tx>
          <c:layout>
            <c:manualLayout>
              <c:xMode val="edge"/>
              <c:yMode val="edge"/>
              <c:x val="6.7551826527554541E-3"/>
              <c:y val="0.11461786802529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24156389053513E-2"/>
          <c:y val="2.1280318683568809E-2"/>
          <c:w val="0.91720712330313547"/>
          <c:h val="0.1197756308830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0025405478162"/>
          <c:y val="0.16189913317572893"/>
          <c:w val="0.82943439161450971"/>
          <c:h val="0.68414741597016682"/>
        </c:manualLayout>
      </c:layout>
      <c:lineChart>
        <c:grouping val="standard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non-disable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results!$L$2:$L$6</c:f>
              <c:numCache>
                <c:formatCode>General</c:formatCode>
                <c:ptCount val="5"/>
                <c:pt idx="0">
                  <c:v>1</c:v>
                </c:pt>
                <c:pt idx="1">
                  <c:v>6.1441259788175806</c:v>
                </c:pt>
                <c:pt idx="2">
                  <c:v>11.089488747677166</c:v>
                </c:pt>
                <c:pt idx="3">
                  <c:v>8.7178042498280384</c:v>
                </c:pt>
                <c:pt idx="4">
                  <c:v>22.020400078528809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441-8216-B59F6114B3B1}"/>
            </c:ext>
          </c:extLst>
        </c:ser>
        <c:ser>
          <c:idx val="1"/>
          <c:order val="1"/>
          <c:tx>
            <c:strRef>
              <c:f>results!$M$1</c:f>
              <c:strCache>
                <c:ptCount val="1"/>
                <c:pt idx="0">
                  <c:v>disable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results!$M$2:$M$6</c:f>
              <c:numCache>
                <c:formatCode>General</c:formatCode>
                <c:ptCount val="5"/>
                <c:pt idx="0">
                  <c:v>1.0324961427389301</c:v>
                </c:pt>
                <c:pt idx="1">
                  <c:v>7.1855624671846599</c:v>
                </c:pt>
                <c:pt idx="2">
                  <c:v>9.1884650639804342</c:v>
                </c:pt>
                <c:pt idx="3">
                  <c:v>9.880266647411565</c:v>
                </c:pt>
                <c:pt idx="4">
                  <c:v>20.5658966189471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441-8216-B59F6114B3B1}"/>
            </c:ext>
          </c:extLst>
        </c:ser>
        <c:ser>
          <c:idx val="2"/>
          <c:order val="2"/>
          <c:tx>
            <c:strRef>
              <c:f>results!$N$1</c:f>
              <c:strCache>
                <c:ptCount val="1"/>
                <c:pt idx="0">
                  <c:v>non-severe disable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results!$N$2:$N$6</c:f>
              <c:numCache>
                <c:formatCode>General</c:formatCode>
                <c:ptCount val="5"/>
                <c:pt idx="0">
                  <c:v>1</c:v>
                </c:pt>
                <c:pt idx="1">
                  <c:v>6.8146179267235985</c:v>
                </c:pt>
                <c:pt idx="2">
                  <c:v>10.861405217372537</c:v>
                </c:pt>
                <c:pt idx="3">
                  <c:v>9.4369949697104474</c:v>
                </c:pt>
                <c:pt idx="4">
                  <c:v>21.392872375855177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B-4441-8216-B59F6114B3B1}"/>
            </c:ext>
          </c:extLst>
        </c:ser>
        <c:ser>
          <c:idx val="3"/>
          <c:order val="3"/>
          <c:tx>
            <c:strRef>
              <c:f>results!$O$1</c:f>
              <c:strCache>
                <c:ptCount val="1"/>
                <c:pt idx="0">
                  <c:v>severe disable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results!$G$2:$G$6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results!$O$2:$O$6</c:f>
              <c:numCache>
                <c:formatCode>General</c:formatCode>
                <c:ptCount val="5"/>
                <c:pt idx="0">
                  <c:v>1.0441291304685918</c:v>
                </c:pt>
                <c:pt idx="1">
                  <c:v>5.4170495296138306</c:v>
                </c:pt>
                <c:pt idx="2">
                  <c:v>6.9467206548619727</c:v>
                </c:pt>
                <c:pt idx="3">
                  <c:v>8.5531385717083186</c:v>
                </c:pt>
                <c:pt idx="4">
                  <c:v>19.480481196726885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B-4441-8216-B59F6114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82400"/>
        <c:axId val="1431384064"/>
      </c:lineChart>
      <c:catAx>
        <c:axId val="14313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4064"/>
        <c:crosses val="autoZero"/>
        <c:auto val="1"/>
        <c:lblAlgn val="ctr"/>
        <c:lblOffset val="100"/>
        <c:noMultiLvlLbl val="0"/>
      </c:catAx>
      <c:valAx>
        <c:axId val="1431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odds of starting</a:t>
                </a:r>
                <a:r>
                  <a:rPr lang="en-US" b="1" baseline="0"/>
                  <a:t> an IGA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387484016421023E-2"/>
              <c:y val="0.2013002364066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13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24156389053513E-2"/>
          <c:y val="2.1280318683568809E-2"/>
          <c:w val="0.91720712330313547"/>
          <c:h val="0.1197756308830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9370078740156"/>
          <c:y val="0.17992104577947629"/>
          <c:w val="0.80227296587926511"/>
          <c:h val="0.6022963260054059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results!$K$8</c:f>
              <c:strCache>
                <c:ptCount val="1"/>
                <c:pt idx="0">
                  <c:v>severe disable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results!$K$9:$K$10</c:f>
              <c:numCache>
                <c:formatCode>General</c:formatCode>
                <c:ptCount val="2"/>
                <c:pt idx="0">
                  <c:v>0.22412575691971282</c:v>
                </c:pt>
                <c:pt idx="1">
                  <c:v>0.10830781042750293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2-41A1-AE44-D54DF8281E0F}"/>
            </c:ext>
          </c:extLst>
        </c:ser>
        <c:ser>
          <c:idx val="1"/>
          <c:order val="1"/>
          <c:tx>
            <c:strRef>
              <c:f>results!$I$8</c:f>
              <c:strCache>
                <c:ptCount val="1"/>
                <c:pt idx="0">
                  <c:v>disable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results!$I$9:$I$10</c:f>
              <c:numCache>
                <c:formatCode>General</c:formatCode>
                <c:ptCount val="2"/>
                <c:pt idx="0">
                  <c:v>0.11107615432675821</c:v>
                </c:pt>
                <c:pt idx="1">
                  <c:v>0.12099734213984603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2-41A1-AE44-D54DF8281E0F}"/>
            </c:ext>
          </c:extLst>
        </c:ser>
        <c:ser>
          <c:idx val="0"/>
          <c:order val="2"/>
          <c:tx>
            <c:strRef>
              <c:f>results!$H$8</c:f>
              <c:strCache>
                <c:ptCount val="1"/>
                <c:pt idx="0">
                  <c:v>non-disable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results!$H$9:$H$10</c:f>
              <c:numCache>
                <c:formatCode>General</c:formatCode>
                <c:ptCount val="2"/>
                <c:pt idx="0">
                  <c:v>8.0025602966140363E-2</c:v>
                </c:pt>
                <c:pt idx="1">
                  <c:v>0.1249350942589762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1A1-AE44-D54DF8281E0F}"/>
            </c:ext>
          </c:extLst>
        </c:ser>
        <c:ser>
          <c:idx val="2"/>
          <c:order val="3"/>
          <c:tx>
            <c:strRef>
              <c:f>results!$J$8</c:f>
              <c:strCache>
                <c:ptCount val="1"/>
                <c:pt idx="0">
                  <c:v>non-severe disable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results!$J$9:$J$10</c:f>
              <c:numCache>
                <c:formatCode>General</c:formatCode>
                <c:ptCount val="2"/>
                <c:pt idx="0">
                  <c:v>0.11766337238416669</c:v>
                </c:pt>
                <c:pt idx="1">
                  <c:v>8.3312904379624131E-2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2-41A1-AE44-D54DF828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7215040"/>
        <c:axId val="1647200064"/>
      </c:barChart>
      <c:catAx>
        <c:axId val="164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00064"/>
        <c:crosses val="autoZero"/>
        <c:auto val="1"/>
        <c:lblAlgn val="ctr"/>
        <c:lblOffset val="100"/>
        <c:noMultiLvlLbl val="0"/>
      </c:catAx>
      <c:valAx>
        <c:axId val="16472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in the odds of improving their livelihood due to drop-outs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7462304843984"/>
          <c:y val="2.5783960891232045E-2"/>
          <c:w val="0.79854071728372167"/>
          <c:h val="0.11183585416576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9370078740156"/>
          <c:y val="0.17992104577947629"/>
          <c:w val="0.80227296587926511"/>
          <c:h val="0.6022963260054059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results!$O$8</c:f>
              <c:strCache>
                <c:ptCount val="1"/>
                <c:pt idx="0">
                  <c:v>severe disable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results!$O$9:$O$10</c:f>
              <c:numCache>
                <c:formatCode>General</c:formatCode>
                <c:ptCount val="2"/>
                <c:pt idx="0">
                  <c:v>1.5296711252481421</c:v>
                </c:pt>
                <c:pt idx="1">
                  <c:v>4.3729203991452383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4-4D1B-AF36-8057A3F6292D}"/>
            </c:ext>
          </c:extLst>
        </c:ser>
        <c:ser>
          <c:idx val="1"/>
          <c:order val="1"/>
          <c:tx>
            <c:strRef>
              <c:f>results!$M$8</c:f>
              <c:strCache>
                <c:ptCount val="1"/>
                <c:pt idx="0">
                  <c:v>disable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results!$M$9:$M$10</c:f>
              <c:numCache>
                <c:formatCode>General</c:formatCode>
                <c:ptCount val="2"/>
                <c:pt idx="0">
                  <c:v>2.0029025967957743</c:v>
                </c:pt>
                <c:pt idx="1">
                  <c:v>6.1530663244457298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4-4D1B-AF36-8057A3F6292D}"/>
            </c:ext>
          </c:extLst>
        </c:ser>
        <c:ser>
          <c:idx val="0"/>
          <c:order val="2"/>
          <c:tx>
            <c:strRef>
              <c:f>results!$L$8</c:f>
              <c:strCache>
                <c:ptCount val="1"/>
                <c:pt idx="0">
                  <c:v>non-disable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results!$L$9:$L$10</c:f>
              <c:numCache>
                <c:formatCode>General</c:formatCode>
                <c:ptCount val="2"/>
                <c:pt idx="0">
                  <c:v>4.9453627688595851</c:v>
                </c:pt>
                <c:pt idx="1">
                  <c:v>5.1441259788175806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4-4D1B-AF36-8057A3F6292D}"/>
            </c:ext>
          </c:extLst>
        </c:ser>
        <c:ser>
          <c:idx val="2"/>
          <c:order val="3"/>
          <c:tx>
            <c:strRef>
              <c:f>results!$N$8</c:f>
              <c:strCache>
                <c:ptCount val="1"/>
                <c:pt idx="0">
                  <c:v>non-severe disable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results!$G$9:$G$10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cat>
          <c:val>
            <c:numRef>
              <c:f>results!$N$9:$N$10</c:f>
              <c:numCache>
                <c:formatCode>General</c:formatCode>
                <c:ptCount val="2"/>
                <c:pt idx="0">
                  <c:v>4.0467872906489388</c:v>
                </c:pt>
                <c:pt idx="1">
                  <c:v>5.8146179267235985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4-4D1B-AF36-8057A3F6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7215040"/>
        <c:axId val="1647200064"/>
      </c:barChart>
      <c:catAx>
        <c:axId val="164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group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00064"/>
        <c:crosses val="autoZero"/>
        <c:auto val="1"/>
        <c:lblAlgn val="ctr"/>
        <c:lblOffset val="100"/>
        <c:noMultiLvlLbl val="0"/>
      </c:catAx>
      <c:valAx>
        <c:axId val="1647200064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in the odds of starting an IGA due </a:t>
                </a:r>
              </a:p>
              <a:p>
                <a:pPr>
                  <a:defRPr/>
                </a:pPr>
                <a:r>
                  <a:rPr lang="en-US"/>
                  <a:t>to drop-outs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7462304843984"/>
          <c:y val="2.5783960891232045E-2"/>
          <c:w val="0.79854071728372167"/>
          <c:h val="0.11183585416576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288175</xdr:colOff>
      <xdr:row>14</xdr:row>
      <xdr:rowOff>35330</xdr:rowOff>
    </xdr:from>
    <xdr:to>
      <xdr:col>13</xdr:col>
      <xdr:colOff>0</xdr:colOff>
      <xdr:row>31</xdr:row>
      <xdr:rowOff>149629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1F31D-B228-7753-0E49-67A8D98F1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166255</xdr:colOff>
      <xdr:row>14</xdr:row>
      <xdr:rowOff>50570</xdr:rowOff>
    </xdr:from>
    <xdr:to>
      <xdr:col>20</xdr:col>
      <xdr:colOff>401782</xdr:colOff>
      <xdr:row>31</xdr:row>
      <xdr:rowOff>164869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56EAB-E448-426F-A64C-52ECB7EF5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290944</xdr:colOff>
      <xdr:row>32</xdr:row>
      <xdr:rowOff>6928</xdr:rowOff>
    </xdr:from>
    <xdr:to>
      <xdr:col>13</xdr:col>
      <xdr:colOff>110835</xdr:colOff>
      <xdr:row>54</xdr:row>
      <xdr:rowOff>138546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25E26B-801A-C713-3065-D7F91298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83128</xdr:colOff>
      <xdr:row>31</xdr:row>
      <xdr:rowOff>138546</xdr:rowOff>
    </xdr:from>
    <xdr:to>
      <xdr:col>20</xdr:col>
      <xdr:colOff>512619</xdr:colOff>
      <xdr:row>54</xdr:row>
      <xdr:rowOff>90055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A317C-28E0-4E71-9FF2-B6FAE100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5BAE-E83F-4ABC-89CD-B6C4E5AEDA44}">
  <dimension ref="A1:O11"/>
  <sheetViews>
    <sheetView showGridLines="0" tabSelected="1" topLeftCell="A13" zoomScale="55" zoomScaleNormal="55" workbookViewId="0">
      <selection activeCell="W36" sqref="W36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15</v>
      </c>
      <c r="I1" t="s">
        <v>14</v>
      </c>
      <c r="J1" t="s">
        <v>16</v>
      </c>
      <c r="K1" t="s">
        <v>17</v>
      </c>
      <c r="L1" t="s">
        <v>15</v>
      </c>
      <c r="M1" t="s">
        <v>14</v>
      </c>
      <c r="N1" t="s">
        <v>16</v>
      </c>
      <c r="O1" t="s">
        <v>17</v>
      </c>
    </row>
    <row r="2" spans="1:15" x14ac:dyDescent="0.3">
      <c r="A2" t="s">
        <v>4</v>
      </c>
      <c r="B2">
        <v>0</v>
      </c>
      <c r="C2">
        <v>0</v>
      </c>
      <c r="D2">
        <v>0</v>
      </c>
      <c r="E2">
        <v>0</v>
      </c>
      <c r="G2">
        <v>1</v>
      </c>
      <c r="H2">
        <f>+EXP(B2)</f>
        <v>1</v>
      </c>
      <c r="I2">
        <f>+EXP(B7)</f>
        <v>0.64536332900354798</v>
      </c>
      <c r="J2">
        <f>+EXP(C2)</f>
        <v>1</v>
      </c>
      <c r="K2">
        <f>+EXP(C7)</f>
        <v>0.50468587144220989</v>
      </c>
      <c r="L2">
        <f>+EXP(D2)</f>
        <v>1</v>
      </c>
      <c r="M2">
        <f>+EXP(D7)</f>
        <v>1.0324961427389301</v>
      </c>
      <c r="N2">
        <f>+EXP(E2)</f>
        <v>1</v>
      </c>
      <c r="O2">
        <f>+EXP(E7)</f>
        <v>1.0441291304685918</v>
      </c>
    </row>
    <row r="3" spans="1:15" x14ac:dyDescent="0.3">
      <c r="A3" t="s">
        <v>5</v>
      </c>
      <c r="B3">
        <v>0.11772534</v>
      </c>
      <c r="C3">
        <v>8.0023849999999994E-2</v>
      </c>
      <c r="D3">
        <v>1.8154965000000001</v>
      </c>
      <c r="E3">
        <v>1.9190700000000001</v>
      </c>
      <c r="G3">
        <v>2</v>
      </c>
      <c r="H3">
        <f t="shared" ref="H3:H6" si="0">+EXP(B3)</f>
        <v>1.1249350942589762</v>
      </c>
      <c r="I3">
        <f>+EXP(B8)</f>
        <v>0.76636067114339401</v>
      </c>
      <c r="J3">
        <f t="shared" ref="J3:J6" si="1">+EXP(C3)</f>
        <v>1.0833129043796241</v>
      </c>
      <c r="K3">
        <f>+EXP(C8)</f>
        <v>0.61299368186971281</v>
      </c>
      <c r="L3">
        <f>+EXP(D3)</f>
        <v>6.1441259788175806</v>
      </c>
      <c r="M3">
        <f>+EXP(D8)</f>
        <v>7.1855624671846599</v>
      </c>
      <c r="N3">
        <f>+EXP(E3)</f>
        <v>6.8146179267235985</v>
      </c>
      <c r="O3">
        <f>+EXP(E8)</f>
        <v>5.4170495296138306</v>
      </c>
    </row>
    <row r="4" spans="1:15" x14ac:dyDescent="0.3">
      <c r="A4" t="s">
        <v>6</v>
      </c>
      <c r="B4">
        <v>0.18644695</v>
      </c>
      <c r="C4">
        <v>0.18313478999999999</v>
      </c>
      <c r="D4">
        <v>2.4059976999999999</v>
      </c>
      <c r="E4">
        <v>2.3852156999999998</v>
      </c>
      <c r="G4">
        <v>3</v>
      </c>
      <c r="H4">
        <f t="shared" si="0"/>
        <v>1.2049606972251166</v>
      </c>
      <c r="I4">
        <f>+EXP(B9)</f>
        <v>0.87743682547015223</v>
      </c>
      <c r="J4">
        <f t="shared" si="1"/>
        <v>1.2009762767637908</v>
      </c>
      <c r="K4">
        <f>+EXP(C9)</f>
        <v>0.83711943878942563</v>
      </c>
      <c r="L4">
        <f>+EXP(D4)</f>
        <v>11.089488747677166</v>
      </c>
      <c r="M4">
        <f>+EXP(D9)</f>
        <v>9.1884650639804342</v>
      </c>
      <c r="N4">
        <f>+EXP(E4)</f>
        <v>10.861405217372537</v>
      </c>
      <c r="O4">
        <f>+EXP(E9)</f>
        <v>6.9467206548619727</v>
      </c>
    </row>
    <row r="5" spans="1:15" x14ac:dyDescent="0.3">
      <c r="A5" t="s">
        <v>7</v>
      </c>
      <c r="B5">
        <v>0.25937668000000003</v>
      </c>
      <c r="C5">
        <v>0.17598378000000001</v>
      </c>
      <c r="D5">
        <v>2.1653674000000001</v>
      </c>
      <c r="E5">
        <v>2.2446375999999999</v>
      </c>
      <c r="G5">
        <v>4</v>
      </c>
      <c r="H5">
        <f t="shared" si="0"/>
        <v>1.2961219360985228</v>
      </c>
      <c r="I5">
        <f>+EXP(B10)</f>
        <v>0.83131099687914278</v>
      </c>
      <c r="J5">
        <f t="shared" si="1"/>
        <v>1.1924187174622156</v>
      </c>
      <c r="K5">
        <f>+EXP(C10)</f>
        <v>0.80811053425236501</v>
      </c>
      <c r="L5">
        <f>+EXP(D5)</f>
        <v>8.7178042498280384</v>
      </c>
      <c r="M5">
        <f>+EXP(D10)</f>
        <v>9.880266647411565</v>
      </c>
      <c r="N5">
        <f>+EXP(E5)</f>
        <v>9.4369949697104474</v>
      </c>
      <c r="O5">
        <f>+EXP(E10)</f>
        <v>8.5531385717083186</v>
      </c>
    </row>
    <row r="6" spans="1:15" x14ac:dyDescent="0.3">
      <c r="A6" t="s">
        <v>8</v>
      </c>
      <c r="B6">
        <v>5.052595E-2</v>
      </c>
      <c r="C6">
        <v>0.18564674</v>
      </c>
      <c r="D6">
        <v>3.0919693000000001</v>
      </c>
      <c r="E6">
        <v>3.0630578000000002</v>
      </c>
      <c r="G6">
        <v>5</v>
      </c>
      <c r="H6">
        <f t="shared" si="0"/>
        <v>1.0518241578377518</v>
      </c>
      <c r="I6">
        <f>+EXP(B11)</f>
        <v>0.94397573274970714</v>
      </c>
      <c r="J6">
        <f t="shared" si="1"/>
        <v>1.2039968613125895</v>
      </c>
      <c r="K6">
        <f>+EXP(C11)</f>
        <v>0.80887436552250613</v>
      </c>
      <c r="L6">
        <f>+EXP(D6)</f>
        <v>22.020400078528809</v>
      </c>
      <c r="M6">
        <f>+EXP(D11)</f>
        <v>20.5658966189471</v>
      </c>
      <c r="N6">
        <f>+EXP(E6)</f>
        <v>21.392872375855177</v>
      </c>
      <c r="O6">
        <f>+EXP(E11)</f>
        <v>19.480481196726885</v>
      </c>
    </row>
    <row r="7" spans="1:15" x14ac:dyDescent="0.3">
      <c r="A7" t="s">
        <v>9</v>
      </c>
      <c r="B7">
        <v>-0.43794181999999998</v>
      </c>
      <c r="C7">
        <v>-0.68381908000000002</v>
      </c>
      <c r="D7">
        <v>3.1979309999999997E-2</v>
      </c>
      <c r="E7">
        <v>4.318317E-2</v>
      </c>
    </row>
    <row r="8" spans="1:15" x14ac:dyDescent="0.3">
      <c r="A8" t="s">
        <v>10</v>
      </c>
      <c r="B8">
        <v>-0.26610236999999998</v>
      </c>
      <c r="C8">
        <v>-0.48940064999999999</v>
      </c>
      <c r="D8">
        <v>1.9720738</v>
      </c>
      <c r="E8">
        <v>1.6895513</v>
      </c>
      <c r="H8" t="s">
        <v>15</v>
      </c>
      <c r="I8" t="s">
        <v>14</v>
      </c>
      <c r="J8" t="s">
        <v>16</v>
      </c>
      <c r="K8" t="s">
        <v>17</v>
      </c>
      <c r="L8" t="s">
        <v>15</v>
      </c>
      <c r="M8" t="s">
        <v>14</v>
      </c>
      <c r="N8" t="s">
        <v>16</v>
      </c>
      <c r="O8" t="s">
        <v>17</v>
      </c>
    </row>
    <row r="9" spans="1:15" x14ac:dyDescent="0.3">
      <c r="A9" t="s">
        <v>11</v>
      </c>
      <c r="B9">
        <v>-0.13075032</v>
      </c>
      <c r="C9">
        <v>-0.17778852000000001</v>
      </c>
      <c r="D9">
        <v>2.2179489000000001</v>
      </c>
      <c r="E9">
        <v>1.9382697</v>
      </c>
      <c r="G9">
        <v>3</v>
      </c>
      <c r="H9">
        <f>+(H4-H3)</f>
        <v>8.0025602966140363E-2</v>
      </c>
      <c r="I9">
        <f>+(I4-I3)</f>
        <v>0.11107615432675821</v>
      </c>
      <c r="J9">
        <f>+(J4-J3)</f>
        <v>0.11766337238416669</v>
      </c>
      <c r="K9">
        <f>+(K4-K3)</f>
        <v>0.22412575691971282</v>
      </c>
      <c r="L9">
        <f>+(L4-L3)</f>
        <v>4.9453627688595851</v>
      </c>
      <c r="M9">
        <f>+(M4-M3)</f>
        <v>2.0029025967957743</v>
      </c>
      <c r="N9">
        <f>+(N4-N3)</f>
        <v>4.0467872906489388</v>
      </c>
      <c r="O9">
        <f>+(O4-O3)</f>
        <v>1.5296711252481421</v>
      </c>
    </row>
    <row r="10" spans="1:15" x14ac:dyDescent="0.3">
      <c r="A10" t="s">
        <v>12</v>
      </c>
      <c r="B10">
        <v>-0.18475131</v>
      </c>
      <c r="C10">
        <v>-0.21305642999999999</v>
      </c>
      <c r="D10">
        <v>2.2905395</v>
      </c>
      <c r="E10">
        <v>2.1462983000000002</v>
      </c>
      <c r="G10">
        <v>2</v>
      </c>
      <c r="H10">
        <f>+(H3-H2)</f>
        <v>0.1249350942589762</v>
      </c>
      <c r="I10">
        <f>+(I3-I2)</f>
        <v>0.12099734213984603</v>
      </c>
      <c r="J10">
        <f>+(J3-J2)</f>
        <v>8.3312904379624131E-2</v>
      </c>
      <c r="K10">
        <f>+(K3-K2)</f>
        <v>0.10830781042750293</v>
      </c>
      <c r="L10">
        <f>+(L3-L2)</f>
        <v>5.1441259788175806</v>
      </c>
      <c r="M10">
        <f>+(M3-M2)</f>
        <v>6.1530663244457298</v>
      </c>
      <c r="N10">
        <f>+(N3-N2)</f>
        <v>5.8146179267235985</v>
      </c>
      <c r="O10">
        <f>+(O3-O2)</f>
        <v>4.3729203991452383</v>
      </c>
    </row>
    <row r="11" spans="1:15" x14ac:dyDescent="0.3">
      <c r="A11" t="s">
        <v>13</v>
      </c>
      <c r="B11">
        <v>-5.7654820000000002E-2</v>
      </c>
      <c r="C11">
        <v>-0.21211167</v>
      </c>
      <c r="D11">
        <v>3.0236342</v>
      </c>
      <c r="E11">
        <v>2.9694129999999999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</cp:lastModifiedBy>
  <dcterms:created xsi:type="dcterms:W3CDTF">2022-09-11T14:03:27Z</dcterms:created>
  <dcterms:modified xsi:type="dcterms:W3CDTF">2022-09-11T14:43:10Z</dcterms:modified>
</cp:coreProperties>
</file>