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mc:AlternateContent xmlns:mc="http://schemas.openxmlformats.org/markup-compatibility/2006">
    <mc:Choice Requires="x15">
      <x15ac:absPath xmlns:x15ac="http://schemas.microsoft.com/office/spreadsheetml/2010/11/ac" url="C:\Users\liset\iCloudDrive\Demand Metric\REBRAND PROJECT\3. ANA\ANA Toolkits\ANA Website Redisign\"/>
    </mc:Choice>
  </mc:AlternateContent>
  <xr:revisionPtr revIDLastSave="0" documentId="13_ncr:1_{B2571A66-EAEE-4026-AA75-8B32267E4D4A}" xr6:coauthVersionLast="43" xr6:coauthVersionMax="43" xr10:uidLastSave="{00000000-0000-0000-0000-000000000000}"/>
  <bookViews>
    <workbookView xWindow="-110" yWindow="-110" windowWidth="19420" windowHeight="11020" xr2:uid="{00000000-000D-0000-FFFF-FFFF00000000}"/>
  </bookViews>
  <sheets>
    <sheet name="Instructions" sheetId="593" r:id="rId1"/>
    <sheet name="Analysis" sheetId="1" r:id="rId2"/>
    <sheet name="Results" sheetId="585" r:id="rId3"/>
  </sheets>
  <definedNames>
    <definedName name="_xlnm.Print_Area" localSheetId="1">Analysis!$A$1:$H$55</definedName>
    <definedName name="_xlnm.Print_Area" localSheetId="0">Instructions!$A$1:$C$8</definedName>
    <definedName name="_xlnm.Print_Area" localSheetId="2">Results!$A$3:$M$11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1" l="1"/>
  <c r="F2" i="585" s="1"/>
  <c r="D4" i="585"/>
  <c r="E4" i="585"/>
  <c r="D5" i="585"/>
  <c r="E5" i="585"/>
  <c r="D6" i="585"/>
  <c r="E6" i="585"/>
  <c r="D7" i="585"/>
  <c r="E7" i="585"/>
  <c r="D8" i="585"/>
  <c r="E8" i="585"/>
  <c r="D9" i="585"/>
  <c r="E9" i="585"/>
  <c r="C9" i="585"/>
  <c r="C8" i="585"/>
  <c r="C7" i="585"/>
  <c r="C6" i="585"/>
  <c r="C5" i="585"/>
  <c r="C4" i="585"/>
  <c r="B9" i="585"/>
  <c r="B8" i="585"/>
  <c r="B7" i="585"/>
  <c r="B6" i="585"/>
  <c r="B5" i="585"/>
  <c r="B4" i="585"/>
  <c r="E56" i="1"/>
  <c r="F56" i="1"/>
  <c r="D56" i="1"/>
  <c r="C56" i="1"/>
  <c r="B56" i="1" s="1"/>
  <c r="E49" i="1"/>
  <c r="F49" i="1"/>
  <c r="D49" i="1"/>
  <c r="C49" i="1"/>
  <c r="B49" i="1" s="1"/>
  <c r="E39" i="1"/>
  <c r="F39" i="1"/>
  <c r="D39" i="1"/>
  <c r="C39" i="1"/>
  <c r="B39" i="1" s="1"/>
  <c r="F31" i="1"/>
  <c r="E31" i="1"/>
  <c r="D31" i="1"/>
  <c r="C31" i="1"/>
  <c r="B31" i="1" s="1"/>
  <c r="E22" i="1"/>
  <c r="F22" i="1"/>
  <c r="D22" i="1"/>
  <c r="C22" i="1"/>
  <c r="B22" i="1"/>
  <c r="E13" i="1"/>
  <c r="F13" i="1"/>
  <c r="D13" i="1"/>
  <c r="C13" i="1"/>
  <c r="B13" i="1" s="1"/>
  <c r="D10" i="585" l="1"/>
  <c r="E10" i="585"/>
  <c r="C10" i="585"/>
</calcChain>
</file>

<file path=xl/sharedStrings.xml><?xml version="1.0" encoding="utf-8"?>
<sst xmlns="http://schemas.openxmlformats.org/spreadsheetml/2006/main" count="106" uniqueCount="71">
  <si>
    <t>Our website demonstrates our corporate social responsibility and commitment to community</t>
  </si>
  <si>
    <t xml:space="preserve">Key marketing messages are clearly visible on the site encouraging prospects to do business  </t>
  </si>
  <si>
    <t>Online branding &amp; messaging is consistent with offline</t>
  </si>
  <si>
    <t>Your website reflects your expertise stylistically,  ie. Laser surgery=sharp, teddy bears=soft</t>
  </si>
  <si>
    <t>The website is visually appealing and 'nice on the eyes'</t>
  </si>
  <si>
    <t>Website looks clean, professional, up-with-the-times, and follows good design principles</t>
  </si>
  <si>
    <t>Competitor 1</t>
  </si>
  <si>
    <t>Competitor 2</t>
  </si>
  <si>
    <t xml:space="preserve">  Brand Consistency &amp; Aesthetic Appeal</t>
  </si>
  <si>
    <t>Transaction Capabilities &amp; Analytics</t>
  </si>
  <si>
    <t>The website has analytics and reporting capabilities that indicate web-traffic, page views etc</t>
  </si>
  <si>
    <t>You know who is coming to our website, where they came from, and what they did on the site</t>
  </si>
  <si>
    <t>All pages have incoming links.  Partner or affiliate websites have links to your website</t>
  </si>
  <si>
    <t xml:space="preserve">  Search Engine Optimization &amp; Structure</t>
  </si>
  <si>
    <t>Content, Forms, and Contact Information</t>
  </si>
  <si>
    <t>There is a resources section which provides product information and captures web leads</t>
  </si>
  <si>
    <t>All departments have contact information listed to make it easy for customers to reach you</t>
  </si>
  <si>
    <t>Forms that capture leads (contact details) can be filled out quickly and only ask for information that is absolutely necessary, such as, Name, Firm, Title, Email Address, Phone</t>
  </si>
  <si>
    <t>Your website/portal is customized by viewer role (customer/partner) based on username</t>
  </si>
  <si>
    <t>There is enough content, that is being added regularly, to entice visitors to return later</t>
  </si>
  <si>
    <t>A new website visitor can understand what you do, and make purchases, without calling you</t>
  </si>
  <si>
    <t>You provide value-added content (whitepapers, best practices) beyond strictly product info</t>
  </si>
  <si>
    <t>Your 'shopping cart' or checkout process is quick, seamless, and secure (certified)</t>
  </si>
  <si>
    <t>Your URL is predictable based on your company name (ie. www.demandmetric.com)</t>
  </si>
  <si>
    <t>All pages follow a consistent layout, color scheme, title/heading structure, and brand style</t>
  </si>
  <si>
    <t>There is no irrelevant information, or sections that are not filled with valuable content</t>
  </si>
  <si>
    <t>The right amount of information is provided: not too little; or worse, too much</t>
  </si>
  <si>
    <t xml:space="preserve">  User-Friendliness &amp; Easy Navigation</t>
  </si>
  <si>
    <t>It is easy to quickly navigate to each section, or from section-to-section on your website</t>
  </si>
  <si>
    <t>Web forms are automatically populated, based on information previously provided in earlier visits.  (ie. Download a datasheet one day, then a whitepaper a week later) No double-entry!</t>
  </si>
  <si>
    <t>There are clear navigation "paths" that help visitors quickly find what they are looking for</t>
  </si>
  <si>
    <t>There is a search engine on the website that is very easy to find, and provides accurate results</t>
  </si>
  <si>
    <t>All links are active.  There are no broken links, errors, or pages that 'cannot be displayed'</t>
  </si>
  <si>
    <t xml:space="preserve">Critical information such as product overviews are available within 3 clicks from the homepage </t>
  </si>
  <si>
    <t>Website has been 'indexed' by Google and/or Yahoo.  Users who type your company name into the search box will see your website as the top ranked website on the search results</t>
  </si>
  <si>
    <t>Meta-tags are in place for each webpage such as (page title, description, and keywords)</t>
  </si>
  <si>
    <t>Headers on website are text-based, not graphic-based, as graphics don’t get indexed well</t>
  </si>
  <si>
    <t>There is a sitemap which provides links to each page from one central hierarchy</t>
  </si>
  <si>
    <t xml:space="preserve">  Clear Communication</t>
  </si>
  <si>
    <t>Within 30 seconds, web visitors know who you are, what you do, and how you can help them</t>
  </si>
  <si>
    <t>The primary objective of the website is very clear and well defined.</t>
  </si>
  <si>
    <t>The target market or audience that will be viewing the website is clearly defined</t>
  </si>
  <si>
    <t>Users are provided with a call-to-action such as to call-in how, download resources, etc.</t>
  </si>
  <si>
    <t>Website Effectiveness Criteria</t>
  </si>
  <si>
    <t>Competitive Website Effectiveness Index</t>
  </si>
  <si>
    <t>Our Website</t>
  </si>
  <si>
    <t>Competitive Website Analysis Tool</t>
  </si>
  <si>
    <t>Instructions</t>
  </si>
  <si>
    <t>Use this tool to analyze the effectiveness of your website and compare that to your top 2 competitors.</t>
  </si>
  <si>
    <t>Ranking Scale</t>
  </si>
  <si>
    <t>1 - Strongly Disagree</t>
  </si>
  <si>
    <t>2 - Disagree</t>
  </si>
  <si>
    <t>4 - Agree</t>
  </si>
  <si>
    <t>5 - Strongly Agree</t>
  </si>
  <si>
    <t>3 - Moderately Agree</t>
  </si>
  <si>
    <t>If you need to add another row to an evaluation criteria, right click on any cell of the second last row of the chart (the row on top of the totals), select "Insert...", choose "Entire row" and click "ok".</t>
  </si>
  <si>
    <t>If you have any difficulties, you can always contact product support:</t>
  </si>
  <si>
    <t>info@demandmetric.com</t>
  </si>
  <si>
    <t>Areas of concern</t>
  </si>
  <si>
    <t>Evaluation Criteria</t>
  </si>
  <si>
    <t>Necessity</t>
  </si>
  <si>
    <t>Must Have</t>
  </si>
  <si>
    <t>Our 
Website</t>
  </si>
  <si>
    <t>Competitor 
1</t>
  </si>
  <si>
    <t>Competitor 
2</t>
  </si>
  <si>
    <t>Nice to Have</t>
  </si>
  <si>
    <t>Results</t>
  </si>
  <si>
    <r>
      <t xml:space="preserve">Overall Rankings </t>
    </r>
    <r>
      <rPr>
        <b/>
        <sz val="12"/>
        <color rgb="FF404141"/>
        <rFont val="Arial"/>
        <family val="2"/>
      </rPr>
      <t>(our of 5)</t>
    </r>
  </si>
  <si>
    <t>2. Once you have completed the analysis exercise, view the 'Results' tab for a chart and rankings.</t>
  </si>
  <si>
    <t>Date:</t>
  </si>
  <si>
    <t>1. In the 'Analysis' tab, enter the date and assess your website based on the best practices provided. Repeat this process for 'Competitor 1' and 'Competitor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</si>
</sst>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32" x14ac:knownFonts="1">
    <font>
      <sz val="10"/>
      <name val="Arial"/>
    </font>
    <font>
      <sz val="10"/>
      <color indexed="23"/>
      <name val="Verdana"/>
      <family val="2"/>
    </font>
    <font>
      <sz val="12"/>
      <color indexed="56"/>
      <name val="Arial"/>
      <family val="2"/>
    </font>
    <font>
      <sz val="8"/>
      <name val="Arial"/>
      <family val="2"/>
    </font>
    <font>
      <sz val="10"/>
      <name val="Verdana"/>
      <family val="2"/>
    </font>
    <font>
      <sz val="10"/>
      <color indexed="23"/>
      <name val="Arial"/>
      <family val="2"/>
    </font>
    <font>
      <b/>
      <sz val="20"/>
      <color rgb="FF404141"/>
      <name val="Arial"/>
      <family val="2"/>
    </font>
    <font>
      <sz val="8"/>
      <color indexed="23"/>
      <name val="Arial"/>
      <family val="2"/>
    </font>
    <font>
      <b/>
      <sz val="14"/>
      <color theme="0"/>
      <name val="Arial"/>
      <family val="2"/>
    </font>
    <font>
      <sz val="12"/>
      <color rgb="FF404141"/>
      <name val="Arial"/>
      <family val="2"/>
    </font>
    <font>
      <b/>
      <sz val="12"/>
      <color rgb="FF404141"/>
      <name val="Arial"/>
      <family val="2"/>
    </font>
    <font>
      <b/>
      <sz val="14"/>
      <color rgb="FF378786"/>
      <name val="Arial"/>
      <family val="2"/>
    </font>
    <font>
      <b/>
      <sz val="14"/>
      <color rgb="FF75913D"/>
      <name val="Arial"/>
      <family val="2"/>
    </font>
    <font>
      <b/>
      <sz val="14"/>
      <color rgb="FF5A8DAE"/>
      <name val="Arial"/>
      <family val="2"/>
    </font>
    <font>
      <b/>
      <sz val="14"/>
      <color rgb="FFED1766"/>
      <name val="Arial"/>
      <family val="2"/>
    </font>
    <font>
      <sz val="10"/>
      <name val="Arial"/>
      <family val="2"/>
    </font>
    <font>
      <sz val="11"/>
      <color rgb="FF404141"/>
      <name val="Arial"/>
      <family val="2"/>
    </font>
    <font>
      <sz val="11"/>
      <color indexed="23"/>
      <name val="Arial"/>
      <family val="2"/>
    </font>
    <font>
      <b/>
      <sz val="14"/>
      <color indexed="9"/>
      <name val="Arial"/>
      <family val="2"/>
    </font>
    <font>
      <sz val="14"/>
      <color indexed="9"/>
      <name val="Arial"/>
      <family val="2"/>
    </font>
    <font>
      <b/>
      <sz val="12"/>
      <color rgb="FF378786"/>
      <name val="Arial"/>
      <family val="2"/>
    </font>
    <font>
      <b/>
      <sz val="12"/>
      <color rgb="FF75913D"/>
      <name val="Arial"/>
      <family val="2"/>
    </font>
    <font>
      <b/>
      <sz val="12"/>
      <color rgb="FF5A8DAE"/>
      <name val="Arial"/>
      <family val="2"/>
    </font>
    <font>
      <b/>
      <sz val="12"/>
      <color rgb="FFED1766"/>
      <name val="Arial"/>
      <family val="2"/>
    </font>
    <font>
      <b/>
      <sz val="14"/>
      <color rgb="FF404141"/>
      <name val="Arial"/>
      <family val="2"/>
    </font>
    <font>
      <b/>
      <sz val="16"/>
      <color rgb="FF404141"/>
      <name val="Arial"/>
      <family val="2"/>
    </font>
    <font>
      <b/>
      <sz val="14"/>
      <color theme="0" tint="-4.9989318521683403E-2"/>
      <name val="Arial"/>
      <family val="2"/>
    </font>
    <font>
      <b/>
      <sz val="20"/>
      <color rgb="FF404041"/>
      <name val="Arial"/>
      <family val="2"/>
    </font>
    <font>
      <b/>
      <sz val="14"/>
      <color rgb="FF378687"/>
      <name val="Arial"/>
      <family val="2"/>
    </font>
    <font>
      <sz val="20"/>
      <color indexed="63"/>
      <name val="Arial"/>
      <family val="2"/>
    </font>
    <font>
      <b/>
      <sz val="12"/>
      <color indexed="62"/>
      <name val="Arial"/>
      <family val="2"/>
    </font>
    <font>
      <sz val="22"/>
      <color indexed="63"/>
      <name val="Arial"/>
      <family val="2"/>
    </font>
  </fonts>
  <fills count="6">
    <fill>
      <patternFill patternType="none"/>
    </fill>
    <fill>
      <patternFill patternType="gray125"/>
    </fill>
    <fill>
      <patternFill patternType="solid">
        <fgColor indexed="9"/>
        <bgColor indexed="64"/>
      </patternFill>
    </fill>
    <fill>
      <gradientFill degree="90">
        <stop position="0">
          <color rgb="FF1B5569"/>
        </stop>
        <stop position="1">
          <color rgb="FF378786"/>
        </stop>
      </gradientFill>
    </fill>
    <fill>
      <patternFill patternType="solid">
        <fgColor theme="0" tint="-4.9989318521683403E-2"/>
        <bgColor indexed="64"/>
      </patternFill>
    </fill>
    <fill>
      <gradientFill degree="270">
        <stop position="0">
          <color rgb="FF378786"/>
        </stop>
        <stop position="1">
          <color rgb="FF1B5569"/>
        </stop>
      </gradientFill>
    </fill>
  </fills>
  <borders count="22">
    <border>
      <left/>
      <right/>
      <top/>
      <bottom/>
      <diagonal/>
    </border>
    <border>
      <left style="thin">
        <color indexed="64"/>
      </left>
      <right/>
      <top/>
      <bottom/>
      <diagonal/>
    </border>
    <border>
      <left style="thin">
        <color theme="2"/>
      </left>
      <right style="thin">
        <color theme="2"/>
      </right>
      <top style="thin">
        <color theme="2"/>
      </top>
      <bottom style="thin">
        <color theme="2"/>
      </bottom>
      <diagonal/>
    </border>
    <border>
      <left style="thin">
        <color theme="0" tint="-4.9989318521683403E-2"/>
      </left>
      <right/>
      <top/>
      <bottom/>
      <diagonal/>
    </border>
    <border>
      <left style="thin">
        <color theme="0" tint="-4.9989318521683403E-2"/>
      </left>
      <right/>
      <top style="thin">
        <color theme="0" tint="-4.9989318521683403E-2"/>
      </top>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diagonal/>
    </border>
    <border>
      <left style="thin">
        <color theme="0" tint="-4.9989318521683403E-2"/>
      </left>
      <right/>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style="thin">
        <color theme="0" tint="-4.9989318521683403E-2"/>
      </right>
      <top style="thin">
        <color theme="0"/>
      </top>
      <bottom style="thin">
        <color theme="0"/>
      </bottom>
      <diagonal/>
    </border>
    <border>
      <left style="thin">
        <color theme="0" tint="-4.9989318521683403E-2"/>
      </left>
      <right/>
      <top style="thin">
        <color theme="0" tint="-4.9989318521683403E-2"/>
      </top>
      <bottom style="thin">
        <color theme="0" tint="-4.9989318521683403E-2"/>
      </bottom>
      <diagonal/>
    </border>
    <border>
      <left style="thin">
        <color theme="2"/>
      </left>
      <right style="thin">
        <color theme="2"/>
      </right>
      <top style="thin">
        <color theme="2"/>
      </top>
      <bottom style="thin">
        <color theme="0" tint="-4.9989318521683403E-2"/>
      </bottom>
      <diagonal/>
    </border>
    <border>
      <left style="thin">
        <color theme="0"/>
      </left>
      <right style="thin">
        <color theme="0"/>
      </right>
      <top style="thin">
        <color theme="0" tint="-4.9989318521683403E-2"/>
      </top>
      <bottom style="thin">
        <color theme="0" tint="-4.9989318521683403E-2"/>
      </bottom>
      <diagonal/>
    </border>
    <border>
      <left style="thin">
        <color theme="0"/>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right>
      <top/>
      <bottom style="thin">
        <color theme="0" tint="-4.9989318521683403E-2"/>
      </bottom>
      <diagonal/>
    </border>
    <border>
      <left/>
      <right/>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s>
  <cellStyleXfs count="7">
    <xf numFmtId="0" fontId="0" fillId="0" borderId="0"/>
    <xf numFmtId="0" fontId="4" fillId="0" borderId="0"/>
    <xf numFmtId="0" fontId="9" fillId="0" borderId="6">
      <alignment horizontal="left" vertical="center" wrapText="1" indent="1"/>
    </xf>
    <xf numFmtId="0" fontId="11" fillId="0" borderId="10">
      <alignment horizontal="left" vertical="center" wrapText="1" indent="1"/>
    </xf>
    <xf numFmtId="0" fontId="8" fillId="5" borderId="14">
      <alignment horizontal="left" vertical="center" indent="1"/>
      <protection locked="0"/>
    </xf>
    <xf numFmtId="0" fontId="27" fillId="0" borderId="19">
      <alignment horizontal="right" vertical="center"/>
    </xf>
    <xf numFmtId="0" fontId="24" fillId="4" borderId="8" applyBorder="0">
      <alignment horizontal="left" vertical="center" wrapText="1" indent="1"/>
    </xf>
  </cellStyleXfs>
  <cellXfs count="68">
    <xf numFmtId="0" fontId="0" fillId="0" borderId="0" xfId="0"/>
    <xf numFmtId="0" fontId="1" fillId="2" borderId="0" xfId="0" applyFont="1" applyFill="1" applyBorder="1" applyProtection="1">
      <protection locked="0"/>
    </xf>
    <xf numFmtId="0" fontId="5" fillId="0" borderId="0" xfId="1" applyFont="1"/>
    <xf numFmtId="0" fontId="2" fillId="0" borderId="0" xfId="1" applyFont="1" applyFill="1" applyBorder="1" applyAlignment="1">
      <alignment horizontal="right" vertical="center"/>
    </xf>
    <xf numFmtId="0" fontId="7" fillId="0" borderId="0" xfId="1" applyFont="1"/>
    <xf numFmtId="0" fontId="5" fillId="2" borderId="0" xfId="0" applyFont="1" applyFill="1" applyBorder="1" applyProtection="1">
      <protection locked="0"/>
    </xf>
    <xf numFmtId="0" fontId="9" fillId="2" borderId="3" xfId="0" applyFont="1" applyFill="1" applyBorder="1" applyAlignment="1" applyProtection="1">
      <alignment horizontal="left" vertical="center" wrapText="1" indent="1"/>
      <protection locked="0"/>
    </xf>
    <xf numFmtId="0" fontId="5" fillId="0" borderId="0" xfId="1" applyFont="1" applyFill="1"/>
    <xf numFmtId="0" fontId="10" fillId="0" borderId="10" xfId="2" applyFont="1" applyBorder="1">
      <alignment horizontal="left" vertical="center" wrapText="1" indent="1"/>
    </xf>
    <xf numFmtId="0" fontId="9" fillId="2" borderId="4" xfId="0" applyFont="1" applyFill="1" applyBorder="1" applyAlignment="1" applyProtection="1">
      <alignment horizontal="left" vertical="center" wrapText="1" indent="1"/>
      <protection locked="0"/>
    </xf>
    <xf numFmtId="0" fontId="9" fillId="2" borderId="5" xfId="0" applyFont="1" applyFill="1" applyBorder="1" applyAlignment="1" applyProtection="1">
      <alignment vertical="center" wrapText="1"/>
      <protection locked="0"/>
    </xf>
    <xf numFmtId="0" fontId="9" fillId="0" borderId="6" xfId="2" applyBorder="1">
      <alignment horizontal="left" vertical="center" wrapText="1" indent="1"/>
    </xf>
    <xf numFmtId="0" fontId="9" fillId="0" borderId="11" xfId="2" applyBorder="1">
      <alignment horizontal="left" vertical="center" wrapText="1" indent="1"/>
    </xf>
    <xf numFmtId="0" fontId="9" fillId="0" borderId="12" xfId="2" applyBorder="1">
      <alignment horizontal="left" vertical="center" wrapText="1" indent="1"/>
    </xf>
    <xf numFmtId="0" fontId="9" fillId="2" borderId="11" xfId="0" applyFont="1" applyFill="1" applyBorder="1" applyAlignment="1" applyProtection="1">
      <alignment horizontal="left" vertical="center" wrapText="1" indent="1"/>
      <protection locked="0"/>
    </xf>
    <xf numFmtId="0" fontId="9" fillId="2" borderId="12" xfId="0" applyFont="1" applyFill="1" applyBorder="1" applyAlignment="1" applyProtection="1">
      <alignment horizontal="left" vertical="center" wrapText="1" indent="1"/>
      <protection locked="0"/>
    </xf>
    <xf numFmtId="0" fontId="12" fillId="0" borderId="10" xfId="0" applyFont="1" applyFill="1" applyBorder="1" applyAlignment="1">
      <alignment horizontal="center" vertical="center" wrapText="1"/>
    </xf>
    <xf numFmtId="0" fontId="13" fillId="0" borderId="10" xfId="0" applyFont="1" applyFill="1" applyBorder="1" applyAlignment="1">
      <alignment horizontal="center" vertical="center" wrapText="1"/>
    </xf>
    <xf numFmtId="0" fontId="14" fillId="0" borderId="10" xfId="0" applyFont="1" applyFill="1" applyBorder="1" applyAlignment="1">
      <alignment horizontal="center" vertical="center" wrapText="1"/>
    </xf>
    <xf numFmtId="0" fontId="15" fillId="0" borderId="0" xfId="0" applyFont="1"/>
    <xf numFmtId="0" fontId="5" fillId="2" borderId="1" xfId="0" applyFont="1" applyFill="1" applyBorder="1" applyProtection="1">
      <protection locked="0"/>
    </xf>
    <xf numFmtId="0" fontId="9" fillId="0" borderId="10" xfId="2" applyFont="1" applyBorder="1">
      <alignment horizontal="left" vertical="center" wrapText="1" indent="1"/>
    </xf>
    <xf numFmtId="0" fontId="16" fillId="0" borderId="6" xfId="2" applyFont="1">
      <alignment horizontal="left" vertical="center" wrapText="1" indent="1"/>
    </xf>
    <xf numFmtId="0" fontId="16" fillId="4" borderId="13" xfId="0" applyFont="1" applyFill="1" applyBorder="1" applyAlignment="1">
      <alignment horizontal="center" vertical="center" wrapText="1"/>
    </xf>
    <xf numFmtId="0" fontId="17" fillId="2" borderId="0" xfId="0" applyFont="1" applyFill="1" applyBorder="1" applyProtection="1">
      <protection locked="0"/>
    </xf>
    <xf numFmtId="0" fontId="16" fillId="0" borderId="10" xfId="2" applyFont="1" applyBorder="1">
      <alignment horizontal="left" vertical="center" wrapText="1" indent="1"/>
    </xf>
    <xf numFmtId="0" fontId="18" fillId="2" borderId="2" xfId="0" applyFont="1" applyFill="1" applyBorder="1" applyAlignment="1" applyProtection="1">
      <alignment horizontal="center" vertical="center"/>
      <protection locked="0"/>
    </xf>
    <xf numFmtId="0" fontId="19" fillId="2" borderId="2" xfId="0" applyFont="1" applyFill="1" applyBorder="1" applyAlignment="1" applyProtection="1">
      <alignment horizontal="center" vertical="center"/>
      <protection locked="0"/>
    </xf>
    <xf numFmtId="0" fontId="18" fillId="2" borderId="15" xfId="0" applyFont="1" applyFill="1" applyBorder="1" applyAlignment="1" applyProtection="1">
      <alignment horizontal="center" vertical="center"/>
      <protection locked="0"/>
    </xf>
    <xf numFmtId="0" fontId="19" fillId="2" borderId="15" xfId="0" applyFont="1" applyFill="1" applyBorder="1" applyAlignment="1" applyProtection="1">
      <alignment horizontal="center" vertical="center"/>
      <protection locked="0"/>
    </xf>
    <xf numFmtId="0" fontId="20" fillId="0" borderId="10" xfId="0" applyFont="1" applyBorder="1" applyAlignment="1">
      <alignment horizontal="left" vertical="center" wrapText="1" indent="1"/>
    </xf>
    <xf numFmtId="0" fontId="20" fillId="0" borderId="10" xfId="0" applyFont="1" applyFill="1" applyBorder="1" applyAlignment="1">
      <alignment horizontal="center" vertical="center" wrapText="1"/>
    </xf>
    <xf numFmtId="0" fontId="21" fillId="0" borderId="10" xfId="0" applyFont="1" applyFill="1" applyBorder="1" applyAlignment="1">
      <alignment horizontal="center" vertical="center" wrapText="1"/>
    </xf>
    <xf numFmtId="0" fontId="22" fillId="0" borderId="10" xfId="0" applyFont="1" applyFill="1" applyBorder="1" applyAlignment="1">
      <alignment horizontal="center" vertical="center" wrapText="1"/>
    </xf>
    <xf numFmtId="0" fontId="23" fillId="0" borderId="10" xfId="0" applyFont="1" applyFill="1" applyBorder="1" applyAlignment="1">
      <alignment horizontal="center" vertical="center" wrapText="1"/>
    </xf>
    <xf numFmtId="0" fontId="20" fillId="0" borderId="10" xfId="3" applyFont="1" applyBorder="1" applyAlignment="1">
      <alignment horizontal="center" vertical="center" wrapText="1"/>
    </xf>
    <xf numFmtId="0" fontId="25" fillId="4" borderId="16" xfId="0" applyFont="1" applyFill="1" applyBorder="1" applyAlignment="1">
      <alignment horizontal="center" vertical="center" wrapText="1"/>
    </xf>
    <xf numFmtId="0" fontId="15" fillId="4" borderId="17" xfId="0" applyFont="1" applyFill="1" applyBorder="1" applyAlignment="1">
      <alignment vertical="center"/>
    </xf>
    <xf numFmtId="0" fontId="15" fillId="0" borderId="0" xfId="0" applyFont="1" applyAlignment="1">
      <alignment vertical="center"/>
    </xf>
    <xf numFmtId="0" fontId="24" fillId="4" borderId="10" xfId="0" applyFont="1" applyFill="1" applyBorder="1" applyAlignment="1">
      <alignment vertical="center" wrapText="1"/>
    </xf>
    <xf numFmtId="0" fontId="26" fillId="4" borderId="18" xfId="0" applyFont="1" applyFill="1" applyBorder="1" applyAlignment="1">
      <alignment horizontal="center" vertical="center" wrapText="1"/>
    </xf>
    <xf numFmtId="0" fontId="24" fillId="4" borderId="10" xfId="0" applyFont="1" applyFill="1" applyBorder="1" applyAlignment="1">
      <alignment horizontal="left" vertical="center" wrapText="1" indent="1"/>
    </xf>
    <xf numFmtId="0" fontId="28" fillId="0" borderId="10" xfId="0" applyFont="1" applyFill="1" applyBorder="1" applyAlignment="1" applyProtection="1">
      <alignment horizontal="left" vertical="center" indent="1"/>
      <protection locked="0"/>
    </xf>
    <xf numFmtId="0" fontId="28" fillId="0" borderId="10" xfId="0" applyFont="1" applyFill="1" applyBorder="1" applyAlignment="1" applyProtection="1">
      <alignment horizontal="center" vertical="center"/>
      <protection locked="0"/>
    </xf>
    <xf numFmtId="0" fontId="30" fillId="0" borderId="0" xfId="0" applyFont="1" applyFill="1" applyBorder="1" applyAlignment="1" applyProtection="1">
      <alignment horizontal="left" vertical="center" indent="1"/>
      <protection locked="0"/>
    </xf>
    <xf numFmtId="0" fontId="30" fillId="0" borderId="0" xfId="0" applyFont="1" applyFill="1" applyBorder="1" applyAlignment="1" applyProtection="1">
      <alignment horizontal="center" vertical="center"/>
      <protection locked="0"/>
    </xf>
    <xf numFmtId="0" fontId="5" fillId="2" borderId="0" xfId="0" applyFont="1" applyFill="1" applyBorder="1" applyAlignment="1" applyProtection="1">
      <alignment horizontal="left" indent="10"/>
      <protection locked="0"/>
    </xf>
    <xf numFmtId="0" fontId="5" fillId="2" borderId="0" xfId="0" applyFont="1" applyFill="1" applyBorder="1" applyAlignment="1" applyProtection="1">
      <alignment horizontal="left" indent="1"/>
      <protection locked="0"/>
    </xf>
    <xf numFmtId="164" fontId="29" fillId="0" borderId="10" xfId="0" applyNumberFormat="1" applyFont="1" applyFill="1" applyBorder="1" applyAlignment="1" applyProtection="1">
      <alignment horizontal="center" vertical="center"/>
    </xf>
    <xf numFmtId="0" fontId="9" fillId="0" borderId="10" xfId="2" applyFont="1" applyBorder="1" applyAlignment="1">
      <alignment horizontal="left" vertical="center" wrapText="1"/>
    </xf>
    <xf numFmtId="0" fontId="24" fillId="4" borderId="10" xfId="6" applyFont="1" applyBorder="1">
      <alignment horizontal="left" vertical="center" wrapText="1" indent="1"/>
    </xf>
    <xf numFmtId="164" fontId="31" fillId="0" borderId="10" xfId="0" applyNumberFormat="1" applyFont="1" applyFill="1" applyBorder="1" applyAlignment="1" applyProtection="1">
      <alignment horizontal="center" vertical="center"/>
    </xf>
    <xf numFmtId="0" fontId="5" fillId="2" borderId="7" xfId="0" applyFont="1" applyFill="1" applyBorder="1" applyAlignment="1" applyProtection="1">
      <protection locked="0"/>
    </xf>
    <xf numFmtId="0" fontId="5" fillId="2" borderId="9" xfId="0" applyFont="1" applyFill="1" applyBorder="1" applyAlignment="1" applyProtection="1">
      <protection locked="0"/>
    </xf>
    <xf numFmtId="0" fontId="5" fillId="4" borderId="10" xfId="0" applyFont="1" applyFill="1" applyBorder="1" applyAlignment="1" applyProtection="1">
      <alignment horizontal="center" vertical="center"/>
      <protection locked="0"/>
    </xf>
    <xf numFmtId="14" fontId="5" fillId="2" borderId="10" xfId="0" applyNumberFormat="1" applyFont="1" applyFill="1" applyBorder="1" applyAlignment="1" applyProtection="1">
      <alignment horizontal="center" vertical="center"/>
      <protection locked="0"/>
    </xf>
    <xf numFmtId="0" fontId="9" fillId="2" borderId="0" xfId="0" applyFont="1" applyFill="1" applyBorder="1" applyAlignment="1" applyProtection="1">
      <alignment horizontal="left" vertical="center" wrapText="1" indent="1"/>
      <protection locked="0"/>
    </xf>
    <xf numFmtId="0" fontId="9" fillId="0" borderId="0" xfId="2" applyBorder="1">
      <alignment horizontal="left" vertical="center" wrapText="1" indent="1"/>
    </xf>
    <xf numFmtId="0" fontId="5" fillId="0" borderId="0" xfId="1" applyFont="1" applyBorder="1"/>
    <xf numFmtId="165" fontId="8" fillId="5" borderId="20" xfId="4" applyNumberFormat="1" applyFont="1" applyBorder="1" applyAlignment="1">
      <alignment horizontal="right" vertical="center" indent="1"/>
      <protection locked="0"/>
    </xf>
    <xf numFmtId="0" fontId="6" fillId="0" borderId="0" xfId="1" applyFont="1" applyFill="1" applyBorder="1" applyAlignment="1">
      <alignment horizontal="right" vertical="center"/>
    </xf>
    <xf numFmtId="0" fontId="8" fillId="3" borderId="14" xfId="0" applyFont="1" applyFill="1" applyBorder="1" applyAlignment="1" applyProtection="1">
      <alignment horizontal="left" vertical="center" indent="1"/>
      <protection locked="0"/>
    </xf>
    <xf numFmtId="0" fontId="8" fillId="3" borderId="20" xfId="0" applyFont="1" applyFill="1" applyBorder="1" applyAlignment="1" applyProtection="1">
      <alignment horizontal="left" vertical="center" indent="1"/>
      <protection locked="0"/>
    </xf>
    <xf numFmtId="0" fontId="8" fillId="5" borderId="10" xfId="4" applyFont="1" applyBorder="1" applyAlignment="1">
      <alignment horizontal="left" vertical="center" indent="1"/>
      <protection locked="0"/>
    </xf>
    <xf numFmtId="0" fontId="8" fillId="5" borderId="6" xfId="4" applyFont="1" applyBorder="1" applyAlignment="1">
      <alignment horizontal="left" vertical="center" indent="1"/>
      <protection locked="0"/>
    </xf>
    <xf numFmtId="0" fontId="6" fillId="0" borderId="19" xfId="1" applyFont="1" applyFill="1" applyBorder="1" applyAlignment="1">
      <alignment horizontal="right" vertical="center"/>
    </xf>
    <xf numFmtId="0" fontId="8" fillId="5" borderId="14" xfId="4" applyFont="1" applyBorder="1" applyAlignment="1">
      <alignment horizontal="left" vertical="center" indent="1"/>
      <protection locked="0"/>
    </xf>
    <xf numFmtId="0" fontId="8" fillId="5" borderId="21" xfId="4" applyFont="1" applyBorder="1" applyAlignment="1">
      <alignment horizontal="left" vertical="center" indent="1"/>
      <protection locked="0"/>
    </xf>
  </cellXfs>
  <cellStyles count="7">
    <cellStyle name="Normal" xfId="0" builtinId="0"/>
    <cellStyle name="Normal 3" xfId="1" xr:uid="{00000000-0005-0000-0000-000001000000}"/>
    <cellStyle name="Style 1" xfId="4" xr:uid="{00000000-0005-0000-0000-000002000000}"/>
    <cellStyle name="Style 10" xfId="6" xr:uid="{00000000-0005-0000-0000-000003000000}"/>
    <cellStyle name="Style 2" xfId="2" xr:uid="{00000000-0005-0000-0000-000004000000}"/>
    <cellStyle name="Style 3" xfId="3" xr:uid="{00000000-0005-0000-0000-000005000000}"/>
    <cellStyle name="Style 4" xfId="5" xr:uid="{00000000-0005-0000-0000-000006000000}"/>
  </cellStyles>
  <dxfs count="6">
    <dxf>
      <font>
        <b/>
        <i val="0"/>
        <color theme="0"/>
      </font>
      <fill>
        <patternFill>
          <bgColor rgb="FFD0363F"/>
        </patternFill>
      </fill>
    </dxf>
    <dxf>
      <font>
        <b/>
        <i val="0"/>
        <color theme="0"/>
      </font>
      <fill>
        <patternFill>
          <bgColor rgb="FFF9B54C"/>
        </patternFill>
      </fill>
    </dxf>
    <dxf>
      <font>
        <b/>
        <i val="0"/>
        <color theme="0"/>
      </font>
      <fill>
        <patternFill>
          <bgColor rgb="FF75AF5B"/>
        </patternFill>
      </fill>
    </dxf>
    <dxf>
      <font>
        <b/>
        <i val="0"/>
        <color theme="0"/>
      </font>
      <fill>
        <patternFill>
          <bgColor rgb="FFD0363F"/>
        </patternFill>
      </fill>
    </dxf>
    <dxf>
      <font>
        <b/>
        <i val="0"/>
        <color theme="0"/>
      </font>
      <fill>
        <patternFill>
          <bgColor rgb="FFF9B54C"/>
        </patternFill>
      </fill>
    </dxf>
    <dxf>
      <font>
        <b/>
        <i val="0"/>
        <color theme="0"/>
      </font>
      <fill>
        <patternFill>
          <bgColor rgb="FF75AF5B"/>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FFCC"/>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D0D1A1"/>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404141"/>
      <color rgb="FFED1766"/>
      <color rgb="FF5A8DAE"/>
      <color rgb="FF75913D"/>
      <color rgb="FF7591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117296025260401"/>
          <c:y val="0.1744260538861214"/>
          <c:w val="0.47794560673610631"/>
          <c:h val="0.69636188333601157"/>
        </c:manualLayout>
      </c:layout>
      <c:radarChart>
        <c:radarStyle val="marker"/>
        <c:varyColors val="0"/>
        <c:ser>
          <c:idx val="0"/>
          <c:order val="0"/>
          <c:tx>
            <c:strRef>
              <c:f>Results!$C$3</c:f>
              <c:strCache>
                <c:ptCount val="1"/>
                <c:pt idx="0">
                  <c:v>Our Website</c:v>
                </c:pt>
              </c:strCache>
            </c:strRef>
          </c:tx>
          <c:spPr>
            <a:ln w="25400">
              <a:solidFill>
                <a:srgbClr val="75913D">
                  <a:alpha val="98000"/>
                </a:srgbClr>
              </a:solidFill>
              <a:prstDash val="lgDash"/>
            </a:ln>
          </c:spPr>
          <c:marker>
            <c:symbol val="circle"/>
            <c:size val="3"/>
            <c:spPr>
              <a:solidFill>
                <a:srgbClr val="75913D"/>
              </a:solidFill>
              <a:ln>
                <a:noFill/>
                <a:prstDash val="solid"/>
              </a:ln>
            </c:spPr>
          </c:marker>
          <c:cat>
            <c:strRef>
              <c:f>Results!$B$4:$B$9</c:f>
              <c:strCache>
                <c:ptCount val="6"/>
                <c:pt idx="0">
                  <c:v>  Clear Communication</c:v>
                </c:pt>
                <c:pt idx="1">
                  <c:v>  Brand Consistency &amp; Aesthetic Appeal</c:v>
                </c:pt>
                <c:pt idx="2">
                  <c:v>  User-Friendliness &amp; Easy Navigation</c:v>
                </c:pt>
                <c:pt idx="3">
                  <c:v>  Search Engine Optimization &amp; Structure</c:v>
                </c:pt>
                <c:pt idx="4">
                  <c:v>Content, Forms, and Contact Information</c:v>
                </c:pt>
                <c:pt idx="5">
                  <c:v>Transaction Capabilities &amp; Analytics</c:v>
                </c:pt>
              </c:strCache>
            </c:strRef>
          </c:cat>
          <c:val>
            <c:numRef>
              <c:f>Results!$C$4:$C$9</c:f>
              <c:numCache>
                <c:formatCode>0.0</c:formatCode>
                <c:ptCount val="6"/>
                <c:pt idx="0">
                  <c:v>4.5714285714285712</c:v>
                </c:pt>
                <c:pt idx="1">
                  <c:v>4.333333333333333</c:v>
                </c:pt>
                <c:pt idx="2">
                  <c:v>4</c:v>
                </c:pt>
                <c:pt idx="3">
                  <c:v>4.2</c:v>
                </c:pt>
                <c:pt idx="4">
                  <c:v>3.7142857142857144</c:v>
                </c:pt>
                <c:pt idx="5">
                  <c:v>3.75</c:v>
                </c:pt>
              </c:numCache>
            </c:numRef>
          </c:val>
          <c:extLst>
            <c:ext xmlns:c16="http://schemas.microsoft.com/office/drawing/2014/chart" uri="{C3380CC4-5D6E-409C-BE32-E72D297353CC}">
              <c16:uniqueId val="{00000000-FC01-4C61-B14A-33CCB6657BF2}"/>
            </c:ext>
          </c:extLst>
        </c:ser>
        <c:ser>
          <c:idx val="1"/>
          <c:order val="1"/>
          <c:tx>
            <c:strRef>
              <c:f>Results!$D$3</c:f>
              <c:strCache>
                <c:ptCount val="1"/>
                <c:pt idx="0">
                  <c:v>Competitor 1</c:v>
                </c:pt>
              </c:strCache>
            </c:strRef>
          </c:tx>
          <c:spPr>
            <a:ln w="38100">
              <a:solidFill>
                <a:srgbClr val="5A8DAE"/>
              </a:solidFill>
              <a:prstDash val="sysDash"/>
            </a:ln>
          </c:spPr>
          <c:marker>
            <c:symbol val="circle"/>
            <c:size val="3"/>
            <c:spPr>
              <a:solidFill>
                <a:srgbClr val="5A8DAE"/>
              </a:solidFill>
              <a:ln>
                <a:noFill/>
                <a:prstDash val="solid"/>
              </a:ln>
            </c:spPr>
          </c:marker>
          <c:val>
            <c:numRef>
              <c:f>Results!$D$4:$D$9</c:f>
              <c:numCache>
                <c:formatCode>0.0</c:formatCode>
                <c:ptCount val="6"/>
                <c:pt idx="0">
                  <c:v>3.7142857142857144</c:v>
                </c:pt>
                <c:pt idx="1">
                  <c:v>2.1666666666666665</c:v>
                </c:pt>
                <c:pt idx="2">
                  <c:v>2.1666666666666665</c:v>
                </c:pt>
                <c:pt idx="3">
                  <c:v>2.4</c:v>
                </c:pt>
                <c:pt idx="4">
                  <c:v>1.5714285714285714</c:v>
                </c:pt>
                <c:pt idx="5">
                  <c:v>3.5</c:v>
                </c:pt>
              </c:numCache>
            </c:numRef>
          </c:val>
          <c:extLst>
            <c:ext xmlns:c16="http://schemas.microsoft.com/office/drawing/2014/chart" uri="{C3380CC4-5D6E-409C-BE32-E72D297353CC}">
              <c16:uniqueId val="{00000001-FC01-4C61-B14A-33CCB6657BF2}"/>
            </c:ext>
          </c:extLst>
        </c:ser>
        <c:ser>
          <c:idx val="2"/>
          <c:order val="2"/>
          <c:tx>
            <c:strRef>
              <c:f>Results!$E$3</c:f>
              <c:strCache>
                <c:ptCount val="1"/>
                <c:pt idx="0">
                  <c:v>Competitor 2</c:v>
                </c:pt>
              </c:strCache>
            </c:strRef>
          </c:tx>
          <c:spPr>
            <a:ln w="25400">
              <a:solidFill>
                <a:srgbClr val="ED1766"/>
              </a:solidFill>
              <a:prstDash val="solid"/>
            </a:ln>
          </c:spPr>
          <c:marker>
            <c:symbol val="triangle"/>
            <c:size val="4"/>
            <c:spPr>
              <a:solidFill>
                <a:srgbClr val="ED1766"/>
              </a:solidFill>
              <a:ln>
                <a:noFill/>
                <a:prstDash val="solid"/>
              </a:ln>
            </c:spPr>
          </c:marker>
          <c:val>
            <c:numRef>
              <c:f>Results!$E$4:$E$9</c:f>
              <c:numCache>
                <c:formatCode>0.0</c:formatCode>
                <c:ptCount val="6"/>
                <c:pt idx="0">
                  <c:v>2.1428571428571428</c:v>
                </c:pt>
                <c:pt idx="1">
                  <c:v>2</c:v>
                </c:pt>
                <c:pt idx="2">
                  <c:v>3</c:v>
                </c:pt>
                <c:pt idx="3">
                  <c:v>1.8</c:v>
                </c:pt>
                <c:pt idx="4">
                  <c:v>1.5714285714285714</c:v>
                </c:pt>
                <c:pt idx="5">
                  <c:v>2</c:v>
                </c:pt>
              </c:numCache>
            </c:numRef>
          </c:val>
          <c:extLst>
            <c:ext xmlns:c16="http://schemas.microsoft.com/office/drawing/2014/chart" uri="{C3380CC4-5D6E-409C-BE32-E72D297353CC}">
              <c16:uniqueId val="{00000002-FC01-4C61-B14A-33CCB6657BF2}"/>
            </c:ext>
          </c:extLst>
        </c:ser>
        <c:dLbls>
          <c:showLegendKey val="0"/>
          <c:showVal val="0"/>
          <c:showCatName val="0"/>
          <c:showSerName val="0"/>
          <c:showPercent val="0"/>
          <c:showBubbleSize val="0"/>
        </c:dLbls>
        <c:axId val="538410288"/>
        <c:axId val="1"/>
      </c:radarChart>
      <c:catAx>
        <c:axId val="538410288"/>
        <c:scaling>
          <c:orientation val="minMax"/>
        </c:scaling>
        <c:delete val="0"/>
        <c:axPos val="b"/>
        <c:majorGridlines>
          <c:spPr>
            <a:ln w="3175">
              <a:solidFill>
                <a:srgbClr val="D0D1A1"/>
              </a:solidFill>
              <a:prstDash val="solid"/>
            </a:ln>
          </c:spPr>
        </c:majorGridlines>
        <c:numFmt formatCode="@" sourceLinked="0"/>
        <c:majorTickMark val="out"/>
        <c:minorTickMark val="none"/>
        <c:tickLblPos val="nextTo"/>
        <c:txPr>
          <a:bodyPr rot="0" vert="horz"/>
          <a:lstStyle/>
          <a:p>
            <a:pPr>
              <a:defRPr sz="800" b="1" i="0">
                <a:solidFill>
                  <a:srgbClr val="404141"/>
                </a:solidFill>
                <a:latin typeface="Arial" panose="020B0604020202020204" pitchFamily="34" charset="0"/>
                <a:cs typeface="Arial" panose="020B0604020202020204" pitchFamily="34" charset="0"/>
              </a:defRPr>
            </a:pPr>
            <a:endParaRPr lang="en-US"/>
          </a:p>
        </c:txPr>
        <c:crossAx val="1"/>
        <c:crosses val="autoZero"/>
        <c:auto val="0"/>
        <c:lblAlgn val="ctr"/>
        <c:lblOffset val="100"/>
        <c:noMultiLvlLbl val="0"/>
      </c:catAx>
      <c:valAx>
        <c:axId val="1"/>
        <c:scaling>
          <c:orientation val="minMax"/>
          <c:max val="5"/>
          <c:min val="0"/>
        </c:scaling>
        <c:delete val="0"/>
        <c:axPos val="l"/>
        <c:majorGridlines>
          <c:spPr>
            <a:ln w="3175">
              <a:solidFill>
                <a:schemeClr val="bg1">
                  <a:lumMod val="85000"/>
                </a:schemeClr>
              </a:solidFill>
              <a:prstDash val="solid"/>
            </a:ln>
          </c:spPr>
        </c:majorGridlines>
        <c:numFmt formatCode="0.0" sourceLinked="1"/>
        <c:majorTickMark val="cross"/>
        <c:minorTickMark val="none"/>
        <c:tickLblPos val="nextTo"/>
        <c:spPr>
          <a:ln w="3175">
            <a:solidFill>
              <a:schemeClr val="bg1">
                <a:lumMod val="95000"/>
              </a:schemeClr>
            </a:solidFill>
            <a:prstDash val="solid"/>
          </a:ln>
        </c:spPr>
        <c:txPr>
          <a:bodyPr rot="0" vert="horz"/>
          <a:lstStyle/>
          <a:p>
            <a:pPr>
              <a:defRPr>
                <a:solidFill>
                  <a:schemeClr val="bg1">
                    <a:lumMod val="75000"/>
                  </a:schemeClr>
                </a:solidFill>
              </a:defRPr>
            </a:pPr>
            <a:endParaRPr lang="en-US"/>
          </a:p>
        </c:txPr>
        <c:crossAx val="538410288"/>
        <c:crosses val="autoZero"/>
        <c:crossBetween val="between"/>
        <c:majorUnit val="1"/>
        <c:minorUnit val="0.5"/>
      </c:valAx>
      <c:spPr>
        <a:noFill/>
        <a:ln w="25400">
          <a:noFill/>
        </a:ln>
      </c:spPr>
    </c:plotArea>
    <c:legend>
      <c:legendPos val="r"/>
      <c:layout>
        <c:manualLayout>
          <c:xMode val="edge"/>
          <c:yMode val="edge"/>
          <c:x val="0.76939857612376006"/>
          <c:y val="5.3919021543626846E-3"/>
          <c:w val="0.22770839332347009"/>
          <c:h val="0.24469709143499921"/>
        </c:manualLayout>
      </c:layout>
      <c:overlay val="0"/>
      <c:spPr>
        <a:noFill/>
        <a:ln w="25400">
          <a:noFill/>
        </a:ln>
      </c:spPr>
      <c:txPr>
        <a:bodyPr/>
        <a:lstStyle/>
        <a:p>
          <a:pPr>
            <a:defRPr sz="800" b="0" i="0">
              <a:solidFill>
                <a:schemeClr val="bg1">
                  <a:lumMod val="50000"/>
                </a:schemeClr>
              </a:solidFill>
              <a:latin typeface="Arial" panose="020B0604020202020204" pitchFamily="34" charset="0"/>
              <a:cs typeface="Arial" panose="020B0604020202020204" pitchFamily="34" charset="0"/>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chemeClr val="bg2">
              <a:lumMod val="10000"/>
            </a:schemeClr>
          </a:solidFill>
          <a:latin typeface="Arial"/>
          <a:ea typeface="Arial"/>
          <a:cs typeface="Arial"/>
        </a:defRPr>
      </a:pPr>
      <a:endParaRPr lang="en-US"/>
    </a:p>
  </c:txPr>
  <c:printSettings>
    <c:headerFooter alignWithMargins="0"/>
    <c:pageMargins b="1" l="0.75000000000000078" r="0.75000000000000078" t="1" header="0.5" footer="0.5"/>
    <c:pageSetup orientation="portrait"/>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demandmetric.com/"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demandmetric.com/" TargetMode="Externa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hyperlink" Target="https://www.demandmetric.com/" TargetMode="External"/><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xdr:col>
      <xdr:colOff>1257300</xdr:colOff>
      <xdr:row>0</xdr:row>
      <xdr:rowOff>812800</xdr:rowOff>
    </xdr:to>
    <xdr:pic>
      <xdr:nvPicPr>
        <xdr:cNvPr id="4" name="Picture 3">
          <a:extLst>
            <a:ext uri="{FF2B5EF4-FFF2-40B4-BE49-F238E27FC236}">
              <a16:creationId xmlns:a16="http://schemas.microsoft.com/office/drawing/2014/main" id="{C3B7DBA4-1AA3-4806-8796-C3A4AC3AEA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0"/>
          <a:ext cx="1257300" cy="81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8394700</xdr:colOff>
      <xdr:row>9</xdr:row>
      <xdr:rowOff>165100</xdr:rowOff>
    </xdr:from>
    <xdr:to>
      <xdr:col>2</xdr:col>
      <xdr:colOff>1898650</xdr:colOff>
      <xdr:row>9</xdr:row>
      <xdr:rowOff>527050</xdr:rowOff>
    </xdr:to>
    <xdr:pic>
      <xdr:nvPicPr>
        <xdr:cNvPr id="5" name="Picture 3">
          <a:hlinkClick xmlns:r="http://schemas.openxmlformats.org/officeDocument/2006/relationships" r:id="rId2"/>
          <a:extLst>
            <a:ext uri="{FF2B5EF4-FFF2-40B4-BE49-F238E27FC236}">
              <a16:creationId xmlns:a16="http://schemas.microsoft.com/office/drawing/2014/main" id="{B21C022A-6E24-4DB4-AE22-099AF615C3A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578850" y="5562600"/>
          <a:ext cx="30480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xdr:col>
      <xdr:colOff>1257300</xdr:colOff>
      <xdr:row>0</xdr:row>
      <xdr:rowOff>812800</xdr:rowOff>
    </xdr:to>
    <xdr:pic>
      <xdr:nvPicPr>
        <xdr:cNvPr id="4" name="Picture 3">
          <a:extLst>
            <a:ext uri="{FF2B5EF4-FFF2-40B4-BE49-F238E27FC236}">
              <a16:creationId xmlns:a16="http://schemas.microsoft.com/office/drawing/2014/main" id="{AFFB91A3-BF9C-462C-BB45-FEC0773F61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6850" y="0"/>
          <a:ext cx="1257300" cy="81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615950</xdr:colOff>
      <xdr:row>57</xdr:row>
      <xdr:rowOff>101600</xdr:rowOff>
    </xdr:from>
    <xdr:to>
      <xdr:col>6</xdr:col>
      <xdr:colOff>1720850</xdr:colOff>
      <xdr:row>59</xdr:row>
      <xdr:rowOff>146050</xdr:rowOff>
    </xdr:to>
    <xdr:pic>
      <xdr:nvPicPr>
        <xdr:cNvPr id="5" name="Picture 3">
          <a:hlinkClick xmlns:r="http://schemas.openxmlformats.org/officeDocument/2006/relationships" r:id="rId2"/>
          <a:extLst>
            <a:ext uri="{FF2B5EF4-FFF2-40B4-BE49-F238E27FC236}">
              <a16:creationId xmlns:a16="http://schemas.microsoft.com/office/drawing/2014/main" id="{5127A4D5-68B3-4B85-9CBE-2912B3254C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572500" y="26352500"/>
          <a:ext cx="30480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25400</xdr:colOff>
      <xdr:row>3</xdr:row>
      <xdr:rowOff>25400</xdr:rowOff>
    </xdr:from>
    <xdr:to>
      <xdr:col>5</xdr:col>
      <xdr:colOff>5060950</xdr:colOff>
      <xdr:row>10</xdr:row>
      <xdr:rowOff>0</xdr:rowOff>
    </xdr:to>
    <xdr:graphicFrame macro="">
      <xdr:nvGraphicFramePr>
        <xdr:cNvPr id="3149" name="Chart 4">
          <a:extLst>
            <a:ext uri="{FF2B5EF4-FFF2-40B4-BE49-F238E27FC236}">
              <a16:creationId xmlns:a16="http://schemas.microsoft.com/office/drawing/2014/main" id="{F1F81330-2F1F-4978-AA78-3C821C9DB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0</xdr:row>
      <xdr:rowOff>0</xdr:rowOff>
    </xdr:from>
    <xdr:to>
      <xdr:col>1</xdr:col>
      <xdr:colOff>1257300</xdr:colOff>
      <xdr:row>0</xdr:row>
      <xdr:rowOff>812800</xdr:rowOff>
    </xdr:to>
    <xdr:pic>
      <xdr:nvPicPr>
        <xdr:cNvPr id="4" name="Picture 3">
          <a:extLst>
            <a:ext uri="{FF2B5EF4-FFF2-40B4-BE49-F238E27FC236}">
              <a16:creationId xmlns:a16="http://schemas.microsoft.com/office/drawing/2014/main" id="{99E74080-7FAB-4BE7-9E4D-EA8F4F39A52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6850" y="0"/>
          <a:ext cx="1257300" cy="81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1860550</xdr:colOff>
      <xdr:row>10</xdr:row>
      <xdr:rowOff>184150</xdr:rowOff>
    </xdr:from>
    <xdr:to>
      <xdr:col>5</xdr:col>
      <xdr:colOff>4908550</xdr:colOff>
      <xdr:row>12</xdr:row>
      <xdr:rowOff>76200</xdr:rowOff>
    </xdr:to>
    <xdr:pic>
      <xdr:nvPicPr>
        <xdr:cNvPr id="5" name="Picture 3">
          <a:hlinkClick xmlns:r="http://schemas.openxmlformats.org/officeDocument/2006/relationships" r:id="rId3"/>
          <a:extLst>
            <a:ext uri="{FF2B5EF4-FFF2-40B4-BE49-F238E27FC236}">
              <a16:creationId xmlns:a16="http://schemas.microsoft.com/office/drawing/2014/main" id="{5503B202-D66E-4B2F-9DE6-E34E140C89D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528050" y="5854700"/>
          <a:ext cx="30480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o@demandmetric.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E13"/>
  <sheetViews>
    <sheetView showGridLines="0" showRowColHeaders="0" tabSelected="1" workbookViewId="0">
      <selection activeCell="B2" sqref="B2:C2"/>
    </sheetView>
  </sheetViews>
  <sheetFormatPr defaultColWidth="12.36328125" defaultRowHeight="12.5" x14ac:dyDescent="0.25"/>
  <cols>
    <col min="1" max="1" width="2.6328125" style="2" customWidth="1"/>
    <col min="2" max="2" width="136.6328125" style="2" customWidth="1"/>
    <col min="3" max="3" width="28.6328125" style="2" customWidth="1"/>
    <col min="4" max="13" width="8.6328125" style="2" customWidth="1"/>
    <col min="14" max="16384" width="12.36328125" style="2"/>
  </cols>
  <sheetData>
    <row r="1" spans="2:5" ht="70" customHeight="1" x14ac:dyDescent="0.25">
      <c r="B1" s="60" t="s">
        <v>46</v>
      </c>
      <c r="C1" s="60"/>
      <c r="D1" s="3"/>
      <c r="E1" s="3"/>
    </row>
    <row r="2" spans="2:5" s="4" customFormat="1" ht="40" customHeight="1" x14ac:dyDescent="0.2">
      <c r="B2" s="61" t="s">
        <v>47</v>
      </c>
      <c r="C2" s="62"/>
    </row>
    <row r="3" spans="2:5" s="5" customFormat="1" ht="45" customHeight="1" x14ac:dyDescent="0.25">
      <c r="B3" s="9" t="s">
        <v>48</v>
      </c>
      <c r="C3" s="10"/>
    </row>
    <row r="4" spans="2:5" s="5" customFormat="1" ht="45" customHeight="1" x14ac:dyDescent="0.25">
      <c r="B4" s="6" t="s">
        <v>70</v>
      </c>
      <c r="C4" s="8" t="s">
        <v>49</v>
      </c>
    </row>
    <row r="5" spans="2:5" s="5" customFormat="1" ht="45" customHeight="1" x14ac:dyDescent="0.25">
      <c r="B5" s="6" t="s">
        <v>68</v>
      </c>
      <c r="C5" s="11" t="s">
        <v>50</v>
      </c>
    </row>
    <row r="6" spans="2:5" s="5" customFormat="1" ht="45" customHeight="1" x14ac:dyDescent="0.25">
      <c r="B6" s="6" t="s">
        <v>55</v>
      </c>
      <c r="C6" s="12" t="s">
        <v>51</v>
      </c>
    </row>
    <row r="7" spans="2:5" s="5" customFormat="1" ht="45" customHeight="1" x14ac:dyDescent="0.25">
      <c r="B7" s="14" t="s">
        <v>56</v>
      </c>
      <c r="C7" s="12" t="s">
        <v>54</v>
      </c>
    </row>
    <row r="8" spans="2:5" s="5" customFormat="1" ht="45" customHeight="1" x14ac:dyDescent="0.25">
      <c r="B8" s="14" t="s">
        <v>57</v>
      </c>
      <c r="C8" s="12" t="s">
        <v>52</v>
      </c>
    </row>
    <row r="9" spans="2:5" ht="45" customHeight="1" x14ac:dyDescent="0.25">
      <c r="B9" s="15"/>
      <c r="C9" s="13" t="s">
        <v>53</v>
      </c>
    </row>
    <row r="10" spans="2:5" s="5" customFormat="1" ht="45" customHeight="1" x14ac:dyDescent="0.25">
      <c r="B10" s="56"/>
      <c r="C10" s="57"/>
    </row>
    <row r="11" spans="2:5" s="58" customFormat="1" ht="45" customHeight="1" x14ac:dyDescent="0.25">
      <c r="B11" s="56"/>
      <c r="C11" s="57"/>
    </row>
    <row r="12" spans="2:5" x14ac:dyDescent="0.25">
      <c r="B12" s="7"/>
      <c r="C12" s="7"/>
    </row>
    <row r="13" spans="2:5" x14ac:dyDescent="0.25">
      <c r="B13" s="7"/>
      <c r="C13" s="7"/>
    </row>
  </sheetData>
  <mergeCells count="2">
    <mergeCell ref="B1:C1"/>
    <mergeCell ref="B2:C2"/>
  </mergeCells>
  <phoneticPr fontId="3" type="noConversion"/>
  <hyperlinks>
    <hyperlink ref="B8" r:id="rId1" xr:uid="{00000000-0004-0000-0000-000000000000}"/>
  </hyperlinks>
  <pageMargins left="0.75000000000000011" right="0.75000000000000011" top="1" bottom="1" header="0.5" footer="0.5"/>
  <pageSetup scale="78" orientation="landscape"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I103"/>
  <sheetViews>
    <sheetView showGridLines="0" showRowColHeaders="0" workbookViewId="0">
      <pane ySplit="4" topLeftCell="A5" activePane="bottomLeft" state="frozen"/>
      <selection pane="bottomLeft" activeCell="C6" sqref="C6"/>
    </sheetView>
  </sheetViews>
  <sheetFormatPr defaultColWidth="8.81640625" defaultRowHeight="12.5" x14ac:dyDescent="0.25"/>
  <cols>
    <col min="1" max="1" width="2.81640625" style="5" customWidth="1"/>
    <col min="2" max="2" width="83.26953125" style="5" customWidth="1"/>
    <col min="3" max="6" width="13.90625" style="5" customWidth="1"/>
    <col min="7" max="7" width="26.36328125" style="5" customWidth="1"/>
    <col min="8" max="8" width="6.54296875" style="5" customWidth="1"/>
    <col min="9" max="9" width="8.81640625" style="20" customWidth="1"/>
    <col min="10" max="16384" width="8.81640625" style="5"/>
  </cols>
  <sheetData>
    <row r="1" spans="2:9" s="2" customFormat="1" ht="70" customHeight="1" x14ac:dyDescent="0.25">
      <c r="B1" s="60" t="s">
        <v>46</v>
      </c>
      <c r="C1" s="60"/>
      <c r="D1" s="60"/>
      <c r="E1" s="60"/>
      <c r="F1" s="60"/>
      <c r="G1" s="60"/>
    </row>
    <row r="2" spans="2:9" ht="24" customHeight="1" x14ac:dyDescent="0.25">
      <c r="F2" s="54" t="s">
        <v>69</v>
      </c>
      <c r="G2" s="55">
        <f ca="1">TODAY()</f>
        <v>43586</v>
      </c>
      <c r="I2" s="5"/>
    </row>
    <row r="3" spans="2:9" ht="7.5" customHeight="1" x14ac:dyDescent="0.25">
      <c r="I3" s="5"/>
    </row>
    <row r="4" spans="2:9" s="19" customFormat="1" ht="40" customHeight="1" x14ac:dyDescent="0.25">
      <c r="B4" s="30" t="s">
        <v>59</v>
      </c>
      <c r="C4" s="31" t="s">
        <v>60</v>
      </c>
      <c r="D4" s="32" t="s">
        <v>62</v>
      </c>
      <c r="E4" s="33" t="s">
        <v>63</v>
      </c>
      <c r="F4" s="34" t="s">
        <v>64</v>
      </c>
      <c r="G4" s="35" t="s">
        <v>58</v>
      </c>
    </row>
    <row r="5" spans="2:9" ht="39" customHeight="1" x14ac:dyDescent="0.25">
      <c r="B5" s="63" t="s">
        <v>38</v>
      </c>
      <c r="C5" s="64"/>
      <c r="D5" s="63"/>
      <c r="E5" s="63"/>
      <c r="F5" s="63"/>
      <c r="G5" s="63"/>
      <c r="I5" s="5"/>
    </row>
    <row r="6" spans="2:9" s="24" customFormat="1" ht="39.75" customHeight="1" x14ac:dyDescent="0.3">
      <c r="B6" s="22" t="s">
        <v>39</v>
      </c>
      <c r="C6" s="23" t="s">
        <v>61</v>
      </c>
      <c r="D6" s="26">
        <v>5</v>
      </c>
      <c r="E6" s="27">
        <v>4</v>
      </c>
      <c r="F6" s="27">
        <v>5</v>
      </c>
      <c r="G6" s="22"/>
    </row>
    <row r="7" spans="2:9" s="24" customFormat="1" ht="39.75" customHeight="1" x14ac:dyDescent="0.3">
      <c r="B7" s="22" t="s">
        <v>23</v>
      </c>
      <c r="C7" s="23" t="s">
        <v>61</v>
      </c>
      <c r="D7" s="26">
        <v>5</v>
      </c>
      <c r="E7" s="27">
        <v>3</v>
      </c>
      <c r="F7" s="27">
        <v>2</v>
      </c>
      <c r="G7" s="22"/>
    </row>
    <row r="8" spans="2:9" s="24" customFormat="1" ht="39.75" customHeight="1" x14ac:dyDescent="0.3">
      <c r="B8" s="22" t="s">
        <v>40</v>
      </c>
      <c r="C8" s="23" t="s">
        <v>61</v>
      </c>
      <c r="D8" s="26">
        <v>5</v>
      </c>
      <c r="E8" s="27">
        <v>5</v>
      </c>
      <c r="F8" s="27">
        <v>1</v>
      </c>
      <c r="G8" s="22"/>
    </row>
    <row r="9" spans="2:9" s="24" customFormat="1" ht="39.75" customHeight="1" x14ac:dyDescent="0.3">
      <c r="B9" s="22" t="s">
        <v>41</v>
      </c>
      <c r="C9" s="23" t="s">
        <v>61</v>
      </c>
      <c r="D9" s="26">
        <v>3</v>
      </c>
      <c r="E9" s="27">
        <v>4</v>
      </c>
      <c r="F9" s="27">
        <v>3</v>
      </c>
      <c r="G9" s="22"/>
    </row>
    <row r="10" spans="2:9" s="24" customFormat="1" ht="39.75" customHeight="1" x14ac:dyDescent="0.3">
      <c r="B10" s="22" t="s">
        <v>42</v>
      </c>
      <c r="C10" s="23" t="s">
        <v>61</v>
      </c>
      <c r="D10" s="26">
        <v>4</v>
      </c>
      <c r="E10" s="27">
        <v>1</v>
      </c>
      <c r="F10" s="27">
        <v>2</v>
      </c>
      <c r="G10" s="22"/>
    </row>
    <row r="11" spans="2:9" s="24" customFormat="1" ht="39.75" customHeight="1" x14ac:dyDescent="0.3">
      <c r="B11" s="22" t="s">
        <v>25</v>
      </c>
      <c r="C11" s="23" t="s">
        <v>65</v>
      </c>
      <c r="D11" s="26">
        <v>5</v>
      </c>
      <c r="E11" s="27">
        <v>5</v>
      </c>
      <c r="F11" s="27">
        <v>1</v>
      </c>
      <c r="G11" s="22"/>
    </row>
    <row r="12" spans="2:9" s="24" customFormat="1" ht="39.75" customHeight="1" x14ac:dyDescent="0.3">
      <c r="B12" s="25" t="s">
        <v>26</v>
      </c>
      <c r="C12" s="23" t="s">
        <v>65</v>
      </c>
      <c r="D12" s="28">
        <v>5</v>
      </c>
      <c r="E12" s="29">
        <v>4</v>
      </c>
      <c r="F12" s="29">
        <v>1</v>
      </c>
      <c r="G12" s="25"/>
    </row>
    <row r="13" spans="2:9" s="38" customFormat="1" ht="39" customHeight="1" x14ac:dyDescent="0.25">
      <c r="B13" s="39" t="str">
        <f>B5&amp;" Total (out of "&amp;C13&amp;")"</f>
        <v xml:space="preserve">  Clear Communication Total (out of 35)</v>
      </c>
      <c r="C13" s="40">
        <f>COUNT(D6:D12)*5</f>
        <v>35</v>
      </c>
      <c r="D13" s="36">
        <f>SUM(D6:D12)</f>
        <v>32</v>
      </c>
      <c r="E13" s="36">
        <f t="shared" ref="E13:F13" si="0">SUM(E6:E12)</f>
        <v>26</v>
      </c>
      <c r="F13" s="36">
        <f t="shared" si="0"/>
        <v>15</v>
      </c>
      <c r="G13" s="37"/>
    </row>
    <row r="14" spans="2:9" x14ac:dyDescent="0.25">
      <c r="I14" s="5"/>
    </row>
    <row r="15" spans="2:9" ht="39" customHeight="1" x14ac:dyDescent="0.25">
      <c r="B15" s="63" t="s">
        <v>8</v>
      </c>
      <c r="C15" s="64"/>
      <c r="D15" s="63"/>
      <c r="E15" s="63"/>
      <c r="F15" s="63"/>
      <c r="G15" s="63"/>
      <c r="I15" s="5"/>
    </row>
    <row r="16" spans="2:9" s="24" customFormat="1" ht="39.75" customHeight="1" x14ac:dyDescent="0.3">
      <c r="B16" s="25" t="s">
        <v>24</v>
      </c>
      <c r="C16" s="23" t="s">
        <v>61</v>
      </c>
      <c r="D16" s="28">
        <v>3</v>
      </c>
      <c r="E16" s="29">
        <v>3</v>
      </c>
      <c r="F16" s="29">
        <v>2</v>
      </c>
      <c r="G16" s="25"/>
    </row>
    <row r="17" spans="2:9" s="24" customFormat="1" ht="39.75" customHeight="1" x14ac:dyDescent="0.3">
      <c r="B17" s="25" t="s">
        <v>1</v>
      </c>
      <c r="C17" s="23" t="s">
        <v>65</v>
      </c>
      <c r="D17" s="28">
        <v>5</v>
      </c>
      <c r="E17" s="29">
        <v>3</v>
      </c>
      <c r="F17" s="29">
        <v>1</v>
      </c>
      <c r="G17" s="25"/>
    </row>
    <row r="18" spans="2:9" s="24" customFormat="1" ht="39.75" customHeight="1" x14ac:dyDescent="0.3">
      <c r="B18" s="25" t="s">
        <v>2</v>
      </c>
      <c r="C18" s="23" t="s">
        <v>61</v>
      </c>
      <c r="D18" s="28">
        <v>4</v>
      </c>
      <c r="E18" s="29">
        <v>2</v>
      </c>
      <c r="F18" s="29">
        <v>3</v>
      </c>
      <c r="G18" s="25"/>
    </row>
    <row r="19" spans="2:9" s="24" customFormat="1" ht="39.75" customHeight="1" x14ac:dyDescent="0.3">
      <c r="B19" s="25" t="s">
        <v>3</v>
      </c>
      <c r="C19" s="23" t="s">
        <v>61</v>
      </c>
      <c r="D19" s="28">
        <v>5</v>
      </c>
      <c r="E19" s="29">
        <v>1</v>
      </c>
      <c r="F19" s="29">
        <v>4</v>
      </c>
      <c r="G19" s="25"/>
    </row>
    <row r="20" spans="2:9" s="24" customFormat="1" ht="39.75" customHeight="1" x14ac:dyDescent="0.3">
      <c r="B20" s="25" t="s">
        <v>4</v>
      </c>
      <c r="C20" s="23" t="s">
        <v>65</v>
      </c>
      <c r="D20" s="28">
        <v>4</v>
      </c>
      <c r="E20" s="29">
        <v>1</v>
      </c>
      <c r="F20" s="29">
        <v>1</v>
      </c>
      <c r="G20" s="25"/>
    </row>
    <row r="21" spans="2:9" s="24" customFormat="1" ht="39.75" customHeight="1" x14ac:dyDescent="0.3">
      <c r="B21" s="25" t="s">
        <v>5</v>
      </c>
      <c r="C21" s="23" t="s">
        <v>65</v>
      </c>
      <c r="D21" s="28">
        <v>5</v>
      </c>
      <c r="E21" s="29">
        <v>3</v>
      </c>
      <c r="F21" s="29">
        <v>1</v>
      </c>
      <c r="G21" s="25"/>
    </row>
    <row r="22" spans="2:9" s="38" customFormat="1" ht="39" customHeight="1" x14ac:dyDescent="0.25">
      <c r="B22" s="39" t="str">
        <f>B15&amp;" Total (out of "&amp;C22&amp;")"</f>
        <v xml:space="preserve">  Brand Consistency &amp; Aesthetic Appeal Total (out of 30)</v>
      </c>
      <c r="C22" s="40">
        <f>COUNT(D16:D21)*5</f>
        <v>30</v>
      </c>
      <c r="D22" s="36">
        <f>SUM(D16:D21)</f>
        <v>26</v>
      </c>
      <c r="E22" s="36">
        <f t="shared" ref="E22:F22" si="1">SUM(E16:E21)</f>
        <v>13</v>
      </c>
      <c r="F22" s="36">
        <f t="shared" si="1"/>
        <v>12</v>
      </c>
      <c r="G22" s="37"/>
    </row>
    <row r="23" spans="2:9" x14ac:dyDescent="0.25">
      <c r="I23" s="5"/>
    </row>
    <row r="24" spans="2:9" ht="39" customHeight="1" x14ac:dyDescent="0.25">
      <c r="B24" s="63" t="s">
        <v>27</v>
      </c>
      <c r="C24" s="64"/>
      <c r="D24" s="63"/>
      <c r="E24" s="63"/>
      <c r="F24" s="63"/>
      <c r="G24" s="63"/>
      <c r="I24" s="5"/>
    </row>
    <row r="25" spans="2:9" s="24" customFormat="1" ht="39.75" customHeight="1" x14ac:dyDescent="0.3">
      <c r="B25" s="25" t="s">
        <v>28</v>
      </c>
      <c r="C25" s="23" t="s">
        <v>65</v>
      </c>
      <c r="D25" s="28">
        <v>5</v>
      </c>
      <c r="E25" s="29">
        <v>3</v>
      </c>
      <c r="F25" s="29">
        <v>3</v>
      </c>
      <c r="G25" s="25"/>
    </row>
    <row r="26" spans="2:9" s="24" customFormat="1" ht="39.75" customHeight="1" x14ac:dyDescent="0.3">
      <c r="B26" s="25" t="s">
        <v>33</v>
      </c>
      <c r="C26" s="23" t="s">
        <v>65</v>
      </c>
      <c r="D26" s="28">
        <v>5</v>
      </c>
      <c r="E26" s="29">
        <v>2</v>
      </c>
      <c r="F26" s="29">
        <v>1</v>
      </c>
      <c r="G26" s="25"/>
    </row>
    <row r="27" spans="2:9" s="24" customFormat="1" ht="39.75" customHeight="1" x14ac:dyDescent="0.3">
      <c r="B27" s="25" t="s">
        <v>29</v>
      </c>
      <c r="C27" s="23" t="s">
        <v>61</v>
      </c>
      <c r="D27" s="28">
        <v>5</v>
      </c>
      <c r="E27" s="29">
        <v>1</v>
      </c>
      <c r="F27" s="29">
        <v>5</v>
      </c>
      <c r="G27" s="25"/>
    </row>
    <row r="28" spans="2:9" s="24" customFormat="1" ht="39.75" customHeight="1" x14ac:dyDescent="0.3">
      <c r="B28" s="25" t="s">
        <v>30</v>
      </c>
      <c r="C28" s="23" t="s">
        <v>65</v>
      </c>
      <c r="D28" s="28">
        <v>3</v>
      </c>
      <c r="E28" s="29">
        <v>3</v>
      </c>
      <c r="F28" s="29">
        <v>3</v>
      </c>
      <c r="G28" s="25"/>
    </row>
    <row r="29" spans="2:9" s="24" customFormat="1" ht="39.75" customHeight="1" x14ac:dyDescent="0.3">
      <c r="B29" s="25" t="s">
        <v>32</v>
      </c>
      <c r="C29" s="23" t="s">
        <v>61</v>
      </c>
      <c r="D29" s="28">
        <v>1</v>
      </c>
      <c r="E29" s="29">
        <v>1</v>
      </c>
      <c r="F29" s="29">
        <v>1</v>
      </c>
      <c r="G29" s="25"/>
    </row>
    <row r="30" spans="2:9" s="24" customFormat="1" ht="39.75" customHeight="1" x14ac:dyDescent="0.3">
      <c r="B30" s="25" t="s">
        <v>31</v>
      </c>
      <c r="C30" s="23" t="s">
        <v>61</v>
      </c>
      <c r="D30" s="28">
        <v>5</v>
      </c>
      <c r="E30" s="29">
        <v>3</v>
      </c>
      <c r="F30" s="29">
        <v>5</v>
      </c>
      <c r="G30" s="25"/>
    </row>
    <row r="31" spans="2:9" s="38" customFormat="1" ht="39" customHeight="1" x14ac:dyDescent="0.25">
      <c r="B31" s="39" t="str">
        <f>B24&amp;" Total (out of "&amp;C31&amp;")"</f>
        <v xml:space="preserve">  User-Friendliness &amp; Easy Navigation Total (out of 30)</v>
      </c>
      <c r="C31" s="40">
        <f>COUNT(D25:D30)*5</f>
        <v>30</v>
      </c>
      <c r="D31" s="36">
        <f>SUM(D25:D30)</f>
        <v>24</v>
      </c>
      <c r="E31" s="36">
        <f t="shared" ref="E31" si="2">SUM(E25:E30)</f>
        <v>13</v>
      </c>
      <c r="F31" s="36">
        <f t="shared" ref="F31" si="3">SUM(F25:F30)</f>
        <v>18</v>
      </c>
      <c r="G31" s="37"/>
    </row>
    <row r="32" spans="2:9" x14ac:dyDescent="0.25">
      <c r="I32" s="5"/>
    </row>
    <row r="33" spans="2:9" ht="39" customHeight="1" x14ac:dyDescent="0.25">
      <c r="B33" s="63" t="s">
        <v>13</v>
      </c>
      <c r="C33" s="64"/>
      <c r="D33" s="63"/>
      <c r="E33" s="63"/>
      <c r="F33" s="63"/>
      <c r="G33" s="63"/>
      <c r="I33" s="5"/>
    </row>
    <row r="34" spans="2:9" s="24" customFormat="1" ht="39.75" customHeight="1" x14ac:dyDescent="0.3">
      <c r="B34" s="25" t="s">
        <v>34</v>
      </c>
      <c r="C34" s="23" t="s">
        <v>61</v>
      </c>
      <c r="D34" s="28">
        <v>5</v>
      </c>
      <c r="E34" s="29">
        <v>3</v>
      </c>
      <c r="F34" s="29">
        <v>2</v>
      </c>
      <c r="G34" s="25"/>
    </row>
    <row r="35" spans="2:9" s="24" customFormat="1" ht="39.75" customHeight="1" x14ac:dyDescent="0.3">
      <c r="B35" s="25" t="s">
        <v>35</v>
      </c>
      <c r="C35" s="23" t="s">
        <v>61</v>
      </c>
      <c r="D35" s="28">
        <v>4</v>
      </c>
      <c r="E35" s="29">
        <v>4</v>
      </c>
      <c r="F35" s="29">
        <v>1</v>
      </c>
      <c r="G35" s="25"/>
    </row>
    <row r="36" spans="2:9" s="24" customFormat="1" ht="39.75" customHeight="1" x14ac:dyDescent="0.3">
      <c r="B36" s="25" t="s">
        <v>36</v>
      </c>
      <c r="C36" s="23" t="s">
        <v>61</v>
      </c>
      <c r="D36" s="28">
        <v>3</v>
      </c>
      <c r="E36" s="29">
        <v>2</v>
      </c>
      <c r="F36" s="29">
        <v>2</v>
      </c>
      <c r="G36" s="25"/>
    </row>
    <row r="37" spans="2:9" s="24" customFormat="1" ht="39.75" customHeight="1" x14ac:dyDescent="0.3">
      <c r="B37" s="25" t="s">
        <v>37</v>
      </c>
      <c r="C37" s="23" t="s">
        <v>65</v>
      </c>
      <c r="D37" s="28">
        <v>4</v>
      </c>
      <c r="E37" s="29">
        <v>1</v>
      </c>
      <c r="F37" s="29">
        <v>3</v>
      </c>
      <c r="G37" s="25"/>
    </row>
    <row r="38" spans="2:9" s="24" customFormat="1" ht="39.75" customHeight="1" x14ac:dyDescent="0.3">
      <c r="B38" s="25" t="s">
        <v>12</v>
      </c>
      <c r="C38" s="23" t="s">
        <v>61</v>
      </c>
      <c r="D38" s="28">
        <v>5</v>
      </c>
      <c r="E38" s="29">
        <v>2</v>
      </c>
      <c r="F38" s="29">
        <v>1</v>
      </c>
      <c r="G38" s="25"/>
    </row>
    <row r="39" spans="2:9" s="38" customFormat="1" ht="39" customHeight="1" x14ac:dyDescent="0.25">
      <c r="B39" s="39" t="str">
        <f>B33&amp;" Total (out of "&amp;C39&amp;")"</f>
        <v xml:space="preserve">  Search Engine Optimization &amp; Structure Total (out of 25)</v>
      </c>
      <c r="C39" s="40">
        <f>COUNT(D34:D38)*5</f>
        <v>25</v>
      </c>
      <c r="D39" s="36">
        <f>SUM(D34:D38)</f>
        <v>21</v>
      </c>
      <c r="E39" s="36">
        <f t="shared" ref="E39:F39" si="4">SUM(E34:E38)</f>
        <v>12</v>
      </c>
      <c r="F39" s="36">
        <f t="shared" si="4"/>
        <v>9</v>
      </c>
      <c r="G39" s="37"/>
    </row>
    <row r="40" spans="2:9" x14ac:dyDescent="0.25">
      <c r="I40" s="5"/>
    </row>
    <row r="41" spans="2:9" ht="39" customHeight="1" x14ac:dyDescent="0.25">
      <c r="B41" s="63" t="s">
        <v>14</v>
      </c>
      <c r="C41" s="64"/>
      <c r="D41" s="63"/>
      <c r="E41" s="63"/>
      <c r="F41" s="63"/>
      <c r="G41" s="63"/>
      <c r="I41" s="5"/>
    </row>
    <row r="42" spans="2:9" s="24" customFormat="1" ht="39.75" customHeight="1" x14ac:dyDescent="0.3">
      <c r="B42" s="25" t="s">
        <v>15</v>
      </c>
      <c r="C42" s="23" t="s">
        <v>65</v>
      </c>
      <c r="D42" s="28">
        <v>5</v>
      </c>
      <c r="E42" s="29">
        <v>2</v>
      </c>
      <c r="F42" s="29">
        <v>1</v>
      </c>
      <c r="G42" s="25"/>
    </row>
    <row r="43" spans="2:9" s="24" customFormat="1" ht="39.75" customHeight="1" x14ac:dyDescent="0.3">
      <c r="B43" s="25" t="s">
        <v>0</v>
      </c>
      <c r="C43" s="23" t="s">
        <v>65</v>
      </c>
      <c r="D43" s="28">
        <v>5</v>
      </c>
      <c r="E43" s="29">
        <v>1</v>
      </c>
      <c r="F43" s="29">
        <v>2</v>
      </c>
      <c r="G43" s="25"/>
    </row>
    <row r="44" spans="2:9" s="24" customFormat="1" ht="39.75" customHeight="1" x14ac:dyDescent="0.3">
      <c r="B44" s="25" t="s">
        <v>21</v>
      </c>
      <c r="C44" s="23" t="s">
        <v>61</v>
      </c>
      <c r="D44" s="28">
        <v>2</v>
      </c>
      <c r="E44" s="29">
        <v>2</v>
      </c>
      <c r="F44" s="29">
        <v>1</v>
      </c>
      <c r="G44" s="25"/>
    </row>
    <row r="45" spans="2:9" s="24" customFormat="1" ht="39.75" customHeight="1" x14ac:dyDescent="0.3">
      <c r="B45" s="25" t="s">
        <v>16</v>
      </c>
      <c r="C45" s="23" t="s">
        <v>61</v>
      </c>
      <c r="D45" s="28">
        <v>4</v>
      </c>
      <c r="E45" s="29">
        <v>2</v>
      </c>
      <c r="F45" s="29">
        <v>2</v>
      </c>
      <c r="G45" s="25"/>
    </row>
    <row r="46" spans="2:9" s="24" customFormat="1" ht="39.75" customHeight="1" x14ac:dyDescent="0.3">
      <c r="B46" s="25" t="s">
        <v>17</v>
      </c>
      <c r="C46" s="23" t="s">
        <v>61</v>
      </c>
      <c r="D46" s="28">
        <v>3</v>
      </c>
      <c r="E46" s="29">
        <v>1</v>
      </c>
      <c r="F46" s="29">
        <v>1</v>
      </c>
      <c r="G46" s="25"/>
    </row>
    <row r="47" spans="2:9" s="24" customFormat="1" ht="39.75" customHeight="1" x14ac:dyDescent="0.3">
      <c r="B47" s="25" t="s">
        <v>18</v>
      </c>
      <c r="C47" s="23" t="s">
        <v>61</v>
      </c>
      <c r="D47" s="28">
        <v>3</v>
      </c>
      <c r="E47" s="29">
        <v>1</v>
      </c>
      <c r="F47" s="29">
        <v>1</v>
      </c>
      <c r="G47" s="25"/>
    </row>
    <row r="48" spans="2:9" s="24" customFormat="1" ht="39.75" customHeight="1" x14ac:dyDescent="0.3">
      <c r="B48" s="25" t="s">
        <v>19</v>
      </c>
      <c r="C48" s="23" t="s">
        <v>61</v>
      </c>
      <c r="D48" s="28">
        <v>4</v>
      </c>
      <c r="E48" s="29">
        <v>2</v>
      </c>
      <c r="F48" s="29">
        <v>3</v>
      </c>
      <c r="G48" s="25"/>
    </row>
    <row r="49" spans="2:9" s="38" customFormat="1" ht="39" customHeight="1" x14ac:dyDescent="0.25">
      <c r="B49" s="41" t="str">
        <f>B41&amp;" Total (out of "&amp;C49&amp;")"</f>
        <v>Content, Forms, and Contact Information Total (out of 35)</v>
      </c>
      <c r="C49" s="40">
        <f>COUNT(D42:D48)*5</f>
        <v>35</v>
      </c>
      <c r="D49" s="36">
        <f>SUM(D42:D48)</f>
        <v>26</v>
      </c>
      <c r="E49" s="36">
        <f t="shared" ref="E49:F49" si="5">SUM(E42:E48)</f>
        <v>11</v>
      </c>
      <c r="F49" s="36">
        <f t="shared" si="5"/>
        <v>11</v>
      </c>
      <c r="G49" s="37"/>
    </row>
    <row r="50" spans="2:9" x14ac:dyDescent="0.25">
      <c r="I50" s="5"/>
    </row>
    <row r="51" spans="2:9" ht="39" customHeight="1" x14ac:dyDescent="0.25">
      <c r="B51" s="63" t="s">
        <v>9</v>
      </c>
      <c r="C51" s="64"/>
      <c r="D51" s="63"/>
      <c r="E51" s="63"/>
      <c r="F51" s="63"/>
      <c r="G51" s="63"/>
      <c r="I51" s="5"/>
    </row>
    <row r="52" spans="2:9" s="24" customFormat="1" ht="39.75" customHeight="1" x14ac:dyDescent="0.3">
      <c r="B52" s="25" t="s">
        <v>20</v>
      </c>
      <c r="C52" s="23" t="s">
        <v>61</v>
      </c>
      <c r="D52" s="28">
        <v>4</v>
      </c>
      <c r="E52" s="29">
        <v>2</v>
      </c>
      <c r="F52" s="29">
        <v>3</v>
      </c>
      <c r="G52" s="25"/>
    </row>
    <row r="53" spans="2:9" s="24" customFormat="1" ht="39.75" customHeight="1" x14ac:dyDescent="0.3">
      <c r="B53" s="25" t="s">
        <v>22</v>
      </c>
      <c r="C53" s="23" t="s">
        <v>61</v>
      </c>
      <c r="D53" s="28">
        <v>4</v>
      </c>
      <c r="E53" s="29">
        <v>5</v>
      </c>
      <c r="F53" s="29">
        <v>2</v>
      </c>
      <c r="G53" s="25"/>
    </row>
    <row r="54" spans="2:9" s="24" customFormat="1" ht="39.75" customHeight="1" x14ac:dyDescent="0.3">
      <c r="B54" s="25" t="s">
        <v>11</v>
      </c>
      <c r="C54" s="23" t="s">
        <v>61</v>
      </c>
      <c r="D54" s="28">
        <v>3</v>
      </c>
      <c r="E54" s="29">
        <v>3</v>
      </c>
      <c r="F54" s="29">
        <v>1</v>
      </c>
      <c r="G54" s="25"/>
    </row>
    <row r="55" spans="2:9" s="24" customFormat="1" ht="39.75" customHeight="1" x14ac:dyDescent="0.3">
      <c r="B55" s="25" t="s">
        <v>10</v>
      </c>
      <c r="C55" s="23" t="s">
        <v>65</v>
      </c>
      <c r="D55" s="28">
        <v>4</v>
      </c>
      <c r="E55" s="29">
        <v>4</v>
      </c>
      <c r="F55" s="29">
        <v>2</v>
      </c>
      <c r="G55" s="25"/>
    </row>
    <row r="56" spans="2:9" s="38" customFormat="1" ht="39" customHeight="1" x14ac:dyDescent="0.25">
      <c r="B56" s="41" t="str">
        <f>B51&amp;" Total (out of "&amp;C56&amp;")"</f>
        <v>Transaction Capabilities &amp; Analytics Total (out of 20)</v>
      </c>
      <c r="C56" s="40">
        <f>COUNT(D52:D55)*5</f>
        <v>20</v>
      </c>
      <c r="D56" s="36">
        <f>SUM(D52:D55)</f>
        <v>15</v>
      </c>
      <c r="E56" s="36">
        <f t="shared" ref="E56:F56" si="6">SUM(E52:E55)</f>
        <v>14</v>
      </c>
      <c r="F56" s="36">
        <f t="shared" si="6"/>
        <v>8</v>
      </c>
      <c r="G56" s="37"/>
    </row>
    <row r="57" spans="2:9" x14ac:dyDescent="0.25">
      <c r="I57" s="5"/>
    </row>
    <row r="58" spans="2:9" x14ac:dyDescent="0.25">
      <c r="I58" s="5"/>
    </row>
    <row r="59" spans="2:9" x14ac:dyDescent="0.25">
      <c r="I59" s="5"/>
    </row>
    <row r="60" spans="2:9" x14ac:dyDescent="0.25">
      <c r="I60" s="5"/>
    </row>
    <row r="61" spans="2:9" x14ac:dyDescent="0.25">
      <c r="I61" s="5"/>
    </row>
    <row r="62" spans="2:9" x14ac:dyDescent="0.25">
      <c r="I62" s="5"/>
    </row>
    <row r="63" spans="2:9" x14ac:dyDescent="0.25">
      <c r="I63" s="5"/>
    </row>
    <row r="64" spans="2:9" x14ac:dyDescent="0.25">
      <c r="I64" s="5"/>
    </row>
    <row r="65" spans="9:9" x14ac:dyDescent="0.25">
      <c r="I65" s="5"/>
    </row>
    <row r="66" spans="9:9" x14ac:dyDescent="0.25">
      <c r="I66" s="5"/>
    </row>
    <row r="67" spans="9:9" x14ac:dyDescent="0.25">
      <c r="I67" s="5"/>
    </row>
    <row r="68" spans="9:9" x14ac:dyDescent="0.25">
      <c r="I68" s="5"/>
    </row>
    <row r="69" spans="9:9" x14ac:dyDescent="0.25">
      <c r="I69" s="5"/>
    </row>
    <row r="70" spans="9:9" x14ac:dyDescent="0.25">
      <c r="I70" s="5"/>
    </row>
    <row r="71" spans="9:9" x14ac:dyDescent="0.25">
      <c r="I71" s="5"/>
    </row>
    <row r="72" spans="9:9" x14ac:dyDescent="0.25">
      <c r="I72" s="5"/>
    </row>
    <row r="73" spans="9:9" x14ac:dyDescent="0.25">
      <c r="I73" s="5"/>
    </row>
    <row r="74" spans="9:9" x14ac:dyDescent="0.25">
      <c r="I74" s="5"/>
    </row>
    <row r="75" spans="9:9" x14ac:dyDescent="0.25">
      <c r="I75" s="5"/>
    </row>
    <row r="76" spans="9:9" x14ac:dyDescent="0.25">
      <c r="I76" s="5"/>
    </row>
    <row r="77" spans="9:9" x14ac:dyDescent="0.25">
      <c r="I77" s="5"/>
    </row>
    <row r="78" spans="9:9" x14ac:dyDescent="0.25">
      <c r="I78" s="5"/>
    </row>
    <row r="79" spans="9:9" x14ac:dyDescent="0.25">
      <c r="I79" s="5"/>
    </row>
    <row r="80" spans="9:9" x14ac:dyDescent="0.25">
      <c r="I80" s="5"/>
    </row>
    <row r="81" spans="9:9" x14ac:dyDescent="0.25">
      <c r="I81" s="5"/>
    </row>
    <row r="82" spans="9:9" x14ac:dyDescent="0.25">
      <c r="I82" s="5"/>
    </row>
    <row r="83" spans="9:9" x14ac:dyDescent="0.25">
      <c r="I83" s="5"/>
    </row>
    <row r="84" spans="9:9" x14ac:dyDescent="0.25">
      <c r="I84" s="5"/>
    </row>
    <row r="85" spans="9:9" x14ac:dyDescent="0.25">
      <c r="I85" s="5"/>
    </row>
    <row r="86" spans="9:9" x14ac:dyDescent="0.25">
      <c r="I86" s="5"/>
    </row>
    <row r="87" spans="9:9" x14ac:dyDescent="0.25">
      <c r="I87" s="5"/>
    </row>
    <row r="88" spans="9:9" x14ac:dyDescent="0.25">
      <c r="I88" s="5"/>
    </row>
    <row r="89" spans="9:9" x14ac:dyDescent="0.25">
      <c r="I89" s="5"/>
    </row>
    <row r="90" spans="9:9" x14ac:dyDescent="0.25">
      <c r="I90" s="5"/>
    </row>
    <row r="91" spans="9:9" x14ac:dyDescent="0.25">
      <c r="I91" s="5"/>
    </row>
    <row r="92" spans="9:9" x14ac:dyDescent="0.25">
      <c r="I92" s="5"/>
    </row>
    <row r="93" spans="9:9" x14ac:dyDescent="0.25">
      <c r="I93" s="5"/>
    </row>
    <row r="94" spans="9:9" x14ac:dyDescent="0.25">
      <c r="I94" s="5"/>
    </row>
    <row r="95" spans="9:9" x14ac:dyDescent="0.25">
      <c r="I95" s="5"/>
    </row>
    <row r="96" spans="9:9" x14ac:dyDescent="0.25">
      <c r="I96" s="5"/>
    </row>
    <row r="97" spans="9:9" x14ac:dyDescent="0.25">
      <c r="I97" s="5"/>
    </row>
    <row r="98" spans="9:9" x14ac:dyDescent="0.25">
      <c r="I98" s="5"/>
    </row>
    <row r="99" spans="9:9" x14ac:dyDescent="0.25">
      <c r="I99" s="5"/>
    </row>
    <row r="100" spans="9:9" x14ac:dyDescent="0.25">
      <c r="I100" s="5"/>
    </row>
    <row r="101" spans="9:9" x14ac:dyDescent="0.25">
      <c r="I101" s="5"/>
    </row>
    <row r="102" spans="9:9" x14ac:dyDescent="0.25">
      <c r="I102" s="5"/>
    </row>
    <row r="103" spans="9:9" x14ac:dyDescent="0.25">
      <c r="I103" s="5"/>
    </row>
  </sheetData>
  <mergeCells count="7">
    <mergeCell ref="B24:G24"/>
    <mergeCell ref="B33:G33"/>
    <mergeCell ref="B41:G41"/>
    <mergeCell ref="B51:G51"/>
    <mergeCell ref="B1:G1"/>
    <mergeCell ref="B5:G5"/>
    <mergeCell ref="B15:G15"/>
  </mergeCells>
  <phoneticPr fontId="0" type="noConversion"/>
  <conditionalFormatting sqref="D52:F55 D42:F48 D34:F38 D25:F30 D16:F21 D6:F12">
    <cfRule type="cellIs" dxfId="5" priority="16" stopIfTrue="1" operator="greaterThanOrEqual">
      <formula>4</formula>
    </cfRule>
    <cfRule type="cellIs" dxfId="4" priority="17" stopIfTrue="1" operator="between">
      <formula>2</formula>
      <formula>3</formula>
    </cfRule>
    <cfRule type="cellIs" dxfId="3" priority="18" stopIfTrue="1" operator="lessThanOrEqual">
      <formula>1</formula>
    </cfRule>
  </conditionalFormatting>
  <dataValidations count="2">
    <dataValidation type="list" allowBlank="1" showInputMessage="1" showErrorMessage="1" sqref="D34:F38 D16:F21 D42:F48 D25:F30 D6:F12 D52:F55" xr:uid="{00000000-0002-0000-0100-000000000000}">
      <formula1>"1,2,3,4,5"</formula1>
    </dataValidation>
    <dataValidation type="list" allowBlank="1" showInputMessage="1" showErrorMessage="1" sqref="C6:C12 C16:C21 C25:C30 C34:C38 C42:C48 C52:C55" xr:uid="{00000000-0002-0000-0100-000001000000}">
      <formula1>"Must Have, Nice to Have"</formula1>
    </dataValidation>
  </dataValidations>
  <pageMargins left="0.75000000000000011" right="0.75000000000000011" top="1" bottom="1" header="0.5" footer="0.5"/>
  <pageSetup scale="46" fitToHeight="2" orientation="landscape"/>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G64"/>
  <sheetViews>
    <sheetView showGridLines="0" showRowColHeaders="0" workbookViewId="0">
      <selection activeCell="C10" sqref="C10"/>
    </sheetView>
  </sheetViews>
  <sheetFormatPr defaultColWidth="8.81640625" defaultRowHeight="12.5" x14ac:dyDescent="0.25"/>
  <cols>
    <col min="1" max="1" width="2.81640625" style="5" customWidth="1"/>
    <col min="2" max="2" width="44.90625" style="5" customWidth="1"/>
    <col min="3" max="3" width="15.90625" style="5" customWidth="1"/>
    <col min="4" max="4" width="15.90625" style="20" customWidth="1"/>
    <col min="5" max="5" width="15.90625" style="5" customWidth="1"/>
    <col min="6" max="6" width="72.6328125" style="5" customWidth="1"/>
    <col min="7" max="12" width="8.81640625" style="5"/>
    <col min="13" max="13" width="20.453125" style="5" customWidth="1"/>
    <col min="14" max="16384" width="8.81640625" style="5"/>
  </cols>
  <sheetData>
    <row r="1" spans="2:7" s="2" customFormat="1" ht="70" customHeight="1" x14ac:dyDescent="0.25">
      <c r="B1" s="65" t="s">
        <v>46</v>
      </c>
      <c r="C1" s="65"/>
      <c r="D1" s="65"/>
      <c r="E1" s="65"/>
      <c r="F1" s="65"/>
      <c r="G1" s="5"/>
    </row>
    <row r="2" spans="2:7" ht="40" customHeight="1" x14ac:dyDescent="0.25">
      <c r="B2" s="66" t="s">
        <v>66</v>
      </c>
      <c r="C2" s="67"/>
      <c r="D2" s="67"/>
      <c r="E2" s="67"/>
      <c r="F2" s="59">
        <f ca="1">Analysis!G2</f>
        <v>43586</v>
      </c>
    </row>
    <row r="3" spans="2:7" ht="39" customHeight="1" x14ac:dyDescent="0.3">
      <c r="B3" s="42" t="s">
        <v>43</v>
      </c>
      <c r="C3" s="16" t="s">
        <v>45</v>
      </c>
      <c r="D3" s="17" t="s">
        <v>6</v>
      </c>
      <c r="E3" s="18" t="s">
        <v>7</v>
      </c>
      <c r="F3" s="43" t="s">
        <v>44</v>
      </c>
      <c r="G3" s="1"/>
    </row>
    <row r="4" spans="2:7" s="1" customFormat="1" ht="42.5" customHeight="1" x14ac:dyDescent="0.3">
      <c r="B4" s="49" t="str">
        <f>Analysis!B5:G5</f>
        <v xml:space="preserve">  Clear Communication</v>
      </c>
      <c r="C4" s="48">
        <f>AVERAGE(Analysis!D6:D12)</f>
        <v>4.5714285714285712</v>
      </c>
      <c r="D4" s="48">
        <f>AVERAGE(Analysis!E6:E12)</f>
        <v>3.7142857142857144</v>
      </c>
      <c r="E4" s="48">
        <f>AVERAGE(Analysis!F6:F12)</f>
        <v>2.1428571428571428</v>
      </c>
      <c r="F4" s="52"/>
    </row>
    <row r="5" spans="2:7" s="1" customFormat="1" ht="42.5" customHeight="1" x14ac:dyDescent="0.3">
      <c r="B5" s="49" t="str">
        <f>Analysis!B15:G15</f>
        <v xml:space="preserve">  Brand Consistency &amp; Aesthetic Appeal</v>
      </c>
      <c r="C5" s="48">
        <f>AVERAGE(Analysis!D16:D21)</f>
        <v>4.333333333333333</v>
      </c>
      <c r="D5" s="48">
        <f>AVERAGE(Analysis!E16:E21)</f>
        <v>2.1666666666666665</v>
      </c>
      <c r="E5" s="48">
        <f>AVERAGE(Analysis!F16:F21)</f>
        <v>2</v>
      </c>
      <c r="F5" s="52"/>
    </row>
    <row r="6" spans="2:7" s="1" customFormat="1" ht="42.5" customHeight="1" x14ac:dyDescent="0.3">
      <c r="B6" s="49" t="str">
        <f>Analysis!B24:G24</f>
        <v xml:space="preserve">  User-Friendliness &amp; Easy Navigation</v>
      </c>
      <c r="C6" s="48">
        <f>AVERAGE(Analysis!D25:D30)</f>
        <v>4</v>
      </c>
      <c r="D6" s="48">
        <f>AVERAGE(Analysis!E25:E30)</f>
        <v>2.1666666666666665</v>
      </c>
      <c r="E6" s="48">
        <f>AVERAGE(Analysis!F25:F30)</f>
        <v>3</v>
      </c>
      <c r="F6" s="52"/>
    </row>
    <row r="7" spans="2:7" s="1" customFormat="1" ht="42.5" customHeight="1" x14ac:dyDescent="0.3">
      <c r="B7" s="49" t="str">
        <f>Analysis!B33:G33</f>
        <v xml:space="preserve">  Search Engine Optimization &amp; Structure</v>
      </c>
      <c r="C7" s="48">
        <f>AVERAGE(Analysis!D34:D38)</f>
        <v>4.2</v>
      </c>
      <c r="D7" s="48">
        <f>AVERAGE(Analysis!E34:E38)</f>
        <v>2.4</v>
      </c>
      <c r="E7" s="48">
        <f>AVERAGE(Analysis!F34:F38)</f>
        <v>1.8</v>
      </c>
      <c r="F7" s="52"/>
    </row>
    <row r="8" spans="2:7" s="1" customFormat="1" ht="42.5" customHeight="1" x14ac:dyDescent="0.3">
      <c r="B8" s="21" t="str">
        <f>Analysis!B41:G41</f>
        <v>Content, Forms, and Contact Information</v>
      </c>
      <c r="C8" s="48">
        <f>AVERAGE(Analysis!D42:D48)</f>
        <v>3.7142857142857144</v>
      </c>
      <c r="D8" s="48">
        <f>AVERAGE(Analysis!E42:E48)</f>
        <v>1.5714285714285714</v>
      </c>
      <c r="E8" s="48">
        <f>AVERAGE(Analysis!F42:F48)</f>
        <v>1.5714285714285714</v>
      </c>
      <c r="F8" s="52"/>
    </row>
    <row r="9" spans="2:7" s="1" customFormat="1" ht="42.5" customHeight="1" x14ac:dyDescent="0.3">
      <c r="B9" s="21" t="str">
        <f>Analysis!B51:G51</f>
        <v>Transaction Capabilities &amp; Analytics</v>
      </c>
      <c r="C9" s="48">
        <f>AVERAGE(Analysis!D52:D55)</f>
        <v>3.75</v>
      </c>
      <c r="D9" s="48">
        <f>AVERAGE(Analysis!E52:E55)</f>
        <v>3.5</v>
      </c>
      <c r="E9" s="48">
        <f>AVERAGE(Analysis!F52:F55)</f>
        <v>2</v>
      </c>
      <c r="F9" s="52"/>
    </row>
    <row r="10" spans="2:7" s="1" customFormat="1" ht="42.5" customHeight="1" x14ac:dyDescent="0.3">
      <c r="B10" s="50" t="s">
        <v>67</v>
      </c>
      <c r="C10" s="51">
        <f>AVERAGE(C4:C9)</f>
        <v>4.0948412698412699</v>
      </c>
      <c r="D10" s="51">
        <f t="shared" ref="D10:E10" si="0">AVERAGE(D4:D9)</f>
        <v>2.5865079365079366</v>
      </c>
      <c r="E10" s="51">
        <f t="shared" si="0"/>
        <v>2.0857142857142859</v>
      </c>
      <c r="F10" s="53"/>
      <c r="G10" s="5"/>
    </row>
    <row r="11" spans="2:7" ht="24.75" customHeight="1" x14ac:dyDescent="0.25">
      <c r="B11" s="44"/>
      <c r="C11" s="45"/>
      <c r="D11" s="5"/>
    </row>
    <row r="12" spans="2:7" x14ac:dyDescent="0.25">
      <c r="B12" s="46"/>
      <c r="D12" s="5"/>
    </row>
    <row r="13" spans="2:7" x14ac:dyDescent="0.25">
      <c r="B13" s="47"/>
      <c r="D13" s="5"/>
    </row>
    <row r="14" spans="2:7" x14ac:dyDescent="0.25">
      <c r="D14" s="5"/>
    </row>
    <row r="15" spans="2:7" x14ac:dyDescent="0.25">
      <c r="D15" s="5"/>
    </row>
    <row r="16" spans="2:7" x14ac:dyDescent="0.25">
      <c r="D16" s="5"/>
    </row>
    <row r="17" spans="4:4" x14ac:dyDescent="0.25">
      <c r="D17" s="5"/>
    </row>
    <row r="18" spans="4:4" x14ac:dyDescent="0.25">
      <c r="D18" s="5"/>
    </row>
    <row r="19" spans="4:4" x14ac:dyDescent="0.25">
      <c r="D19" s="5"/>
    </row>
    <row r="20" spans="4:4" x14ac:dyDescent="0.25">
      <c r="D20" s="5"/>
    </row>
    <row r="21" spans="4:4" x14ac:dyDescent="0.25">
      <c r="D21" s="5"/>
    </row>
    <row r="22" spans="4:4" x14ac:dyDescent="0.25">
      <c r="D22" s="5"/>
    </row>
    <row r="23" spans="4:4" x14ac:dyDescent="0.25">
      <c r="D23" s="5"/>
    </row>
    <row r="24" spans="4:4" x14ac:dyDescent="0.25">
      <c r="D24" s="5"/>
    </row>
    <row r="25" spans="4:4" x14ac:dyDescent="0.25">
      <c r="D25" s="5"/>
    </row>
    <row r="26" spans="4:4" x14ac:dyDescent="0.25">
      <c r="D26" s="5"/>
    </row>
    <row r="27" spans="4:4" x14ac:dyDescent="0.25">
      <c r="D27" s="5"/>
    </row>
    <row r="28" spans="4:4" x14ac:dyDescent="0.25">
      <c r="D28" s="5"/>
    </row>
    <row r="29" spans="4:4" x14ac:dyDescent="0.25">
      <c r="D29" s="5"/>
    </row>
    <row r="30" spans="4:4" x14ac:dyDescent="0.25">
      <c r="D30" s="5"/>
    </row>
    <row r="31" spans="4:4" x14ac:dyDescent="0.25">
      <c r="D31" s="5"/>
    </row>
    <row r="32" spans="4:4" x14ac:dyDescent="0.25">
      <c r="D32" s="5"/>
    </row>
    <row r="33" spans="4:4" x14ac:dyDescent="0.25">
      <c r="D33" s="5"/>
    </row>
    <row r="34" spans="4:4" x14ac:dyDescent="0.25">
      <c r="D34" s="5"/>
    </row>
    <row r="35" spans="4:4" x14ac:dyDescent="0.25">
      <c r="D35" s="5"/>
    </row>
    <row r="36" spans="4:4" x14ac:dyDescent="0.25">
      <c r="D36" s="5"/>
    </row>
    <row r="37" spans="4:4" x14ac:dyDescent="0.25">
      <c r="D37" s="5"/>
    </row>
    <row r="38" spans="4:4" x14ac:dyDescent="0.25">
      <c r="D38" s="5"/>
    </row>
    <row r="39" spans="4:4" x14ac:dyDescent="0.25">
      <c r="D39" s="5"/>
    </row>
    <row r="40" spans="4:4" x14ac:dyDescent="0.25">
      <c r="D40" s="5"/>
    </row>
    <row r="41" spans="4:4" x14ac:dyDescent="0.25">
      <c r="D41" s="5"/>
    </row>
    <row r="42" spans="4:4" x14ac:dyDescent="0.25">
      <c r="D42" s="5"/>
    </row>
    <row r="43" spans="4:4" x14ac:dyDescent="0.25">
      <c r="D43" s="5"/>
    </row>
    <row r="44" spans="4:4" x14ac:dyDescent="0.25">
      <c r="D44" s="5"/>
    </row>
    <row r="45" spans="4:4" x14ac:dyDescent="0.25">
      <c r="D45" s="5"/>
    </row>
    <row r="46" spans="4:4" x14ac:dyDescent="0.25">
      <c r="D46" s="5"/>
    </row>
    <row r="47" spans="4:4" x14ac:dyDescent="0.25">
      <c r="D47" s="5"/>
    </row>
    <row r="48" spans="4:4" x14ac:dyDescent="0.25">
      <c r="D48" s="5"/>
    </row>
    <row r="49" spans="4:4" x14ac:dyDescent="0.25">
      <c r="D49" s="5"/>
    </row>
    <row r="50" spans="4:4" x14ac:dyDescent="0.25">
      <c r="D50" s="5"/>
    </row>
    <row r="51" spans="4:4" x14ac:dyDescent="0.25">
      <c r="D51" s="5"/>
    </row>
    <row r="52" spans="4:4" x14ac:dyDescent="0.25">
      <c r="D52" s="5"/>
    </row>
    <row r="53" spans="4:4" x14ac:dyDescent="0.25">
      <c r="D53" s="5"/>
    </row>
    <row r="54" spans="4:4" x14ac:dyDescent="0.25">
      <c r="D54" s="5"/>
    </row>
    <row r="55" spans="4:4" x14ac:dyDescent="0.25">
      <c r="D55" s="5"/>
    </row>
    <row r="56" spans="4:4" x14ac:dyDescent="0.25">
      <c r="D56" s="5"/>
    </row>
    <row r="57" spans="4:4" x14ac:dyDescent="0.25">
      <c r="D57" s="5"/>
    </row>
    <row r="58" spans="4:4" x14ac:dyDescent="0.25">
      <c r="D58" s="5"/>
    </row>
    <row r="59" spans="4:4" x14ac:dyDescent="0.25">
      <c r="D59" s="5"/>
    </row>
    <row r="60" spans="4:4" x14ac:dyDescent="0.25">
      <c r="D60" s="5"/>
    </row>
    <row r="61" spans="4:4" x14ac:dyDescent="0.25">
      <c r="D61" s="5"/>
    </row>
    <row r="62" spans="4:4" x14ac:dyDescent="0.25">
      <c r="D62" s="5"/>
    </row>
    <row r="63" spans="4:4" x14ac:dyDescent="0.25">
      <c r="D63" s="5"/>
    </row>
    <row r="64" spans="4:4" x14ac:dyDescent="0.25">
      <c r="D64" s="5"/>
    </row>
  </sheetData>
  <mergeCells count="2">
    <mergeCell ref="B1:F1"/>
    <mergeCell ref="B2:E2"/>
  </mergeCells>
  <phoneticPr fontId="0" type="noConversion"/>
  <conditionalFormatting sqref="C4:E10">
    <cfRule type="cellIs" dxfId="2" priority="10" operator="between">
      <formula>4</formula>
      <formula>5</formula>
    </cfRule>
    <cfRule type="cellIs" dxfId="1" priority="11" operator="between">
      <formula>2</formula>
      <formula>3.99</formula>
    </cfRule>
    <cfRule type="cellIs" dxfId="0" priority="12" operator="between">
      <formula>0</formula>
      <formula>1.99</formula>
    </cfRule>
  </conditionalFormatting>
  <pageMargins left="0.75000000000000011" right="0.75000000000000011" top="0.98" bottom="0.98" header="0.51" footer="0.51"/>
  <pageSetup scale="59" orientation="landscape"/>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Analysis</vt:lpstr>
      <vt:lpstr>Results</vt:lpstr>
      <vt:lpstr>Analysis!Print_Area</vt:lpstr>
      <vt:lpstr>Instructions!Print_Area</vt:lpstr>
      <vt:lpstr>Results!Print_Area</vt:lpstr>
    </vt:vector>
  </TitlesOfParts>
  <Company>Demand Metric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Competitive Website Analysis Tool</dc:title>
  <dc:creator>Demand Metric Analysts</dc:creator>
  <dc:description>Copyright 2019, Demand Metric Research Corporation. All rights reserved. Governed under the single user license terms agreed to by end user. May not be distributed without prior written permission. www.demandmetric.com</dc:description>
  <cp:lastModifiedBy>Lisette Gomez</cp:lastModifiedBy>
  <cp:lastPrinted>2011-09-27T01:40:30Z</cp:lastPrinted>
  <dcterms:created xsi:type="dcterms:W3CDTF">2003-12-17T00:09:40Z</dcterms:created>
  <dcterms:modified xsi:type="dcterms:W3CDTF">2019-05-01T15:37:07Z</dcterms:modified>
</cp:coreProperties>
</file>