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C:\Users\liset\iCloudDrive\Demand Metric\REBRAND PROJECT\3. ANA\ANA Toolkits\ANA Website Redisign\"/>
    </mc:Choice>
  </mc:AlternateContent>
  <xr:revisionPtr revIDLastSave="0" documentId="13_ncr:1_{FAB9DA58-1831-4166-9D6C-83DCBCB9EE98}" xr6:coauthVersionLast="43" xr6:coauthVersionMax="43" xr10:uidLastSave="{00000000-0000-0000-0000-000000000000}"/>
  <bookViews>
    <workbookView xWindow="-110" yWindow="-110" windowWidth="19420" windowHeight="11020" xr2:uid="{00000000-000D-0000-FFFF-FFFF00000000}"/>
  </bookViews>
  <sheets>
    <sheet name="Instructions" sheetId="593" r:id="rId1"/>
    <sheet name="Vendor Evaluation" sheetId="1" r:id="rId2"/>
    <sheet name="Results" sheetId="585" r:id="rId3"/>
  </sheets>
  <definedNames>
    <definedName name="_xlnm.Print_Area" localSheetId="2">Results!$A$1:$L$8</definedName>
    <definedName name="_xlnm.Print_Area" localSheetId="1">'Vendor Evaluation'!$A$1:$G$52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585" l="1"/>
  <c r="D7" i="585"/>
  <c r="E7" i="585"/>
  <c r="C7" i="585"/>
  <c r="D6" i="585"/>
  <c r="E6" i="585"/>
  <c r="C6" i="585"/>
  <c r="D5" i="585"/>
  <c r="E5" i="585"/>
  <c r="C5" i="585"/>
  <c r="E4" i="585"/>
  <c r="D4" i="585"/>
  <c r="C4" i="585"/>
  <c r="B51" i="1"/>
  <c r="C51" i="1"/>
  <c r="B38" i="1"/>
  <c r="C38" i="1"/>
  <c r="B26" i="1"/>
  <c r="C26" i="1"/>
  <c r="C14" i="1"/>
  <c r="B14" i="1"/>
  <c r="E51" i="1"/>
  <c r="F51" i="1"/>
  <c r="D51" i="1"/>
  <c r="D38" i="1"/>
  <c r="F38" i="1"/>
  <c r="E38" i="1"/>
  <c r="F26" i="1"/>
  <c r="E26" i="1"/>
  <c r="D26" i="1"/>
  <c r="D3" i="585"/>
  <c r="E3" i="585"/>
  <c r="C3" i="585"/>
  <c r="E14" i="1"/>
  <c r="F14" i="1"/>
  <c r="D14" i="1"/>
  <c r="E8" i="585"/>
  <c r="D8" i="585"/>
  <c r="C8" i="585"/>
  <c r="B7" i="585"/>
  <c r="B6" i="585"/>
  <c r="B5" i="585"/>
  <c r="B4" i="585"/>
</calcChain>
</file>

<file path=xl/sharedStrings.xml><?xml version="1.0" encoding="utf-8"?>
<sst xmlns="http://schemas.openxmlformats.org/spreadsheetml/2006/main" count="69" uniqueCount="67">
  <si>
    <t>Instructions</t>
  </si>
  <si>
    <t>Ranking Scale</t>
  </si>
  <si>
    <t>1 - Strongly Disagree</t>
  </si>
  <si>
    <t>2 - Disagree</t>
  </si>
  <si>
    <t>4 - Agree</t>
  </si>
  <si>
    <t>5 - Strongly Agree</t>
  </si>
  <si>
    <t>3 - Moderately Agree</t>
  </si>
  <si>
    <t>Experience, Skill-Set &amp; Approach</t>
  </si>
  <si>
    <t>Website Vendor Selection Tool</t>
  </si>
  <si>
    <t>Site Architecture, Technology &amp; Design</t>
  </si>
  <si>
    <t>Pricing, Deployment &amp; Training</t>
  </si>
  <si>
    <t>Referrals &amp; Sample Sites</t>
  </si>
  <si>
    <t>The vendor has successfully completed this type of work many times before</t>
  </si>
  <si>
    <t>The vendor has worked within our industry</t>
  </si>
  <si>
    <t>He/she understand our business, our market, &amp; our challenges</t>
  </si>
  <si>
    <t>The vendor understands our technology &amp; products</t>
  </si>
  <si>
    <t>The vendor has worked with companies our size</t>
  </si>
  <si>
    <t>The vendor has excellent communication &amp; listening skills</t>
  </si>
  <si>
    <t>The vendor can provide thought leadership, direction &amp; suggestions</t>
  </si>
  <si>
    <t>The vendor is a good fit for our culture and there is obvious synergy between teams</t>
  </si>
  <si>
    <t>The vendor has been responsive to our requests</t>
  </si>
  <si>
    <t>The vendor can offer a unique &amp; innovative solution that has the potential to further your business</t>
  </si>
  <si>
    <t>The proposed CMS meets our requirements</t>
  </si>
  <si>
    <t>The vendor is comfortable using a wide variety of coding languages</t>
  </si>
  <si>
    <t>The proposed design will help us meet our business objectives</t>
  </si>
  <si>
    <t>The vendor is in tune with the latest industry trends and technologies</t>
  </si>
  <si>
    <t>The future learning objectives of the vendor match the direction of your company (ex. New tech)</t>
  </si>
  <si>
    <t xml:space="preserve">The vendors proposal includes a detailed SEO plan </t>
  </si>
  <si>
    <t>The proposed site contains elements designed to encourage future and/or viral visitation</t>
  </si>
  <si>
    <t>The solution is scalable. Additional functionality can easily be added with minimal downtime</t>
  </si>
  <si>
    <t>The site can integrate with other systems &amp; technologies being used</t>
  </si>
  <si>
    <t>The vendor can provide a clear breakdown of deliverables &amp; pricing</t>
  </si>
  <si>
    <t>The estimated cost falls within our budget</t>
  </si>
  <si>
    <t>The vendor has project reporting capabilities (Status Check, etc.)</t>
  </si>
  <si>
    <t>The service agreement &amp; cost estimate includes post implementation support (updates, hosting etc)</t>
  </si>
  <si>
    <t>Training costs are clearly outlined and are covered in the proposal</t>
  </si>
  <si>
    <t>Additional expenses &amp; costs are clearly outlined in the proposal</t>
  </si>
  <si>
    <t>The vendor can commit to internal project timelines and can provide a realistic roadmap</t>
  </si>
  <si>
    <t>After deployment, on-going maintenance can be conducted quickly and easily</t>
  </si>
  <si>
    <t>The vendor is close in proximity and can conduct on-site visits when required</t>
  </si>
  <si>
    <t>The vendor was willing to provide client referrals</t>
  </si>
  <si>
    <t>The vendor was able to provide referrals from clients in your industry</t>
  </si>
  <si>
    <t>No major issues were raised from the vendors previous clients</t>
  </si>
  <si>
    <t>The vendors sample sites were intuitive and easy to navigate</t>
  </si>
  <si>
    <t>The vendors samples sites had a logical site map and/or had a keyword based search available</t>
  </si>
  <si>
    <t>The vendors samples sites are aesthetically appealing</t>
  </si>
  <si>
    <t>The vendors sample sites load quickly</t>
  </si>
  <si>
    <t>Links (internal &amp; external) on the vendors sample sites are valid and active</t>
  </si>
  <si>
    <t>The vendors sample sites are cross browser compatible</t>
  </si>
  <si>
    <t>The vendors sample sites are properly optimized for search engines</t>
  </si>
  <si>
    <t>Vendor Selection Criteria</t>
  </si>
  <si>
    <t xml:space="preserve">Use this Website Vendor Selection Tool to assess, score &amp; compare vendors during the selection process. The scoring criteria entered in this document should be used only as a guideline. We strongly encourage that you work with one of our analysts to customize selection criteria accordingly.   </t>
  </si>
  <si>
    <t>Website Vendor Fit Diamond</t>
  </si>
  <si>
    <t>If you have any difficulties, you can always contact product support:</t>
  </si>
  <si>
    <t>info@demandmetric.com</t>
  </si>
  <si>
    <t>Evaluation Criteria</t>
  </si>
  <si>
    <t>Vendor 1</t>
  </si>
  <si>
    <t>Vendor 2</t>
  </si>
  <si>
    <t>Vendor 3</t>
  </si>
  <si>
    <t>Notes / Areas of Concern</t>
  </si>
  <si>
    <t>1. Review the website vendor selection criteria provided in the 'Vendor Evaluation' tab and edit the criteria accordingly.</t>
  </si>
  <si>
    <t>2. Start the assessment by scoring the first service provider against the evaluation criteria.</t>
  </si>
  <si>
    <t>3. Repeat for service providers 1 and 2.</t>
  </si>
  <si>
    <t>4. Click on the "Results" tab to compare the results.</t>
  </si>
  <si>
    <t>5. Select the website vendor that has best suits your needs.</t>
  </si>
  <si>
    <t>Average Score for each Criteria</t>
  </si>
  <si>
    <t>If you need to add another row to an evaluation criteria, right click on any cell of the second last row of the chart (the row on top of the totals), select "Insert...", choose "Entire row" and click "ok". Do not add rows right on top of the totals because this will not be incluided in the total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</si>
</sst>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ont>
    <font>
      <sz val="10"/>
      <color indexed="23"/>
      <name val="Verdana"/>
      <family val="2"/>
    </font>
    <font>
      <sz val="10"/>
      <name val="Arial"/>
      <family val="2"/>
    </font>
    <font>
      <sz val="12"/>
      <color indexed="56"/>
      <name val="Arial"/>
      <family val="2"/>
    </font>
    <font>
      <sz val="8"/>
      <name val="Arial"/>
      <family val="2"/>
    </font>
    <font>
      <sz val="10"/>
      <name val="Verdana"/>
      <family val="2"/>
    </font>
    <font>
      <sz val="10"/>
      <color indexed="23"/>
      <name val="Arial"/>
      <family val="2"/>
    </font>
    <font>
      <b/>
      <sz val="20"/>
      <color rgb="FF404141"/>
      <name val="Arial"/>
      <family val="2"/>
    </font>
    <font>
      <sz val="8"/>
      <color indexed="23"/>
      <name val="Arial"/>
      <family val="2"/>
    </font>
    <font>
      <b/>
      <sz val="14"/>
      <color theme="0"/>
      <name val="Arial"/>
      <family val="2"/>
    </font>
    <font>
      <sz val="12"/>
      <color rgb="FF404141"/>
      <name val="Arial"/>
      <family val="2"/>
    </font>
    <font>
      <b/>
      <sz val="12"/>
      <color rgb="FF404141"/>
      <name val="Arial"/>
      <family val="2"/>
    </font>
    <font>
      <b/>
      <sz val="14"/>
      <color rgb="FF378786"/>
      <name val="Arial"/>
      <family val="2"/>
    </font>
    <font>
      <b/>
      <sz val="14"/>
      <color rgb="FF75913D"/>
      <name val="Arial"/>
      <family val="2"/>
    </font>
    <font>
      <b/>
      <sz val="14"/>
      <color rgb="FF5A8DAE"/>
      <name val="Arial"/>
      <family val="2"/>
    </font>
    <font>
      <b/>
      <sz val="14"/>
      <color rgb="FFED1766"/>
      <name val="Arial"/>
      <family val="2"/>
    </font>
    <font>
      <b/>
      <sz val="14"/>
      <color rgb="FF404141"/>
      <name val="Arial"/>
      <family val="2"/>
    </font>
    <font>
      <b/>
      <sz val="16"/>
      <color rgb="FF404141"/>
      <name val="Arial"/>
      <family val="2"/>
    </font>
    <font>
      <b/>
      <sz val="14"/>
      <color theme="0" tint="-4.9989318521683403E-2"/>
      <name val="Arial"/>
      <family val="2"/>
    </font>
    <font>
      <sz val="18"/>
      <color indexed="9"/>
      <name val="Arial"/>
      <family val="2"/>
    </font>
    <font>
      <b/>
      <sz val="14"/>
      <color rgb="FF378687"/>
      <name val="Arial"/>
      <family val="2"/>
    </font>
    <font>
      <sz val="22"/>
      <color indexed="63"/>
      <name val="Arial"/>
      <family val="2"/>
    </font>
    <font>
      <b/>
      <sz val="12"/>
      <color indexed="62"/>
      <name val="Arial"/>
      <family val="2"/>
    </font>
  </fonts>
  <fills count="6">
    <fill>
      <patternFill patternType="none"/>
    </fill>
    <fill>
      <patternFill patternType="gray125"/>
    </fill>
    <fill>
      <patternFill patternType="solid">
        <fgColor indexed="9"/>
        <bgColor indexed="64"/>
      </patternFill>
    </fill>
    <fill>
      <gradientFill degree="90">
        <stop position="0">
          <color rgb="FF1B5569"/>
        </stop>
        <stop position="1">
          <color rgb="FF378786"/>
        </stop>
      </gradientFill>
    </fill>
    <fill>
      <gradientFill degree="270">
        <stop position="0">
          <color rgb="FF378786"/>
        </stop>
        <stop position="1">
          <color rgb="FF1B5569"/>
        </stop>
      </gradientFill>
    </fill>
    <fill>
      <patternFill patternType="solid">
        <fgColor theme="0" tint="-4.9989318521683403E-2"/>
        <bgColor indexed="64"/>
      </patternFill>
    </fill>
  </fills>
  <borders count="18">
    <border>
      <left/>
      <right/>
      <top/>
      <bottom/>
      <diagonal/>
    </border>
    <border>
      <left style="thin">
        <color indexed="64"/>
      </left>
      <right/>
      <top/>
      <bottom/>
      <diagonal/>
    </border>
    <border>
      <left style="thin">
        <color theme="2"/>
      </left>
      <right style="thin">
        <color theme="2"/>
      </right>
      <top style="thin">
        <color theme="2"/>
      </top>
      <bottom style="thin">
        <color them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bottom style="thin">
        <color theme="0" tint="-4.9989318521683403E-2"/>
      </bottom>
      <diagonal/>
    </border>
    <border>
      <left style="thin">
        <color theme="0" tint="-4.9989318521683403E-2"/>
      </left>
      <right style="thin">
        <color theme="0" tint="-4.9989318521683403E-2"/>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right>
      <top style="thin">
        <color theme="0" tint="-4.9989318521683403E-2"/>
      </top>
      <bottom style="thin">
        <color theme="0" tint="-4.9989318521683403E-2"/>
      </bottom>
      <diagonal/>
    </border>
    <border>
      <left style="thin">
        <color theme="0"/>
      </left>
      <right style="thin">
        <color theme="0"/>
      </right>
      <top style="thin">
        <color theme="0" tint="-4.9989318521683403E-2"/>
      </top>
      <bottom style="thin">
        <color theme="0" tint="-4.9989318521683403E-2"/>
      </bottom>
      <diagonal/>
    </border>
    <border>
      <left style="thin">
        <color theme="0"/>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7">
    <xf numFmtId="0" fontId="0" fillId="0" borderId="0"/>
    <xf numFmtId="0" fontId="5" fillId="0" borderId="0"/>
    <xf numFmtId="0" fontId="10" fillId="0" borderId="8">
      <alignment horizontal="left" vertical="center" wrapText="1" indent="1"/>
    </xf>
    <xf numFmtId="0" fontId="2" fillId="0" borderId="0"/>
    <xf numFmtId="0" fontId="12" fillId="0" borderId="12">
      <alignment horizontal="left" vertical="center" wrapText="1" indent="1"/>
    </xf>
    <xf numFmtId="0" fontId="9" fillId="4" borderId="3">
      <alignment horizontal="left" vertical="center" indent="1"/>
      <protection locked="0"/>
    </xf>
    <xf numFmtId="0" fontId="16" fillId="5" borderId="9" applyBorder="0">
      <alignment horizontal="left" vertical="center" wrapText="1" indent="1"/>
    </xf>
  </cellStyleXfs>
  <cellXfs count="49">
    <xf numFmtId="0" fontId="0" fillId="0" borderId="0" xfId="0"/>
    <xf numFmtId="0" fontId="1" fillId="2" borderId="0" xfId="0" applyFont="1" applyFill="1" applyBorder="1" applyProtection="1">
      <protection locked="0"/>
    </xf>
    <xf numFmtId="0" fontId="1" fillId="2" borderId="1" xfId="0" applyFont="1" applyFill="1" applyBorder="1" applyProtection="1">
      <protection locked="0"/>
    </xf>
    <xf numFmtId="0" fontId="6" fillId="0" borderId="0" xfId="1" applyFont="1"/>
    <xf numFmtId="0" fontId="3" fillId="0" borderId="0" xfId="1" applyFont="1" applyAlignment="1">
      <alignment horizontal="right" vertical="center"/>
    </xf>
    <xf numFmtId="0" fontId="8" fillId="0" borderId="0" xfId="1" applyFont="1"/>
    <xf numFmtId="0" fontId="6" fillId="2" borderId="0" xfId="0" applyFont="1" applyFill="1" applyProtection="1">
      <protection locked="0"/>
    </xf>
    <xf numFmtId="0" fontId="10" fillId="2" borderId="7" xfId="0" applyFont="1" applyFill="1" applyBorder="1" applyAlignment="1" applyProtection="1">
      <alignment horizontal="left" vertical="center" wrapText="1" indent="1"/>
      <protection locked="0"/>
    </xf>
    <xf numFmtId="0" fontId="10" fillId="0" borderId="10" xfId="2" applyBorder="1">
      <alignment horizontal="left" vertical="center" wrapText="1" indent="1"/>
    </xf>
    <xf numFmtId="0" fontId="10" fillId="0" borderId="11" xfId="3" applyFont="1" applyBorder="1" applyAlignment="1">
      <alignment horizontal="left" vertical="center" wrapText="1" indent="1"/>
    </xf>
    <xf numFmtId="0" fontId="2" fillId="0" borderId="0" xfId="0" applyFont="1"/>
    <xf numFmtId="0" fontId="13"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15" fillId="0" borderId="12" xfId="0" applyFont="1" applyBorder="1" applyAlignment="1">
      <alignment horizontal="center" vertical="center" wrapText="1"/>
    </xf>
    <xf numFmtId="0" fontId="12" fillId="0" borderId="12" xfId="4" applyAlignment="1">
      <alignment horizontal="center" vertical="center" wrapText="1"/>
    </xf>
    <xf numFmtId="0" fontId="10" fillId="0" borderId="8" xfId="2">
      <alignment horizontal="left" vertical="center" wrapText="1" indent="1"/>
    </xf>
    <xf numFmtId="0" fontId="2" fillId="0" borderId="0" xfId="0" applyFont="1" applyAlignment="1">
      <alignment vertical="center"/>
    </xf>
    <xf numFmtId="0" fontId="17" fillId="5" borderId="14" xfId="0" applyFont="1" applyFill="1" applyBorder="1" applyAlignment="1">
      <alignment horizontal="center" vertical="center" wrapText="1"/>
    </xf>
    <xf numFmtId="0" fontId="2" fillId="5" borderId="15" xfId="0" applyFont="1" applyFill="1" applyBorder="1" applyAlignment="1">
      <alignment vertical="center"/>
    </xf>
    <xf numFmtId="0" fontId="18" fillId="5" borderId="16" xfId="0" applyFont="1" applyFill="1" applyBorder="1" applyAlignment="1">
      <alignment vertical="center" wrapText="1"/>
    </xf>
    <xf numFmtId="0" fontId="19" fillId="2" borderId="2" xfId="0" applyFont="1" applyFill="1" applyBorder="1" applyAlignment="1" applyProtection="1">
      <alignment horizontal="center" vertical="center"/>
      <protection locked="0"/>
    </xf>
    <xf numFmtId="0" fontId="11" fillId="5" borderId="3" xfId="0" applyFont="1" applyFill="1" applyBorder="1" applyAlignment="1">
      <alignment horizontal="left" vertical="center" wrapText="1" indent="1"/>
    </xf>
    <xf numFmtId="0" fontId="10" fillId="0" borderId="9" xfId="3" applyFont="1" applyBorder="1" applyAlignment="1">
      <alignment horizontal="left" vertical="center" wrapText="1" indent="1"/>
    </xf>
    <xf numFmtId="0" fontId="11" fillId="0" borderId="12" xfId="2" applyFont="1" applyBorder="1">
      <alignment horizontal="left" vertical="center" wrapText="1" indent="1"/>
    </xf>
    <xf numFmtId="0" fontId="20" fillId="0" borderId="12" xfId="0" applyFont="1" applyBorder="1" applyAlignment="1" applyProtection="1">
      <alignment horizontal="left" vertical="center" indent="1"/>
      <protection locked="0"/>
    </xf>
    <xf numFmtId="0" fontId="20" fillId="0" borderId="12" xfId="0" applyFont="1" applyBorder="1" applyAlignment="1" applyProtection="1">
      <alignment horizontal="center" vertical="center"/>
      <protection locked="0"/>
    </xf>
    <xf numFmtId="0" fontId="10" fillId="0" borderId="12" xfId="2" applyBorder="1">
      <alignment horizontal="left" vertical="center" wrapText="1" indent="1"/>
    </xf>
    <xf numFmtId="164" fontId="21" fillId="0" borderId="12" xfId="0" applyNumberFormat="1" applyFont="1" applyBorder="1" applyAlignment="1">
      <alignment horizontal="center" vertical="center"/>
    </xf>
    <xf numFmtId="0" fontId="22" fillId="0" borderId="0" xfId="0" applyFont="1" applyAlignment="1" applyProtection="1">
      <alignment horizontal="left" vertical="center" indent="1"/>
      <protection locked="0"/>
    </xf>
    <xf numFmtId="0" fontId="22" fillId="0" borderId="0" xfId="0" applyFont="1" applyAlignment="1" applyProtection="1">
      <alignment horizontal="center" vertical="center"/>
      <protection locked="0"/>
    </xf>
    <xf numFmtId="0" fontId="6" fillId="2" borderId="0" xfId="0" applyFont="1" applyFill="1" applyAlignment="1" applyProtection="1">
      <alignment horizontal="left" indent="10"/>
      <protection locked="0"/>
    </xf>
    <xf numFmtId="0" fontId="6" fillId="2" borderId="0" xfId="0" applyFont="1" applyFill="1" applyAlignment="1" applyProtection="1">
      <alignment horizontal="left" indent="1"/>
      <protection locked="0"/>
    </xf>
    <xf numFmtId="0" fontId="6" fillId="2" borderId="1" xfId="0" applyFont="1" applyFill="1" applyBorder="1" applyProtection="1">
      <protection locked="0"/>
    </xf>
    <xf numFmtId="0" fontId="16" fillId="5" borderId="13" xfId="6" applyBorder="1">
      <alignment horizontal="left" vertical="center" wrapText="1" indent="1"/>
    </xf>
    <xf numFmtId="0" fontId="7" fillId="5" borderId="14" xfId="6" applyFont="1" applyBorder="1" applyAlignment="1">
      <alignment horizontal="center" vertical="center" wrapText="1"/>
    </xf>
    <xf numFmtId="0" fontId="7" fillId="5" borderId="15" xfId="6" applyFont="1" applyBorder="1" applyAlignment="1">
      <alignment horizontal="center" vertical="center" wrapText="1"/>
    </xf>
    <xf numFmtId="0" fontId="7" fillId="0" borderId="0" xfId="1" applyFont="1" applyAlignment="1">
      <alignment horizontal="right" vertical="center"/>
    </xf>
    <xf numFmtId="0" fontId="9" fillId="3" borderId="3" xfId="0" applyFont="1" applyFill="1" applyBorder="1" applyAlignment="1" applyProtection="1">
      <alignment horizontal="left" vertical="center" indent="1"/>
      <protection locked="0"/>
    </xf>
    <xf numFmtId="0" fontId="9" fillId="3" borderId="4" xfId="0" applyFont="1" applyFill="1" applyBorder="1" applyAlignment="1" applyProtection="1">
      <alignment horizontal="left" vertical="center" indent="1"/>
      <protection locked="0"/>
    </xf>
    <xf numFmtId="0" fontId="10" fillId="2" borderId="5" xfId="0" applyFont="1" applyFill="1" applyBorder="1" applyAlignment="1" applyProtection="1">
      <alignment horizontal="left" vertical="center" wrapText="1" indent="1"/>
      <protection locked="0"/>
    </xf>
    <xf numFmtId="0" fontId="10" fillId="2" borderId="6" xfId="0" applyFont="1" applyFill="1" applyBorder="1" applyAlignment="1" applyProtection="1">
      <alignment horizontal="left" vertical="center" wrapText="1" indent="1"/>
      <protection locked="0"/>
    </xf>
    <xf numFmtId="0" fontId="9" fillId="4" borderId="12" xfId="5" applyBorder="1">
      <alignment horizontal="left" vertical="center" indent="1"/>
      <protection locked="0"/>
    </xf>
    <xf numFmtId="0" fontId="9" fillId="4" borderId="8" xfId="5" applyBorder="1">
      <alignment horizontal="left" vertical="center" indent="1"/>
      <protection locked="0"/>
    </xf>
    <xf numFmtId="0" fontId="10" fillId="0" borderId="3" xfId="2" applyBorder="1">
      <alignment horizontal="left" vertical="center" wrapText="1" indent="1"/>
    </xf>
    <xf numFmtId="0" fontId="10" fillId="0" borderId="16" xfId="2" applyBorder="1">
      <alignment horizontal="left" vertical="center" wrapText="1" indent="1"/>
    </xf>
    <xf numFmtId="0" fontId="12" fillId="0" borderId="3" xfId="0" applyFont="1" applyBorder="1" applyAlignment="1">
      <alignment horizontal="left" vertical="center" wrapText="1" indent="1"/>
    </xf>
    <xf numFmtId="0" fontId="12" fillId="0" borderId="16" xfId="0" applyFont="1" applyBorder="1" applyAlignment="1">
      <alignment horizontal="left" vertical="center" wrapText="1" indent="1"/>
    </xf>
    <xf numFmtId="0" fontId="7" fillId="0" borderId="17" xfId="1" applyFont="1" applyBorder="1" applyAlignment="1">
      <alignment horizontal="right" vertical="center"/>
    </xf>
    <xf numFmtId="0" fontId="6" fillId="2" borderId="12" xfId="0" applyFont="1" applyFill="1" applyBorder="1" applyAlignment="1" applyProtection="1">
      <alignment horizontal="center"/>
      <protection locked="0"/>
    </xf>
  </cellXfs>
  <cellStyles count="7">
    <cellStyle name="Normal" xfId="0" builtinId="0"/>
    <cellStyle name="Normal 2" xfId="3" xr:uid="{00000000-0005-0000-0000-000001000000}"/>
    <cellStyle name="Normal 3" xfId="1" xr:uid="{00000000-0005-0000-0000-000002000000}"/>
    <cellStyle name="Style 1" xfId="5" xr:uid="{00000000-0005-0000-0000-000003000000}"/>
    <cellStyle name="Style 10" xfId="6" xr:uid="{00000000-0005-0000-0000-000004000000}"/>
    <cellStyle name="Style 2" xfId="2" xr:uid="{00000000-0005-0000-0000-000005000000}"/>
    <cellStyle name="Style 3" xfId="4" xr:uid="{00000000-0005-0000-0000-000006000000}"/>
  </cellStyles>
  <dxfs count="57">
    <dxf>
      <font>
        <b/>
        <i val="0"/>
        <color theme="0"/>
      </font>
      <fill>
        <patternFill patternType="solid">
          <fgColor indexed="64"/>
          <bgColor rgb="FFCF363F"/>
        </patternFill>
      </fill>
    </dxf>
    <dxf>
      <font>
        <b/>
        <i val="0"/>
        <color theme="0"/>
      </font>
      <fill>
        <patternFill>
          <bgColor rgb="FFF9B54C"/>
        </patternFill>
      </fill>
    </dxf>
    <dxf>
      <font>
        <b/>
        <i val="0"/>
        <color theme="0"/>
      </font>
      <fill>
        <patternFill patternType="solid">
          <fgColor indexed="64"/>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patternType="solid">
          <fgColor indexed="64"/>
          <bgColor rgb="FFCF363F"/>
        </patternFill>
      </fill>
    </dxf>
    <dxf>
      <font>
        <b/>
        <i val="0"/>
        <color theme="0"/>
      </font>
      <fill>
        <patternFill>
          <bgColor rgb="FFF9B54C"/>
        </patternFill>
      </fill>
    </dxf>
    <dxf>
      <font>
        <b/>
        <i val="0"/>
        <color theme="0"/>
      </font>
      <fill>
        <patternFill patternType="solid">
          <fgColor indexed="64"/>
          <bgColor rgb="FF75AF5B"/>
        </patternFill>
      </fill>
    </dxf>
    <dxf>
      <font>
        <b/>
        <i val="0"/>
        <color theme="0"/>
      </font>
      <fill>
        <patternFill patternType="solid">
          <fgColor indexed="64"/>
          <bgColor rgb="FFCF363F"/>
        </patternFill>
      </fill>
    </dxf>
    <dxf>
      <font>
        <b/>
        <i val="0"/>
        <color theme="0"/>
      </font>
      <fill>
        <patternFill>
          <bgColor rgb="FFF9B54C"/>
        </patternFill>
      </fill>
    </dxf>
    <dxf>
      <font>
        <b/>
        <i val="0"/>
        <color theme="0"/>
      </font>
      <fill>
        <patternFill patternType="solid">
          <fgColor indexed="64"/>
          <bgColor rgb="FF75AF5B"/>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FFCC"/>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0D1A1"/>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04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697521588427401"/>
          <c:y val="0.17425637173642769"/>
          <c:w val="0.5210889383101921"/>
          <c:h val="0.67364458143389971"/>
        </c:manualLayout>
      </c:layout>
      <c:radarChart>
        <c:radarStyle val="marker"/>
        <c:varyColors val="0"/>
        <c:ser>
          <c:idx val="0"/>
          <c:order val="0"/>
          <c:tx>
            <c:strRef>
              <c:f>Results!$C$3</c:f>
              <c:strCache>
                <c:ptCount val="1"/>
                <c:pt idx="0">
                  <c:v>Vendor 1</c:v>
                </c:pt>
              </c:strCache>
            </c:strRef>
          </c:tx>
          <c:spPr>
            <a:ln w="25400">
              <a:solidFill>
                <a:srgbClr val="75913D"/>
              </a:solidFill>
              <a:prstDash val="solid"/>
            </a:ln>
          </c:spPr>
          <c:marker>
            <c:symbol val="diamond"/>
            <c:size val="5"/>
            <c:spPr>
              <a:solidFill>
                <a:srgbClr val="75913D"/>
              </a:solidFill>
              <a:ln>
                <a:solidFill>
                  <a:srgbClr val="75913D"/>
                </a:solidFill>
                <a:prstDash val="solid"/>
              </a:ln>
            </c:spPr>
          </c:marker>
          <c:cat>
            <c:strRef>
              <c:f>Results!$B$4:$B$7</c:f>
              <c:strCache>
                <c:ptCount val="4"/>
                <c:pt idx="0">
                  <c:v>Experience, Skill-Set &amp; Approach</c:v>
                </c:pt>
                <c:pt idx="1">
                  <c:v>Site Architecture, Technology &amp; Design</c:v>
                </c:pt>
                <c:pt idx="2">
                  <c:v>Pricing, Deployment &amp; Training</c:v>
                </c:pt>
                <c:pt idx="3">
                  <c:v>Referrals &amp; Sample Sites</c:v>
                </c:pt>
              </c:strCache>
            </c:strRef>
          </c:cat>
          <c:val>
            <c:numRef>
              <c:f>Results!$C$4:$C$7</c:f>
              <c:numCache>
                <c:formatCode>0.0</c:formatCode>
                <c:ptCount val="4"/>
                <c:pt idx="0">
                  <c:v>1</c:v>
                </c:pt>
                <c:pt idx="1">
                  <c:v>3</c:v>
                </c:pt>
                <c:pt idx="2">
                  <c:v>1</c:v>
                </c:pt>
                <c:pt idx="3">
                  <c:v>3</c:v>
                </c:pt>
              </c:numCache>
            </c:numRef>
          </c:val>
          <c:extLst>
            <c:ext xmlns:c16="http://schemas.microsoft.com/office/drawing/2014/chart" uri="{C3380CC4-5D6E-409C-BE32-E72D297353CC}">
              <c16:uniqueId val="{00000000-D68E-42EB-8F4D-49417E68C5B5}"/>
            </c:ext>
          </c:extLst>
        </c:ser>
        <c:ser>
          <c:idx val="1"/>
          <c:order val="1"/>
          <c:tx>
            <c:strRef>
              <c:f>Results!$D$3</c:f>
              <c:strCache>
                <c:ptCount val="1"/>
                <c:pt idx="0">
                  <c:v>Vendor 2</c:v>
                </c:pt>
              </c:strCache>
            </c:strRef>
          </c:tx>
          <c:spPr>
            <a:ln w="25400">
              <a:solidFill>
                <a:srgbClr val="5A8DAF"/>
              </a:solidFill>
              <a:prstDash val="lgDash"/>
            </a:ln>
          </c:spPr>
          <c:marker>
            <c:symbol val="circle"/>
            <c:size val="7"/>
            <c:spPr>
              <a:solidFill>
                <a:srgbClr val="5A8DAF"/>
              </a:solidFill>
              <a:ln>
                <a:solidFill>
                  <a:srgbClr val="5A8DAF"/>
                </a:solidFill>
                <a:prstDash val="solid"/>
              </a:ln>
            </c:spPr>
          </c:marker>
          <c:dPt>
            <c:idx val="3"/>
            <c:marker>
              <c:symbol val="circle"/>
              <c:size val="5"/>
            </c:marker>
            <c:bubble3D val="0"/>
            <c:extLst>
              <c:ext xmlns:c16="http://schemas.microsoft.com/office/drawing/2014/chart" uri="{C3380CC4-5D6E-409C-BE32-E72D297353CC}">
                <c16:uniqueId val="{00000001-D68E-42EB-8F4D-49417E68C5B5}"/>
              </c:ext>
            </c:extLst>
          </c:dPt>
          <c:cat>
            <c:strRef>
              <c:f>Results!$B$4:$B$7</c:f>
              <c:strCache>
                <c:ptCount val="4"/>
                <c:pt idx="0">
                  <c:v>Experience, Skill-Set &amp; Approach</c:v>
                </c:pt>
                <c:pt idx="1">
                  <c:v>Site Architecture, Technology &amp; Design</c:v>
                </c:pt>
                <c:pt idx="2">
                  <c:v>Pricing, Deployment &amp; Training</c:v>
                </c:pt>
                <c:pt idx="3">
                  <c:v>Referrals &amp; Sample Sites</c:v>
                </c:pt>
              </c:strCache>
            </c:strRef>
          </c:cat>
          <c:val>
            <c:numRef>
              <c:f>Results!$D$4:$D$7</c:f>
              <c:numCache>
                <c:formatCode>0.0</c:formatCode>
                <c:ptCount val="4"/>
                <c:pt idx="0">
                  <c:v>3</c:v>
                </c:pt>
                <c:pt idx="1">
                  <c:v>5</c:v>
                </c:pt>
                <c:pt idx="2">
                  <c:v>3</c:v>
                </c:pt>
                <c:pt idx="3">
                  <c:v>5</c:v>
                </c:pt>
              </c:numCache>
            </c:numRef>
          </c:val>
          <c:extLst>
            <c:ext xmlns:c16="http://schemas.microsoft.com/office/drawing/2014/chart" uri="{C3380CC4-5D6E-409C-BE32-E72D297353CC}">
              <c16:uniqueId val="{00000002-D68E-42EB-8F4D-49417E68C5B5}"/>
            </c:ext>
          </c:extLst>
        </c:ser>
        <c:ser>
          <c:idx val="2"/>
          <c:order val="2"/>
          <c:tx>
            <c:strRef>
              <c:f>Results!$E$3</c:f>
              <c:strCache>
                <c:ptCount val="1"/>
                <c:pt idx="0">
                  <c:v>Vendor 3</c:v>
                </c:pt>
              </c:strCache>
            </c:strRef>
          </c:tx>
          <c:spPr>
            <a:ln w="38100">
              <a:solidFill>
                <a:srgbClr val="E71664"/>
              </a:solidFill>
              <a:prstDash val="lgDashDot"/>
            </a:ln>
          </c:spPr>
          <c:marker>
            <c:symbol val="triangle"/>
            <c:size val="5"/>
            <c:spPr>
              <a:solidFill>
                <a:srgbClr val="E71664"/>
              </a:solidFill>
              <a:ln>
                <a:solidFill>
                  <a:srgbClr val="E71664"/>
                </a:solidFill>
                <a:prstDash val="solid"/>
              </a:ln>
            </c:spPr>
          </c:marker>
          <c:dPt>
            <c:idx val="0"/>
            <c:bubble3D val="0"/>
            <c:spPr>
              <a:ln w="25400">
                <a:solidFill>
                  <a:srgbClr val="E71664"/>
                </a:solidFill>
                <a:prstDash val="lgDashDot"/>
              </a:ln>
            </c:spPr>
            <c:extLst>
              <c:ext xmlns:c16="http://schemas.microsoft.com/office/drawing/2014/chart" uri="{C3380CC4-5D6E-409C-BE32-E72D297353CC}">
                <c16:uniqueId val="{00000004-D68E-42EB-8F4D-49417E68C5B5}"/>
              </c:ext>
            </c:extLst>
          </c:dPt>
          <c:dLbls>
            <c:dLbl>
              <c:idx val="0"/>
              <c:layout>
                <c:manualLayout>
                  <c:x val="4.4499208591292031E-3"/>
                  <c:y val="-8.9293410692084546E-2"/>
                </c:manualLayout>
              </c:layout>
              <c:spPr>
                <a:noFill/>
                <a:ln w="25400">
                  <a:noFill/>
                </a:ln>
              </c:spPr>
              <c:txPr>
                <a:bodyPr/>
                <a:lstStyle/>
                <a:p>
                  <a:pPr>
                    <a:defRPr sz="1000" b="1" i="0" u="none" strike="noStrike" baseline="0">
                      <a:solidFill>
                        <a:srgbClr val="404141"/>
                      </a:solidFill>
                      <a:latin typeface="Arial" panose="020B0604020202020204" pitchFamily="34" charset="0"/>
                      <a:ea typeface="Helvetica Light"/>
                      <a:cs typeface="Arial" panose="020B0604020202020204" pitchFamily="34" charset="0"/>
                    </a:defRPr>
                  </a:pPr>
                  <a:endParaRPr lang="en-US"/>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8E-42EB-8F4D-49417E68C5B5}"/>
                </c:ext>
              </c:extLst>
            </c:dLbl>
            <c:dLbl>
              <c:idx val="1"/>
              <c:layout>
                <c:manualLayout>
                  <c:x val="0.21552583598805866"/>
                  <c:y val="3.7784915043514297E-3"/>
                </c:manualLayout>
              </c:layout>
              <c:spPr>
                <a:noFill/>
                <a:ln w="25400">
                  <a:noFill/>
                </a:ln>
              </c:spPr>
              <c:txPr>
                <a:bodyPr/>
                <a:lstStyle/>
                <a:p>
                  <a:pPr>
                    <a:defRPr sz="1000" b="1" i="0" u="none" strike="noStrike" baseline="0">
                      <a:solidFill>
                        <a:srgbClr val="404141"/>
                      </a:solidFill>
                      <a:latin typeface="Arial" panose="020B0604020202020204" pitchFamily="34" charset="0"/>
                      <a:ea typeface="Helvetica Light"/>
                      <a:cs typeface="Arial" panose="020B0604020202020204" pitchFamily="34" charset="0"/>
                    </a:defRPr>
                  </a:pPr>
                  <a:endParaRPr lang="en-US"/>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8E-42EB-8F4D-49417E68C5B5}"/>
                </c:ext>
              </c:extLst>
            </c:dLbl>
            <c:dLbl>
              <c:idx val="2"/>
              <c:layout>
                <c:manualLayout>
                  <c:x val="-2.6687503756686902E-4"/>
                  <c:y val="7.0617488603398143E-2"/>
                </c:manualLayout>
              </c:layout>
              <c:spPr>
                <a:noFill/>
                <a:ln w="25400">
                  <a:noFill/>
                </a:ln>
              </c:spPr>
              <c:txPr>
                <a:bodyPr/>
                <a:lstStyle/>
                <a:p>
                  <a:pPr>
                    <a:defRPr sz="1000" b="1" i="0" u="none" strike="noStrike" baseline="0">
                      <a:solidFill>
                        <a:srgbClr val="404141"/>
                      </a:solidFill>
                      <a:latin typeface="Arial" panose="020B0604020202020204" pitchFamily="34" charset="0"/>
                      <a:ea typeface="Helvetica Light"/>
                      <a:cs typeface="Arial" panose="020B0604020202020204" pitchFamily="34" charset="0"/>
                    </a:defRPr>
                  </a:pPr>
                  <a:endParaRPr lang="en-US"/>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8E-42EB-8F4D-49417E68C5B5}"/>
                </c:ext>
              </c:extLst>
            </c:dLbl>
            <c:dLbl>
              <c:idx val="3"/>
              <c:layout>
                <c:manualLayout>
                  <c:x val="-0.21107150728296367"/>
                  <c:y val="-2.0941255698300868E-3"/>
                </c:manualLayout>
              </c:layout>
              <c:spPr>
                <a:noFill/>
                <a:ln w="25400">
                  <a:noFill/>
                </a:ln>
              </c:spPr>
              <c:txPr>
                <a:bodyPr/>
                <a:lstStyle/>
                <a:p>
                  <a:pPr>
                    <a:defRPr sz="1000" b="1" i="0" u="none" strike="noStrike" baseline="0">
                      <a:solidFill>
                        <a:srgbClr val="404141"/>
                      </a:solidFill>
                      <a:latin typeface="Arial" panose="020B0604020202020204" pitchFamily="34" charset="0"/>
                      <a:ea typeface="Helvetica Light"/>
                      <a:cs typeface="Arial" panose="020B0604020202020204" pitchFamily="34" charset="0"/>
                    </a:defRPr>
                  </a:pPr>
                  <a:endParaRPr lang="en-US"/>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8E-42EB-8F4D-49417E68C5B5}"/>
                </c:ext>
              </c:extLst>
            </c:dLbl>
            <c:dLbl>
              <c:idx val="4"/>
              <c:layout>
                <c:manualLayout>
                  <c:x val="-4.9783549783549784E-2"/>
                  <c:y val="4.1343669250646087E-2"/>
                </c:manualLayout>
              </c:layout>
              <c:spPr>
                <a:noFill/>
                <a:ln w="25400">
                  <a:noFill/>
                </a:ln>
              </c:spPr>
              <c:txPr>
                <a:bodyPr/>
                <a:lstStyle/>
                <a:p>
                  <a:pPr>
                    <a:defRPr sz="1000" b="1" i="0" u="none" strike="noStrike" baseline="0">
                      <a:solidFill>
                        <a:srgbClr val="404141"/>
                      </a:solidFill>
                      <a:latin typeface="Arial" panose="020B0604020202020204" pitchFamily="34" charset="0"/>
                      <a:ea typeface="Helvetica Light"/>
                      <a:cs typeface="Arial" panose="020B0604020202020204" pitchFamily="34" charset="0"/>
                    </a:defRPr>
                  </a:pPr>
                  <a:endParaRPr lang="en-US"/>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8E-42EB-8F4D-49417E68C5B5}"/>
                </c:ext>
              </c:extLst>
            </c:dLbl>
            <c:dLbl>
              <c:idx val="5"/>
              <c:layout>
                <c:manualLayout>
                  <c:x val="-7.792207792207792E-2"/>
                  <c:y val="-2.0671834625322998E-2"/>
                </c:manualLayout>
              </c:layout>
              <c:spPr>
                <a:noFill/>
                <a:ln w="25400">
                  <a:noFill/>
                </a:ln>
              </c:spPr>
              <c:txPr>
                <a:bodyPr/>
                <a:lstStyle/>
                <a:p>
                  <a:pPr>
                    <a:defRPr sz="1000" b="1" i="0" u="none" strike="noStrike" baseline="0">
                      <a:solidFill>
                        <a:srgbClr val="404141"/>
                      </a:solidFill>
                      <a:latin typeface="Arial" panose="020B0604020202020204" pitchFamily="34" charset="0"/>
                      <a:ea typeface="Helvetica Light"/>
                      <a:cs typeface="Arial" panose="020B0604020202020204" pitchFamily="34" charset="0"/>
                    </a:defRPr>
                  </a:pPr>
                  <a:endParaRPr lang="en-US"/>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8E-42EB-8F4D-49417E68C5B5}"/>
                </c:ext>
              </c:extLst>
            </c:dLbl>
            <c:spPr>
              <a:noFill/>
              <a:ln w="25400">
                <a:noFill/>
              </a:ln>
            </c:spPr>
            <c:txPr>
              <a:bodyPr wrap="square" lIns="38100" tIns="19050" rIns="38100" bIns="19050" anchor="ctr">
                <a:spAutoFit/>
              </a:bodyPr>
              <a:lstStyle/>
              <a:p>
                <a:pPr>
                  <a:defRPr sz="1000" b="1" i="0" u="none" strike="noStrike" baseline="0">
                    <a:solidFill>
                      <a:srgbClr val="404141"/>
                    </a:solidFill>
                    <a:latin typeface="Arial" panose="020B0604020202020204" pitchFamily="34" charset="0"/>
                    <a:ea typeface="Helvetica Light"/>
                    <a:cs typeface="Arial" panose="020B0604020202020204" pitchFamily="34" charset="0"/>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Results!$B$4:$B$7</c:f>
              <c:strCache>
                <c:ptCount val="4"/>
                <c:pt idx="0">
                  <c:v>Experience, Skill-Set &amp; Approach</c:v>
                </c:pt>
                <c:pt idx="1">
                  <c:v>Site Architecture, Technology &amp; Design</c:v>
                </c:pt>
                <c:pt idx="2">
                  <c:v>Pricing, Deployment &amp; Training</c:v>
                </c:pt>
                <c:pt idx="3">
                  <c:v>Referrals &amp; Sample Sites</c:v>
                </c:pt>
              </c:strCache>
            </c:strRef>
          </c:cat>
          <c:val>
            <c:numRef>
              <c:f>Results!$E$4:$E$7</c:f>
              <c:numCache>
                <c:formatCode>0.0</c:formatCode>
                <c:ptCount val="4"/>
                <c:pt idx="0">
                  <c:v>4</c:v>
                </c:pt>
                <c:pt idx="1">
                  <c:v>2</c:v>
                </c:pt>
                <c:pt idx="2">
                  <c:v>4</c:v>
                </c:pt>
                <c:pt idx="3">
                  <c:v>2</c:v>
                </c:pt>
              </c:numCache>
            </c:numRef>
          </c:val>
          <c:extLst>
            <c:ext xmlns:c16="http://schemas.microsoft.com/office/drawing/2014/chart" uri="{C3380CC4-5D6E-409C-BE32-E72D297353CC}">
              <c16:uniqueId val="{0000000A-D68E-42EB-8F4D-49417E68C5B5}"/>
            </c:ext>
          </c:extLst>
        </c:ser>
        <c:dLbls>
          <c:showLegendKey val="0"/>
          <c:showVal val="0"/>
          <c:showCatName val="0"/>
          <c:showSerName val="0"/>
          <c:showPercent val="0"/>
          <c:showBubbleSize val="0"/>
        </c:dLbls>
        <c:axId val="1446273151"/>
        <c:axId val="1"/>
      </c:radarChart>
      <c:catAx>
        <c:axId val="1446273151"/>
        <c:scaling>
          <c:orientation val="minMax"/>
        </c:scaling>
        <c:delete val="0"/>
        <c:axPos val="b"/>
        <c:majorGridlines>
          <c:spPr>
            <a:ln w="3175">
              <a:solidFill>
                <a:srgbClr val="C0C0C0"/>
              </a:solidFill>
              <a:prstDash val="solid"/>
            </a:ln>
          </c:spPr>
        </c:majorGridlines>
        <c:numFmt formatCode="@" sourceLinked="0"/>
        <c:majorTickMark val="out"/>
        <c:minorTickMark val="none"/>
        <c:tickLblPos val="none"/>
        <c:txPr>
          <a:bodyPr rot="0" vert="horz"/>
          <a:lstStyle/>
          <a:p>
            <a:pPr>
              <a:defRPr sz="800" b="0" i="0" u="none" strike="noStrike" baseline="0">
                <a:solidFill>
                  <a:srgbClr val="000000"/>
                </a:solidFill>
                <a:latin typeface="Arial"/>
                <a:ea typeface="Arial"/>
                <a:cs typeface="Arial"/>
              </a:defRPr>
            </a:pPr>
            <a:endParaRPr lang="en-US"/>
          </a:p>
        </c:txPr>
        <c:crossAx val="1"/>
        <c:crossesAt val="0"/>
        <c:auto val="0"/>
        <c:lblAlgn val="ctr"/>
        <c:lblOffset val="100"/>
        <c:noMultiLvlLbl val="0"/>
      </c:catAx>
      <c:valAx>
        <c:axId val="1"/>
        <c:scaling>
          <c:orientation val="minMax"/>
          <c:max val="5"/>
          <c:min val="0"/>
        </c:scaling>
        <c:delete val="0"/>
        <c:axPos val="l"/>
        <c:majorGridlines>
          <c:spPr>
            <a:ln w="3175">
              <a:solidFill>
                <a:schemeClr val="bg1">
                  <a:lumMod val="85000"/>
                </a:schemeClr>
              </a:solidFill>
              <a:prstDash val="solid"/>
            </a:ln>
          </c:spPr>
        </c:majorGridlines>
        <c:numFmt formatCode="0.0" sourceLinked="1"/>
        <c:majorTickMark val="cross"/>
        <c:minorTickMark val="none"/>
        <c:tickLblPos val="nextTo"/>
        <c:spPr>
          <a:ln w="3175">
            <a:solidFill>
              <a:schemeClr val="bg1">
                <a:lumMod val="95000"/>
              </a:schemeClr>
            </a:solidFill>
            <a:prstDash val="solid"/>
          </a:ln>
        </c:spPr>
        <c:txPr>
          <a:bodyPr rot="0" vert="horz"/>
          <a:lstStyle/>
          <a:p>
            <a:pPr>
              <a:defRPr sz="900" b="0" i="0" u="none" strike="noStrike" baseline="0">
                <a:solidFill>
                  <a:schemeClr val="bg1">
                    <a:lumMod val="75000"/>
                  </a:schemeClr>
                </a:solidFill>
                <a:latin typeface="Arial" panose="020B0604020202020204" pitchFamily="34" charset="0"/>
                <a:ea typeface="Verdana"/>
                <a:cs typeface="Arial" panose="020B0604020202020204" pitchFamily="34" charset="0"/>
              </a:defRPr>
            </a:pPr>
            <a:endParaRPr lang="en-US"/>
          </a:p>
        </c:txPr>
        <c:crossAx val="1446273151"/>
        <c:crosses val="autoZero"/>
        <c:crossBetween val="between"/>
        <c:majorUnit val="1"/>
        <c:minorUnit val="0.1"/>
      </c:valAx>
      <c:spPr>
        <a:noFill/>
        <a:ln w="25400">
          <a:noFill/>
        </a:ln>
      </c:spPr>
    </c:plotArea>
    <c:legend>
      <c:legendPos val="r"/>
      <c:layout>
        <c:manualLayout>
          <c:xMode val="edge"/>
          <c:yMode val="edge"/>
          <c:x val="0.74670894371238161"/>
          <c:y val="4.6969539991711566E-3"/>
          <c:w val="0.24865657797896901"/>
          <c:h val="0.21932993162038955"/>
        </c:manualLayout>
      </c:layout>
      <c:overlay val="0"/>
      <c:spPr>
        <a:noFill/>
        <a:ln w="25400">
          <a:noFill/>
        </a:ln>
      </c:spPr>
      <c:txPr>
        <a:bodyPr/>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legend>
    <c:plotVisOnly val="1"/>
    <c:dispBlanksAs val="gap"/>
    <c:showDLblsOverMax val="0"/>
  </c:chart>
  <c:spPr>
    <a:noFill/>
    <a:ln w="9525">
      <a:noFill/>
    </a:ln>
  </c:spPr>
  <c:txPr>
    <a:bodyPr/>
    <a:lstStyle/>
    <a:p>
      <a:pPr>
        <a:defRPr sz="800" b="0" i="0" u="none" strike="noStrike" baseline="0">
          <a:solidFill>
            <a:srgbClr val="333300"/>
          </a:solidFill>
          <a:latin typeface="Arial"/>
          <a:ea typeface="Arial"/>
          <a:cs typeface="Arial"/>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demandmetric.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demandmetric.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demandmetric.com/" TargetMode="External"/><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8407400</xdr:colOff>
      <xdr:row>12</xdr:row>
      <xdr:rowOff>6350</xdr:rowOff>
    </xdr:from>
    <xdr:to>
      <xdr:col>2</xdr:col>
      <xdr:colOff>2095500</xdr:colOff>
      <xdr:row>14</xdr:row>
      <xdr:rowOff>50800</xdr:rowOff>
    </xdr:to>
    <xdr:pic>
      <xdr:nvPicPr>
        <xdr:cNvPr id="4" name="Picture 3">
          <a:hlinkClick xmlns:r="http://schemas.openxmlformats.org/officeDocument/2006/relationships" r:id="rId1"/>
          <a:extLst>
            <a:ext uri="{FF2B5EF4-FFF2-40B4-BE49-F238E27FC236}">
              <a16:creationId xmlns:a16="http://schemas.microsoft.com/office/drawing/2014/main" id="{B25C0F3E-9308-4E8C-8F54-2BB6DC4722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91550" y="6324600"/>
          <a:ext cx="30480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0</xdr:colOff>
      <xdr:row>0</xdr:row>
      <xdr:rowOff>0</xdr:rowOff>
    </xdr:from>
    <xdr:to>
      <xdr:col>1</xdr:col>
      <xdr:colOff>1257300</xdr:colOff>
      <xdr:row>0</xdr:row>
      <xdr:rowOff>812800</xdr:rowOff>
    </xdr:to>
    <xdr:pic>
      <xdr:nvPicPr>
        <xdr:cNvPr id="5" name="Picture 4">
          <a:extLst>
            <a:ext uri="{FF2B5EF4-FFF2-40B4-BE49-F238E27FC236}">
              <a16:creationId xmlns:a16="http://schemas.microsoft.com/office/drawing/2014/main" id="{2C7A4FCC-92FA-41DA-8D1A-859373539E5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150"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52</xdr:row>
      <xdr:rowOff>0</xdr:rowOff>
    </xdr:from>
    <xdr:to>
      <xdr:col>6</xdr:col>
      <xdr:colOff>2127250</xdr:colOff>
      <xdr:row>54</xdr:row>
      <xdr:rowOff>19050</xdr:rowOff>
    </xdr:to>
    <xdr:pic>
      <xdr:nvPicPr>
        <xdr:cNvPr id="4" name="Picture 3">
          <a:hlinkClick xmlns:r="http://schemas.openxmlformats.org/officeDocument/2006/relationships" r:id="rId1"/>
          <a:extLst>
            <a:ext uri="{FF2B5EF4-FFF2-40B4-BE49-F238E27FC236}">
              <a16:creationId xmlns:a16="http://schemas.microsoft.com/office/drawing/2014/main" id="{E11ABCDB-A660-4582-A847-0B42B475CB4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40700" y="25107900"/>
          <a:ext cx="30480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0</xdr:colOff>
      <xdr:row>0</xdr:row>
      <xdr:rowOff>0</xdr:rowOff>
    </xdr:from>
    <xdr:to>
      <xdr:col>1</xdr:col>
      <xdr:colOff>1257300</xdr:colOff>
      <xdr:row>0</xdr:row>
      <xdr:rowOff>812800</xdr:rowOff>
    </xdr:to>
    <xdr:pic>
      <xdr:nvPicPr>
        <xdr:cNvPr id="5" name="Picture 4">
          <a:extLst>
            <a:ext uri="{FF2B5EF4-FFF2-40B4-BE49-F238E27FC236}">
              <a16:creationId xmlns:a16="http://schemas.microsoft.com/office/drawing/2014/main" id="{F7F6D130-5B07-4406-AE62-193FA884F7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6850"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5</xdr:col>
      <xdr:colOff>4991100</xdr:colOff>
      <xdr:row>7</xdr:row>
      <xdr:rowOff>736600</xdr:rowOff>
    </xdr:to>
    <xdr:graphicFrame macro="">
      <xdr:nvGraphicFramePr>
        <xdr:cNvPr id="3" name="Chart 4">
          <a:extLst>
            <a:ext uri="{FF2B5EF4-FFF2-40B4-BE49-F238E27FC236}">
              <a16:creationId xmlns:a16="http://schemas.microsoft.com/office/drawing/2014/main" id="{7C8FAC7D-68D1-4C73-BFD4-6C9928E01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1898650</xdr:colOff>
      <xdr:row>8</xdr:row>
      <xdr:rowOff>234950</xdr:rowOff>
    </xdr:from>
    <xdr:to>
      <xdr:col>5</xdr:col>
      <xdr:colOff>4946650</xdr:colOff>
      <xdr:row>10</xdr:row>
      <xdr:rowOff>127000</xdr:rowOff>
    </xdr:to>
    <xdr:pic>
      <xdr:nvPicPr>
        <xdr:cNvPr id="5" name="Picture 3">
          <a:hlinkClick xmlns:r="http://schemas.openxmlformats.org/officeDocument/2006/relationships" r:id="rId2"/>
          <a:extLst>
            <a:ext uri="{FF2B5EF4-FFF2-40B4-BE49-F238E27FC236}">
              <a16:creationId xmlns:a16="http://schemas.microsoft.com/office/drawing/2014/main" id="{A28CA887-1AA4-467D-A8FE-56C66EB0EFA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604250" y="6013450"/>
          <a:ext cx="30480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0</xdr:colOff>
      <xdr:row>0</xdr:row>
      <xdr:rowOff>0</xdr:rowOff>
    </xdr:from>
    <xdr:to>
      <xdr:col>1</xdr:col>
      <xdr:colOff>1257300</xdr:colOff>
      <xdr:row>0</xdr:row>
      <xdr:rowOff>812800</xdr:rowOff>
    </xdr:to>
    <xdr:pic>
      <xdr:nvPicPr>
        <xdr:cNvPr id="6" name="Picture 5">
          <a:extLst>
            <a:ext uri="{FF2B5EF4-FFF2-40B4-BE49-F238E27FC236}">
              <a16:creationId xmlns:a16="http://schemas.microsoft.com/office/drawing/2014/main" id="{A04FEBD4-2F9C-4ECF-8A83-81AED89114F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4150"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demandmetric.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E11"/>
  <sheetViews>
    <sheetView showGridLines="0" showRowColHeaders="0" tabSelected="1" workbookViewId="0">
      <selection activeCell="B2" sqref="B2:C2"/>
    </sheetView>
  </sheetViews>
  <sheetFormatPr defaultColWidth="12.36328125" defaultRowHeight="12.5" x14ac:dyDescent="0.25"/>
  <cols>
    <col min="1" max="1" width="2.6328125" style="3" customWidth="1"/>
    <col min="2" max="2" width="134" style="3" customWidth="1"/>
    <col min="3" max="3" width="31.453125" style="3" customWidth="1"/>
    <col min="4" max="13" width="8.6328125" style="3" customWidth="1"/>
    <col min="14" max="16384" width="12.36328125" style="3"/>
  </cols>
  <sheetData>
    <row r="1" spans="2:5" ht="70" customHeight="1" x14ac:dyDescent="0.25">
      <c r="B1" s="36" t="s">
        <v>8</v>
      </c>
      <c r="C1" s="36"/>
      <c r="D1" s="4"/>
      <c r="E1" s="4"/>
    </row>
    <row r="2" spans="2:5" s="5" customFormat="1" ht="40" customHeight="1" x14ac:dyDescent="0.2">
      <c r="B2" s="37" t="s">
        <v>0</v>
      </c>
      <c r="C2" s="38"/>
    </row>
    <row r="3" spans="2:5" s="6" customFormat="1" ht="45" customHeight="1" x14ac:dyDescent="0.25">
      <c r="B3" s="39" t="s">
        <v>51</v>
      </c>
      <c r="C3" s="40"/>
    </row>
    <row r="4" spans="2:5" s="6" customFormat="1" ht="45" customHeight="1" x14ac:dyDescent="0.25">
      <c r="B4" s="7" t="s">
        <v>60</v>
      </c>
      <c r="C4" s="23" t="s">
        <v>1</v>
      </c>
    </row>
    <row r="5" spans="2:5" s="6" customFormat="1" ht="45" customHeight="1" x14ac:dyDescent="0.25">
      <c r="B5" s="7" t="s">
        <v>61</v>
      </c>
      <c r="C5" s="8" t="s">
        <v>2</v>
      </c>
    </row>
    <row r="6" spans="2:5" s="6" customFormat="1" ht="45" customHeight="1" x14ac:dyDescent="0.25">
      <c r="B6" s="7" t="s">
        <v>62</v>
      </c>
      <c r="C6" s="8" t="s">
        <v>3</v>
      </c>
    </row>
    <row r="7" spans="2:5" s="6" customFormat="1" ht="45" customHeight="1" x14ac:dyDescent="0.25">
      <c r="B7" s="7" t="s">
        <v>63</v>
      </c>
      <c r="C7" s="8" t="s">
        <v>6</v>
      </c>
    </row>
    <row r="8" spans="2:5" s="6" customFormat="1" ht="45" customHeight="1" x14ac:dyDescent="0.25">
      <c r="B8" s="7" t="s">
        <v>64</v>
      </c>
      <c r="C8" s="8" t="s">
        <v>4</v>
      </c>
    </row>
    <row r="9" spans="2:5" s="6" customFormat="1" ht="45" customHeight="1" x14ac:dyDescent="0.25">
      <c r="B9" s="7" t="s">
        <v>66</v>
      </c>
      <c r="C9" s="8" t="s">
        <v>5</v>
      </c>
    </row>
    <row r="10" spans="2:5" s="6" customFormat="1" ht="30" customHeight="1" x14ac:dyDescent="0.25">
      <c r="B10" s="7" t="s">
        <v>53</v>
      </c>
      <c r="C10" s="8"/>
    </row>
    <row r="11" spans="2:5" s="6" customFormat="1" ht="30" customHeight="1" x14ac:dyDescent="0.25">
      <c r="B11" s="22" t="s">
        <v>54</v>
      </c>
      <c r="C11" s="9"/>
    </row>
  </sheetData>
  <mergeCells count="3">
    <mergeCell ref="B1:C1"/>
    <mergeCell ref="B2:C2"/>
    <mergeCell ref="B3:C3"/>
  </mergeCells>
  <phoneticPr fontId="4" type="noConversion"/>
  <hyperlinks>
    <hyperlink ref="B11" r:id="rId1" xr:uid="{00000000-0004-0000-0000-000000000000}"/>
  </hyperlinks>
  <pageMargins left="0.75000000000000011" right="0.75000000000000011" top="1" bottom="1" header="0.5" footer="0.5"/>
  <pageSetup scale="47" orientation="landscape"/>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98"/>
  <sheetViews>
    <sheetView showGridLines="0" showRowColHeaders="0" workbookViewId="0">
      <pane ySplit="2" topLeftCell="A3" activePane="bottomLeft" state="frozen"/>
      <selection pane="bottomLeft" activeCell="D4" sqref="D4"/>
    </sheetView>
  </sheetViews>
  <sheetFormatPr defaultColWidth="8.81640625" defaultRowHeight="13.5" x14ac:dyDescent="0.3"/>
  <cols>
    <col min="1" max="1" width="2.81640625" style="1" customWidth="1"/>
    <col min="2" max="2" width="80.1796875" style="1" customWidth="1"/>
    <col min="3" max="3" width="7.1796875" style="1" customWidth="1"/>
    <col min="4" max="6" width="13.1796875" style="1" customWidth="1"/>
    <col min="7" max="7" width="38.453125" style="1" customWidth="1"/>
    <col min="8" max="8" width="8.81640625" style="2" customWidth="1"/>
    <col min="9" max="16384" width="8.81640625" style="1"/>
  </cols>
  <sheetData>
    <row r="1" spans="2:8" s="3" customFormat="1" ht="70" customHeight="1" x14ac:dyDescent="0.25">
      <c r="B1" s="47" t="s">
        <v>8</v>
      </c>
      <c r="C1" s="47"/>
      <c r="D1" s="47"/>
      <c r="E1" s="47"/>
      <c r="F1" s="47"/>
      <c r="G1" s="47"/>
    </row>
    <row r="2" spans="2:8" s="10" customFormat="1" ht="40" customHeight="1" x14ac:dyDescent="0.25">
      <c r="B2" s="45" t="s">
        <v>55</v>
      </c>
      <c r="C2" s="46"/>
      <c r="D2" s="11" t="s">
        <v>56</v>
      </c>
      <c r="E2" s="12" t="s">
        <v>57</v>
      </c>
      <c r="F2" s="13" t="s">
        <v>58</v>
      </c>
      <c r="G2" s="14" t="s">
        <v>59</v>
      </c>
    </row>
    <row r="3" spans="2:8" s="6" customFormat="1" ht="39" customHeight="1" x14ac:dyDescent="0.25">
      <c r="B3" s="41" t="s">
        <v>7</v>
      </c>
      <c r="C3" s="42"/>
      <c r="D3" s="41"/>
      <c r="E3" s="41"/>
      <c r="F3" s="41"/>
      <c r="G3" s="41"/>
    </row>
    <row r="4" spans="2:8" s="6" customFormat="1" ht="39.75" customHeight="1" x14ac:dyDescent="0.25">
      <c r="B4" s="43" t="s">
        <v>12</v>
      </c>
      <c r="C4" s="44"/>
      <c r="D4" s="20">
        <v>1</v>
      </c>
      <c r="E4" s="20">
        <v>3</v>
      </c>
      <c r="F4" s="20">
        <v>4</v>
      </c>
      <c r="G4" s="15"/>
    </row>
    <row r="5" spans="2:8" s="6" customFormat="1" ht="39.75" customHeight="1" x14ac:dyDescent="0.25">
      <c r="B5" s="43" t="s">
        <v>13</v>
      </c>
      <c r="C5" s="44"/>
      <c r="D5" s="20">
        <v>1</v>
      </c>
      <c r="E5" s="20">
        <v>3</v>
      </c>
      <c r="F5" s="20">
        <v>4</v>
      </c>
      <c r="G5" s="15"/>
    </row>
    <row r="6" spans="2:8" s="6" customFormat="1" ht="39.75" customHeight="1" x14ac:dyDescent="0.25">
      <c r="B6" s="43" t="s">
        <v>14</v>
      </c>
      <c r="C6" s="44"/>
      <c r="D6" s="20">
        <v>1</v>
      </c>
      <c r="E6" s="20">
        <v>3</v>
      </c>
      <c r="F6" s="20">
        <v>4</v>
      </c>
      <c r="G6" s="15"/>
    </row>
    <row r="7" spans="2:8" s="6" customFormat="1" ht="39.75" customHeight="1" x14ac:dyDescent="0.25">
      <c r="B7" s="43" t="s">
        <v>15</v>
      </c>
      <c r="C7" s="44"/>
      <c r="D7" s="20">
        <v>1</v>
      </c>
      <c r="E7" s="20">
        <v>3</v>
      </c>
      <c r="F7" s="20">
        <v>4</v>
      </c>
      <c r="G7" s="15"/>
    </row>
    <row r="8" spans="2:8" s="6" customFormat="1" ht="39.75" customHeight="1" x14ac:dyDescent="0.25">
      <c r="B8" s="43" t="s">
        <v>16</v>
      </c>
      <c r="C8" s="44"/>
      <c r="D8" s="20">
        <v>1</v>
      </c>
      <c r="E8" s="20">
        <v>3</v>
      </c>
      <c r="F8" s="20">
        <v>4</v>
      </c>
      <c r="G8" s="15"/>
    </row>
    <row r="9" spans="2:8" s="6" customFormat="1" ht="39.75" customHeight="1" x14ac:dyDescent="0.25">
      <c r="B9" s="43" t="s">
        <v>17</v>
      </c>
      <c r="C9" s="44"/>
      <c r="D9" s="20">
        <v>1</v>
      </c>
      <c r="E9" s="20">
        <v>3</v>
      </c>
      <c r="F9" s="20">
        <v>4</v>
      </c>
      <c r="G9" s="15"/>
    </row>
    <row r="10" spans="2:8" s="6" customFormat="1" ht="39.75" customHeight="1" x14ac:dyDescent="0.25">
      <c r="B10" s="43" t="s">
        <v>18</v>
      </c>
      <c r="C10" s="44"/>
      <c r="D10" s="20">
        <v>1</v>
      </c>
      <c r="E10" s="20">
        <v>3</v>
      </c>
      <c r="F10" s="20">
        <v>4</v>
      </c>
      <c r="G10" s="15"/>
    </row>
    <row r="11" spans="2:8" s="6" customFormat="1" ht="39.75" customHeight="1" x14ac:dyDescent="0.25">
      <c r="B11" s="43" t="s">
        <v>19</v>
      </c>
      <c r="C11" s="44"/>
      <c r="D11" s="20">
        <v>1</v>
      </c>
      <c r="E11" s="20">
        <v>3</v>
      </c>
      <c r="F11" s="20">
        <v>4</v>
      </c>
      <c r="G11" s="15"/>
    </row>
    <row r="12" spans="2:8" s="6" customFormat="1" ht="39.75" customHeight="1" x14ac:dyDescent="0.25">
      <c r="B12" s="43" t="s">
        <v>20</v>
      </c>
      <c r="C12" s="44"/>
      <c r="D12" s="20">
        <v>1</v>
      </c>
      <c r="E12" s="20">
        <v>3</v>
      </c>
      <c r="F12" s="20">
        <v>4</v>
      </c>
      <c r="G12" s="15"/>
    </row>
    <row r="13" spans="2:8" s="6" customFormat="1" ht="39.75" customHeight="1" x14ac:dyDescent="0.25">
      <c r="B13" s="43" t="s">
        <v>21</v>
      </c>
      <c r="C13" s="44"/>
      <c r="D13" s="20">
        <v>1</v>
      </c>
      <c r="E13" s="20">
        <v>3</v>
      </c>
      <c r="F13" s="20">
        <v>4</v>
      </c>
      <c r="G13" s="15"/>
    </row>
    <row r="14" spans="2:8" s="16" customFormat="1" ht="39" customHeight="1" x14ac:dyDescent="0.25">
      <c r="B14" s="21" t="str">
        <f>"Total "&amp;B3&amp;" (Out of "&amp;C14*5&amp;")"</f>
        <v>Total Experience, Skill-Set &amp; Approach (Out of 50)</v>
      </c>
      <c r="C14" s="19">
        <f>COUNT(D4:D13)</f>
        <v>10</v>
      </c>
      <c r="D14" s="17">
        <f>SUM(D4:D13)</f>
        <v>10</v>
      </c>
      <c r="E14" s="17">
        <f t="shared" ref="E14:F14" si="0">SUM(E4:E13)</f>
        <v>30</v>
      </c>
      <c r="F14" s="17">
        <f t="shared" si="0"/>
        <v>40</v>
      </c>
      <c r="G14" s="18"/>
    </row>
    <row r="15" spans="2:8" x14ac:dyDescent="0.3">
      <c r="H15" s="1"/>
    </row>
    <row r="16" spans="2:8" s="6" customFormat="1" ht="39" customHeight="1" x14ac:dyDescent="0.25">
      <c r="B16" s="41" t="s">
        <v>9</v>
      </c>
      <c r="C16" s="42"/>
      <c r="D16" s="41"/>
      <c r="E16" s="41"/>
      <c r="F16" s="41"/>
      <c r="G16" s="41"/>
    </row>
    <row r="17" spans="2:8" s="6" customFormat="1" ht="39.75" customHeight="1" x14ac:dyDescent="0.25">
      <c r="B17" s="43" t="s">
        <v>22</v>
      </c>
      <c r="C17" s="44"/>
      <c r="D17" s="20">
        <v>3</v>
      </c>
      <c r="E17" s="20">
        <v>5</v>
      </c>
      <c r="F17" s="20">
        <v>2</v>
      </c>
      <c r="G17" s="15"/>
    </row>
    <row r="18" spans="2:8" s="6" customFormat="1" ht="39.75" customHeight="1" x14ac:dyDescent="0.25">
      <c r="B18" s="43" t="s">
        <v>23</v>
      </c>
      <c r="C18" s="44"/>
      <c r="D18" s="20">
        <v>3</v>
      </c>
      <c r="E18" s="20">
        <v>5</v>
      </c>
      <c r="F18" s="20">
        <v>2</v>
      </c>
      <c r="G18" s="15"/>
    </row>
    <row r="19" spans="2:8" s="6" customFormat="1" ht="39.75" customHeight="1" x14ac:dyDescent="0.25">
      <c r="B19" s="43" t="s">
        <v>24</v>
      </c>
      <c r="C19" s="44"/>
      <c r="D19" s="20">
        <v>3</v>
      </c>
      <c r="E19" s="20">
        <v>5</v>
      </c>
      <c r="F19" s="20">
        <v>2</v>
      </c>
      <c r="G19" s="15"/>
    </row>
    <row r="20" spans="2:8" s="6" customFormat="1" ht="39.75" customHeight="1" x14ac:dyDescent="0.25">
      <c r="B20" s="43" t="s">
        <v>25</v>
      </c>
      <c r="C20" s="44"/>
      <c r="D20" s="20">
        <v>3</v>
      </c>
      <c r="E20" s="20">
        <v>5</v>
      </c>
      <c r="F20" s="20">
        <v>2</v>
      </c>
      <c r="G20" s="15"/>
    </row>
    <row r="21" spans="2:8" s="6" customFormat="1" ht="39.75" customHeight="1" x14ac:dyDescent="0.25">
      <c r="B21" s="43" t="s">
        <v>26</v>
      </c>
      <c r="C21" s="44"/>
      <c r="D21" s="20">
        <v>3</v>
      </c>
      <c r="E21" s="20">
        <v>5</v>
      </c>
      <c r="F21" s="20">
        <v>2</v>
      </c>
      <c r="G21" s="15"/>
    </row>
    <row r="22" spans="2:8" s="6" customFormat="1" ht="39.75" customHeight="1" x14ac:dyDescent="0.25">
      <c r="B22" s="43" t="s">
        <v>27</v>
      </c>
      <c r="C22" s="44"/>
      <c r="D22" s="20">
        <v>3</v>
      </c>
      <c r="E22" s="20">
        <v>5</v>
      </c>
      <c r="F22" s="20">
        <v>2</v>
      </c>
      <c r="G22" s="15"/>
    </row>
    <row r="23" spans="2:8" s="6" customFormat="1" ht="39.75" customHeight="1" x14ac:dyDescent="0.25">
      <c r="B23" s="43" t="s">
        <v>28</v>
      </c>
      <c r="C23" s="44"/>
      <c r="D23" s="20">
        <v>3</v>
      </c>
      <c r="E23" s="20">
        <v>5</v>
      </c>
      <c r="F23" s="20">
        <v>2</v>
      </c>
      <c r="G23" s="15"/>
    </row>
    <row r="24" spans="2:8" s="6" customFormat="1" ht="39.75" customHeight="1" x14ac:dyDescent="0.25">
      <c r="B24" s="43" t="s">
        <v>29</v>
      </c>
      <c r="C24" s="44"/>
      <c r="D24" s="20">
        <v>3</v>
      </c>
      <c r="E24" s="20">
        <v>5</v>
      </c>
      <c r="F24" s="20">
        <v>2</v>
      </c>
      <c r="G24" s="15"/>
    </row>
    <row r="25" spans="2:8" s="6" customFormat="1" ht="39.75" customHeight="1" x14ac:dyDescent="0.25">
      <c r="B25" s="43" t="s">
        <v>30</v>
      </c>
      <c r="C25" s="44"/>
      <c r="D25" s="20">
        <v>3</v>
      </c>
      <c r="E25" s="20">
        <v>5</v>
      </c>
      <c r="F25" s="20">
        <v>2</v>
      </c>
      <c r="G25" s="15"/>
    </row>
    <row r="26" spans="2:8" s="16" customFormat="1" ht="39" customHeight="1" x14ac:dyDescent="0.25">
      <c r="B26" s="21" t="str">
        <f>"Total "&amp;B16&amp;" (Out of "&amp;C26*5&amp;")"</f>
        <v>Total Site Architecture, Technology &amp; Design (Out of 45)</v>
      </c>
      <c r="C26" s="19">
        <f>COUNT(D17:D25)</f>
        <v>9</v>
      </c>
      <c r="D26" s="17">
        <f>SUM(D17:D25)</f>
        <v>27</v>
      </c>
      <c r="E26" s="17">
        <f t="shared" ref="E26" si="1">SUM(E17:E25)</f>
        <v>45</v>
      </c>
      <c r="F26" s="17">
        <f>SUM(F17:F25)</f>
        <v>18</v>
      </c>
      <c r="G26" s="18"/>
    </row>
    <row r="27" spans="2:8" x14ac:dyDescent="0.3">
      <c r="H27" s="1"/>
    </row>
    <row r="28" spans="2:8" s="6" customFormat="1" ht="39" customHeight="1" x14ac:dyDescent="0.25">
      <c r="B28" s="41" t="s">
        <v>10</v>
      </c>
      <c r="C28" s="42"/>
      <c r="D28" s="41"/>
      <c r="E28" s="41"/>
      <c r="F28" s="41"/>
      <c r="G28" s="41"/>
    </row>
    <row r="29" spans="2:8" s="6" customFormat="1" ht="39.75" customHeight="1" x14ac:dyDescent="0.25">
      <c r="B29" s="43" t="s">
        <v>31</v>
      </c>
      <c r="C29" s="44"/>
      <c r="D29" s="20">
        <v>1</v>
      </c>
      <c r="E29" s="20">
        <v>3</v>
      </c>
      <c r="F29" s="20">
        <v>4</v>
      </c>
      <c r="G29" s="15"/>
    </row>
    <row r="30" spans="2:8" s="6" customFormat="1" ht="39.75" customHeight="1" x14ac:dyDescent="0.25">
      <c r="B30" s="43" t="s">
        <v>32</v>
      </c>
      <c r="C30" s="44"/>
      <c r="D30" s="20">
        <v>1</v>
      </c>
      <c r="E30" s="20">
        <v>3</v>
      </c>
      <c r="F30" s="20">
        <v>4</v>
      </c>
      <c r="G30" s="15"/>
    </row>
    <row r="31" spans="2:8" s="6" customFormat="1" ht="39.75" customHeight="1" x14ac:dyDescent="0.25">
      <c r="B31" s="43" t="s">
        <v>33</v>
      </c>
      <c r="C31" s="44"/>
      <c r="D31" s="20">
        <v>1</v>
      </c>
      <c r="E31" s="20">
        <v>3</v>
      </c>
      <c r="F31" s="20">
        <v>4</v>
      </c>
      <c r="G31" s="15"/>
    </row>
    <row r="32" spans="2:8" s="6" customFormat="1" ht="39.75" customHeight="1" x14ac:dyDescent="0.25">
      <c r="B32" s="43" t="s">
        <v>34</v>
      </c>
      <c r="C32" s="44"/>
      <c r="D32" s="20">
        <v>1</v>
      </c>
      <c r="E32" s="20">
        <v>3</v>
      </c>
      <c r="F32" s="20">
        <v>4</v>
      </c>
      <c r="G32" s="15"/>
    </row>
    <row r="33" spans="2:8" s="6" customFormat="1" ht="39.75" customHeight="1" x14ac:dyDescent="0.25">
      <c r="B33" s="43" t="s">
        <v>35</v>
      </c>
      <c r="C33" s="44"/>
      <c r="D33" s="20">
        <v>1</v>
      </c>
      <c r="E33" s="20">
        <v>3</v>
      </c>
      <c r="F33" s="20">
        <v>4</v>
      </c>
      <c r="G33" s="15"/>
    </row>
    <row r="34" spans="2:8" s="6" customFormat="1" ht="39.75" customHeight="1" x14ac:dyDescent="0.25">
      <c r="B34" s="43" t="s">
        <v>36</v>
      </c>
      <c r="C34" s="44"/>
      <c r="D34" s="20">
        <v>1</v>
      </c>
      <c r="E34" s="20">
        <v>3</v>
      </c>
      <c r="F34" s="20">
        <v>4</v>
      </c>
      <c r="G34" s="15"/>
    </row>
    <row r="35" spans="2:8" s="6" customFormat="1" ht="39.75" customHeight="1" x14ac:dyDescent="0.25">
      <c r="B35" s="43" t="s">
        <v>37</v>
      </c>
      <c r="C35" s="44"/>
      <c r="D35" s="20">
        <v>1</v>
      </c>
      <c r="E35" s="20">
        <v>3</v>
      </c>
      <c r="F35" s="20">
        <v>4</v>
      </c>
      <c r="G35" s="15"/>
    </row>
    <row r="36" spans="2:8" s="6" customFormat="1" ht="39.75" customHeight="1" x14ac:dyDescent="0.25">
      <c r="B36" s="43" t="s">
        <v>38</v>
      </c>
      <c r="C36" s="44"/>
      <c r="D36" s="20">
        <v>1</v>
      </c>
      <c r="E36" s="20">
        <v>3</v>
      </c>
      <c r="F36" s="20">
        <v>4</v>
      </c>
      <c r="G36" s="15"/>
    </row>
    <row r="37" spans="2:8" s="6" customFormat="1" ht="39.75" customHeight="1" x14ac:dyDescent="0.25">
      <c r="B37" s="43" t="s">
        <v>39</v>
      </c>
      <c r="C37" s="44"/>
      <c r="D37" s="20">
        <v>1</v>
      </c>
      <c r="E37" s="20">
        <v>3</v>
      </c>
      <c r="F37" s="20">
        <v>4</v>
      </c>
      <c r="G37" s="15"/>
    </row>
    <row r="38" spans="2:8" s="16" customFormat="1" ht="39" customHeight="1" x14ac:dyDescent="0.25">
      <c r="B38" s="21" t="str">
        <f>"Total "&amp;B28&amp;" (Out of "&amp;C38*5&amp;")"</f>
        <v>Total Pricing, Deployment &amp; Training (Out of 45)</v>
      </c>
      <c r="C38" s="19">
        <f>COUNT(D29:D37)</f>
        <v>9</v>
      </c>
      <c r="D38" s="17">
        <f>SUM(D29:D37)</f>
        <v>9</v>
      </c>
      <c r="E38" s="17">
        <f t="shared" ref="E38" si="2">SUM(E29:E37)</f>
        <v>27</v>
      </c>
      <c r="F38" s="17">
        <f>SUM(F29:F37)</f>
        <v>36</v>
      </c>
      <c r="G38" s="18"/>
    </row>
    <row r="39" spans="2:8" x14ac:dyDescent="0.3">
      <c r="H39" s="1"/>
    </row>
    <row r="40" spans="2:8" s="6" customFormat="1" ht="39" customHeight="1" x14ac:dyDescent="0.25">
      <c r="B40" s="41" t="s">
        <v>11</v>
      </c>
      <c r="C40" s="42"/>
      <c r="D40" s="41"/>
      <c r="E40" s="41"/>
      <c r="F40" s="41"/>
      <c r="G40" s="41"/>
    </row>
    <row r="41" spans="2:8" s="6" customFormat="1" ht="39.75" customHeight="1" x14ac:dyDescent="0.25">
      <c r="B41" s="43" t="s">
        <v>40</v>
      </c>
      <c r="C41" s="44"/>
      <c r="D41" s="20">
        <v>3</v>
      </c>
      <c r="E41" s="20">
        <v>5</v>
      </c>
      <c r="F41" s="20">
        <v>2</v>
      </c>
      <c r="G41" s="15"/>
    </row>
    <row r="42" spans="2:8" s="6" customFormat="1" ht="39.75" customHeight="1" x14ac:dyDescent="0.25">
      <c r="B42" s="43" t="s">
        <v>41</v>
      </c>
      <c r="C42" s="44"/>
      <c r="D42" s="20">
        <v>3</v>
      </c>
      <c r="E42" s="20">
        <v>5</v>
      </c>
      <c r="F42" s="20">
        <v>2</v>
      </c>
      <c r="G42" s="15"/>
    </row>
    <row r="43" spans="2:8" s="6" customFormat="1" ht="39.75" customHeight="1" x14ac:dyDescent="0.25">
      <c r="B43" s="43" t="s">
        <v>42</v>
      </c>
      <c r="C43" s="44"/>
      <c r="D43" s="20">
        <v>3</v>
      </c>
      <c r="E43" s="20">
        <v>5</v>
      </c>
      <c r="F43" s="20">
        <v>2</v>
      </c>
      <c r="G43" s="15"/>
    </row>
    <row r="44" spans="2:8" s="6" customFormat="1" ht="39.75" customHeight="1" x14ac:dyDescent="0.25">
      <c r="B44" s="43" t="s">
        <v>43</v>
      </c>
      <c r="C44" s="44"/>
      <c r="D44" s="20">
        <v>3</v>
      </c>
      <c r="E44" s="20">
        <v>5</v>
      </c>
      <c r="F44" s="20">
        <v>2</v>
      </c>
      <c r="G44" s="15"/>
    </row>
    <row r="45" spans="2:8" s="6" customFormat="1" ht="39.75" customHeight="1" x14ac:dyDescent="0.25">
      <c r="B45" s="43" t="s">
        <v>44</v>
      </c>
      <c r="C45" s="44"/>
      <c r="D45" s="20">
        <v>3</v>
      </c>
      <c r="E45" s="20">
        <v>5</v>
      </c>
      <c r="F45" s="20">
        <v>2</v>
      </c>
      <c r="G45" s="15"/>
    </row>
    <row r="46" spans="2:8" s="6" customFormat="1" ht="39.75" customHeight="1" x14ac:dyDescent="0.25">
      <c r="B46" s="43" t="s">
        <v>45</v>
      </c>
      <c r="C46" s="44"/>
      <c r="D46" s="20">
        <v>3</v>
      </c>
      <c r="E46" s="20">
        <v>5</v>
      </c>
      <c r="F46" s="20">
        <v>2</v>
      </c>
      <c r="G46" s="15"/>
    </row>
    <row r="47" spans="2:8" s="6" customFormat="1" ht="39.75" customHeight="1" x14ac:dyDescent="0.25">
      <c r="B47" s="43" t="s">
        <v>46</v>
      </c>
      <c r="C47" s="44"/>
      <c r="D47" s="20">
        <v>3</v>
      </c>
      <c r="E47" s="20">
        <v>5</v>
      </c>
      <c r="F47" s="20">
        <v>2</v>
      </c>
      <c r="G47" s="15"/>
    </row>
    <row r="48" spans="2:8" s="6" customFormat="1" ht="39.75" customHeight="1" x14ac:dyDescent="0.25">
      <c r="B48" s="43" t="s">
        <v>47</v>
      </c>
      <c r="C48" s="44"/>
      <c r="D48" s="20">
        <v>3</v>
      </c>
      <c r="E48" s="20">
        <v>5</v>
      </c>
      <c r="F48" s="20">
        <v>2</v>
      </c>
      <c r="G48" s="15"/>
    </row>
    <row r="49" spans="2:8" s="6" customFormat="1" ht="39.75" customHeight="1" x14ac:dyDescent="0.25">
      <c r="B49" s="43" t="s">
        <v>48</v>
      </c>
      <c r="C49" s="44"/>
      <c r="D49" s="20">
        <v>3</v>
      </c>
      <c r="E49" s="20">
        <v>5</v>
      </c>
      <c r="F49" s="20">
        <v>2</v>
      </c>
      <c r="G49" s="15"/>
    </row>
    <row r="50" spans="2:8" s="6" customFormat="1" ht="39.75" customHeight="1" x14ac:dyDescent="0.25">
      <c r="B50" s="43" t="s">
        <v>49</v>
      </c>
      <c r="C50" s="44"/>
      <c r="D50" s="20">
        <v>3</v>
      </c>
      <c r="E50" s="20">
        <v>5</v>
      </c>
      <c r="F50" s="20">
        <v>2</v>
      </c>
      <c r="G50" s="15"/>
    </row>
    <row r="51" spans="2:8" s="16" customFormat="1" ht="39" customHeight="1" x14ac:dyDescent="0.25">
      <c r="B51" s="21" t="str">
        <f>"Total "&amp;B40&amp;" (Out of "&amp;C51*5&amp;")"</f>
        <v>Total Referrals &amp; Sample Sites (Out of 50)</v>
      </c>
      <c r="C51" s="19">
        <f>COUNT(D41:D50)</f>
        <v>10</v>
      </c>
      <c r="D51" s="17">
        <f>SUM(D41:D50)</f>
        <v>30</v>
      </c>
      <c r="E51" s="17">
        <f t="shared" ref="E51:F51" si="3">SUM(E41:E50)</f>
        <v>50</v>
      </c>
      <c r="F51" s="17">
        <f t="shared" si="3"/>
        <v>20</v>
      </c>
      <c r="G51" s="18"/>
    </row>
    <row r="52" spans="2:8" x14ac:dyDescent="0.3">
      <c r="H52" s="1"/>
    </row>
    <row r="53" spans="2:8" x14ac:dyDescent="0.3">
      <c r="H53" s="1"/>
    </row>
    <row r="54" spans="2:8" x14ac:dyDescent="0.3">
      <c r="H54" s="1"/>
    </row>
    <row r="55" spans="2:8" x14ac:dyDescent="0.3">
      <c r="H55" s="1"/>
    </row>
    <row r="56" spans="2:8" x14ac:dyDescent="0.3">
      <c r="H56" s="1"/>
    </row>
    <row r="57" spans="2:8" x14ac:dyDescent="0.3">
      <c r="H57" s="1"/>
    </row>
    <row r="58" spans="2:8" x14ac:dyDescent="0.3">
      <c r="H58" s="1"/>
    </row>
    <row r="59" spans="2:8" x14ac:dyDescent="0.3">
      <c r="H59" s="1"/>
    </row>
    <row r="60" spans="2:8" x14ac:dyDescent="0.3">
      <c r="H60" s="1"/>
    </row>
    <row r="61" spans="2:8" x14ac:dyDescent="0.3">
      <c r="H61" s="1"/>
    </row>
    <row r="62" spans="2:8" x14ac:dyDescent="0.3">
      <c r="H62" s="1"/>
    </row>
    <row r="63" spans="2:8" x14ac:dyDescent="0.3">
      <c r="H63" s="1"/>
    </row>
    <row r="64" spans="2:8" x14ac:dyDescent="0.3">
      <c r="H64" s="1"/>
    </row>
    <row r="65" spans="8:8" x14ac:dyDescent="0.3">
      <c r="H65" s="1"/>
    </row>
    <row r="66" spans="8:8" x14ac:dyDescent="0.3">
      <c r="H66" s="1"/>
    </row>
    <row r="67" spans="8:8" x14ac:dyDescent="0.3">
      <c r="H67" s="1"/>
    </row>
    <row r="68" spans="8:8" x14ac:dyDescent="0.3">
      <c r="H68" s="1"/>
    </row>
    <row r="69" spans="8:8" x14ac:dyDescent="0.3">
      <c r="H69" s="1"/>
    </row>
    <row r="70" spans="8:8" x14ac:dyDescent="0.3">
      <c r="H70" s="1"/>
    </row>
    <row r="71" spans="8:8" x14ac:dyDescent="0.3">
      <c r="H71" s="1"/>
    </row>
    <row r="72" spans="8:8" x14ac:dyDescent="0.3">
      <c r="H72" s="1"/>
    </row>
    <row r="73" spans="8:8" x14ac:dyDescent="0.3">
      <c r="H73" s="1"/>
    </row>
    <row r="74" spans="8:8" x14ac:dyDescent="0.3">
      <c r="H74" s="1"/>
    </row>
    <row r="75" spans="8:8" x14ac:dyDescent="0.3">
      <c r="H75" s="1"/>
    </row>
    <row r="76" spans="8:8" x14ac:dyDescent="0.3">
      <c r="H76" s="1"/>
    </row>
    <row r="77" spans="8:8" x14ac:dyDescent="0.3">
      <c r="H77" s="1"/>
    </row>
    <row r="78" spans="8:8" x14ac:dyDescent="0.3">
      <c r="H78" s="1"/>
    </row>
    <row r="79" spans="8:8" x14ac:dyDescent="0.3">
      <c r="H79" s="1"/>
    </row>
    <row r="80" spans="8:8" x14ac:dyDescent="0.3">
      <c r="H80" s="1"/>
    </row>
    <row r="81" spans="8:8" x14ac:dyDescent="0.3">
      <c r="H81" s="1"/>
    </row>
    <row r="82" spans="8:8" x14ac:dyDescent="0.3">
      <c r="H82" s="1"/>
    </row>
    <row r="83" spans="8:8" x14ac:dyDescent="0.3">
      <c r="H83" s="1"/>
    </row>
    <row r="84" spans="8:8" x14ac:dyDescent="0.3">
      <c r="H84" s="1"/>
    </row>
    <row r="85" spans="8:8" x14ac:dyDescent="0.3">
      <c r="H85" s="1"/>
    </row>
    <row r="86" spans="8:8" x14ac:dyDescent="0.3">
      <c r="H86" s="1"/>
    </row>
    <row r="87" spans="8:8" x14ac:dyDescent="0.3">
      <c r="H87" s="1"/>
    </row>
    <row r="88" spans="8:8" x14ac:dyDescent="0.3">
      <c r="H88" s="1"/>
    </row>
    <row r="89" spans="8:8" x14ac:dyDescent="0.3">
      <c r="H89" s="1"/>
    </row>
    <row r="90" spans="8:8" x14ac:dyDescent="0.3">
      <c r="H90" s="1"/>
    </row>
    <row r="91" spans="8:8" x14ac:dyDescent="0.3">
      <c r="H91" s="1"/>
    </row>
    <row r="92" spans="8:8" x14ac:dyDescent="0.3">
      <c r="H92" s="1"/>
    </row>
    <row r="93" spans="8:8" x14ac:dyDescent="0.3">
      <c r="H93" s="1"/>
    </row>
    <row r="94" spans="8:8" x14ac:dyDescent="0.3">
      <c r="H94" s="1"/>
    </row>
    <row r="95" spans="8:8" x14ac:dyDescent="0.3">
      <c r="H95" s="1"/>
    </row>
    <row r="96" spans="8:8" x14ac:dyDescent="0.3">
      <c r="H96" s="1"/>
    </row>
    <row r="97" spans="8:8" x14ac:dyDescent="0.3">
      <c r="H97" s="1"/>
    </row>
    <row r="98" spans="8:8" x14ac:dyDescent="0.3">
      <c r="H98" s="1"/>
    </row>
  </sheetData>
  <mergeCells count="44">
    <mergeCell ref="B1:G1"/>
    <mergeCell ref="B45:C45"/>
    <mergeCell ref="B46:C46"/>
    <mergeCell ref="B47:C47"/>
    <mergeCell ref="B48:C48"/>
    <mergeCell ref="B30:C30"/>
    <mergeCell ref="B31:C31"/>
    <mergeCell ref="B32:C32"/>
    <mergeCell ref="B33:C33"/>
    <mergeCell ref="B34:C34"/>
    <mergeCell ref="B35:C35"/>
    <mergeCell ref="B21:C21"/>
    <mergeCell ref="B22:C22"/>
    <mergeCell ref="B23:C23"/>
    <mergeCell ref="B24:C24"/>
    <mergeCell ref="B25:C25"/>
    <mergeCell ref="B49:C49"/>
    <mergeCell ref="B50:C50"/>
    <mergeCell ref="B36:C36"/>
    <mergeCell ref="B37:C37"/>
    <mergeCell ref="B41:C41"/>
    <mergeCell ref="B42:C42"/>
    <mergeCell ref="B43:C43"/>
    <mergeCell ref="B44:C44"/>
    <mergeCell ref="B40:G40"/>
    <mergeCell ref="B2:C2"/>
    <mergeCell ref="B16:G16"/>
    <mergeCell ref="B28:G28"/>
    <mergeCell ref="B17:C17"/>
    <mergeCell ref="B18:C18"/>
    <mergeCell ref="B19:C19"/>
    <mergeCell ref="B20:C20"/>
    <mergeCell ref="B6:C6"/>
    <mergeCell ref="B7:C7"/>
    <mergeCell ref="B8:C8"/>
    <mergeCell ref="B9:C9"/>
    <mergeCell ref="B10:C10"/>
    <mergeCell ref="B11:C11"/>
    <mergeCell ref="B3:G3"/>
    <mergeCell ref="B4:C4"/>
    <mergeCell ref="B5:C5"/>
    <mergeCell ref="B29:C29"/>
    <mergeCell ref="B12:C12"/>
    <mergeCell ref="B13:C13"/>
  </mergeCells>
  <phoneticPr fontId="0" type="noConversion"/>
  <conditionalFormatting sqref="E2:F2">
    <cfRule type="cellIs" dxfId="56" priority="49" stopIfTrue="1" operator="equal">
      <formula>3</formula>
    </cfRule>
    <cfRule type="cellIs" dxfId="55" priority="50" stopIfTrue="1" operator="equal">
      <formula>2</formula>
    </cfRule>
    <cfRule type="cellIs" dxfId="54" priority="51" stopIfTrue="1" operator="equal">
      <formula>1</formula>
    </cfRule>
  </conditionalFormatting>
  <conditionalFormatting sqref="D2">
    <cfRule type="cellIs" dxfId="53" priority="46" stopIfTrue="1" operator="equal">
      <formula>3</formula>
    </cfRule>
    <cfRule type="cellIs" dxfId="52" priority="47" stopIfTrue="1" operator="equal">
      <formula>2</formula>
    </cfRule>
    <cfRule type="cellIs" dxfId="51" priority="48" stopIfTrue="1" operator="equal">
      <formula>1</formula>
    </cfRule>
  </conditionalFormatting>
  <conditionalFormatting sqref="D4">
    <cfRule type="cellIs" dxfId="50" priority="43" stopIfTrue="1" operator="greaterThanOrEqual">
      <formula>4</formula>
    </cfRule>
    <cfRule type="cellIs" dxfId="49" priority="44" stopIfTrue="1" operator="between">
      <formula>2</formula>
      <formula>3</formula>
    </cfRule>
    <cfRule type="cellIs" dxfId="48" priority="45" stopIfTrue="1" operator="lessThanOrEqual">
      <formula>1</formula>
    </cfRule>
  </conditionalFormatting>
  <conditionalFormatting sqref="E4">
    <cfRule type="cellIs" dxfId="47" priority="40" stopIfTrue="1" operator="greaterThanOrEqual">
      <formula>4</formula>
    </cfRule>
    <cfRule type="cellIs" dxfId="46" priority="41" stopIfTrue="1" operator="between">
      <formula>2</formula>
      <formula>3</formula>
    </cfRule>
    <cfRule type="cellIs" dxfId="45" priority="42" stopIfTrue="1" operator="lessThanOrEqual">
      <formula>1</formula>
    </cfRule>
  </conditionalFormatting>
  <conditionalFormatting sqref="F4">
    <cfRule type="cellIs" dxfId="44" priority="37" stopIfTrue="1" operator="greaterThanOrEqual">
      <formula>4</formula>
    </cfRule>
    <cfRule type="cellIs" dxfId="43" priority="38" stopIfTrue="1" operator="between">
      <formula>2</formula>
      <formula>3</formula>
    </cfRule>
    <cfRule type="cellIs" dxfId="42" priority="39" stopIfTrue="1" operator="lessThanOrEqual">
      <formula>1</formula>
    </cfRule>
  </conditionalFormatting>
  <conditionalFormatting sqref="D5:D13">
    <cfRule type="cellIs" dxfId="41" priority="34" stopIfTrue="1" operator="greaterThanOrEqual">
      <formula>4</formula>
    </cfRule>
    <cfRule type="cellIs" dxfId="40" priority="35" stopIfTrue="1" operator="between">
      <formula>2</formula>
      <formula>3</formula>
    </cfRule>
    <cfRule type="cellIs" dxfId="39" priority="36" stopIfTrue="1" operator="lessThanOrEqual">
      <formula>1</formula>
    </cfRule>
  </conditionalFormatting>
  <conditionalFormatting sqref="E5:E13">
    <cfRule type="cellIs" dxfId="38" priority="31" stopIfTrue="1" operator="greaterThanOrEqual">
      <formula>4</formula>
    </cfRule>
    <cfRule type="cellIs" dxfId="37" priority="32" stopIfTrue="1" operator="between">
      <formula>2</formula>
      <formula>3</formula>
    </cfRule>
    <cfRule type="cellIs" dxfId="36" priority="33" stopIfTrue="1" operator="lessThanOrEqual">
      <formula>1</formula>
    </cfRule>
  </conditionalFormatting>
  <conditionalFormatting sqref="F5:F13">
    <cfRule type="cellIs" dxfId="35" priority="28" stopIfTrue="1" operator="greaterThanOrEqual">
      <formula>4</formula>
    </cfRule>
    <cfRule type="cellIs" dxfId="34" priority="29" stopIfTrue="1" operator="between">
      <formula>2</formula>
      <formula>3</formula>
    </cfRule>
    <cfRule type="cellIs" dxfId="33" priority="30" stopIfTrue="1" operator="lessThanOrEqual">
      <formula>1</formula>
    </cfRule>
  </conditionalFormatting>
  <conditionalFormatting sqref="D17:D25">
    <cfRule type="cellIs" dxfId="32" priority="25" stopIfTrue="1" operator="greaterThanOrEqual">
      <formula>4</formula>
    </cfRule>
    <cfRule type="cellIs" dxfId="31" priority="26" stopIfTrue="1" operator="between">
      <formula>2</formula>
      <formula>3</formula>
    </cfRule>
    <cfRule type="cellIs" dxfId="30" priority="27" stopIfTrue="1" operator="lessThanOrEqual">
      <formula>1</formula>
    </cfRule>
  </conditionalFormatting>
  <conditionalFormatting sqref="E17:E25">
    <cfRule type="cellIs" dxfId="29" priority="22" stopIfTrue="1" operator="greaterThanOrEqual">
      <formula>4</formula>
    </cfRule>
    <cfRule type="cellIs" dxfId="28" priority="23" stopIfTrue="1" operator="between">
      <formula>2</formula>
      <formula>3</formula>
    </cfRule>
    <cfRule type="cellIs" dxfId="27" priority="24" stopIfTrue="1" operator="lessThanOrEqual">
      <formula>1</formula>
    </cfRule>
  </conditionalFormatting>
  <conditionalFormatting sqref="F17:F25">
    <cfRule type="cellIs" dxfId="26" priority="19" stopIfTrue="1" operator="greaterThanOrEqual">
      <formula>4</formula>
    </cfRule>
    <cfRule type="cellIs" dxfId="25" priority="20" stopIfTrue="1" operator="between">
      <formula>2</formula>
      <formula>3</formula>
    </cfRule>
    <cfRule type="cellIs" dxfId="24" priority="21" stopIfTrue="1" operator="lessThanOrEqual">
      <formula>1</formula>
    </cfRule>
  </conditionalFormatting>
  <conditionalFormatting sqref="D29:D37">
    <cfRule type="cellIs" dxfId="23" priority="16" stopIfTrue="1" operator="greaterThanOrEqual">
      <formula>4</formula>
    </cfRule>
    <cfRule type="cellIs" dxfId="22" priority="17" stopIfTrue="1" operator="between">
      <formula>2</formula>
      <formula>3</formula>
    </cfRule>
    <cfRule type="cellIs" dxfId="21" priority="18" stopIfTrue="1" operator="lessThanOrEqual">
      <formula>1</formula>
    </cfRule>
  </conditionalFormatting>
  <conditionalFormatting sqref="E29:E37">
    <cfRule type="cellIs" dxfId="20" priority="13" stopIfTrue="1" operator="greaterThanOrEqual">
      <formula>4</formula>
    </cfRule>
    <cfRule type="cellIs" dxfId="19" priority="14" stopIfTrue="1" operator="between">
      <formula>2</formula>
      <formula>3</formula>
    </cfRule>
    <cfRule type="cellIs" dxfId="18" priority="15" stopIfTrue="1" operator="lessThanOrEqual">
      <formula>1</formula>
    </cfRule>
  </conditionalFormatting>
  <conditionalFormatting sqref="F29:F37">
    <cfRule type="cellIs" dxfId="17" priority="10" stopIfTrue="1" operator="greaterThanOrEqual">
      <formula>4</formula>
    </cfRule>
    <cfRule type="cellIs" dxfId="16" priority="11" stopIfTrue="1" operator="between">
      <formula>2</formula>
      <formula>3</formula>
    </cfRule>
    <cfRule type="cellIs" dxfId="15" priority="12" stopIfTrue="1" operator="lessThanOrEqual">
      <formula>1</formula>
    </cfRule>
  </conditionalFormatting>
  <conditionalFormatting sqref="D41:D50">
    <cfRule type="cellIs" dxfId="14" priority="7" stopIfTrue="1" operator="greaterThanOrEqual">
      <formula>4</formula>
    </cfRule>
    <cfRule type="cellIs" dxfId="13" priority="8" stopIfTrue="1" operator="between">
      <formula>2</formula>
      <formula>3</formula>
    </cfRule>
    <cfRule type="cellIs" dxfId="12" priority="9" stopIfTrue="1" operator="lessThanOrEqual">
      <formula>1</formula>
    </cfRule>
  </conditionalFormatting>
  <conditionalFormatting sqref="E41:E50">
    <cfRule type="cellIs" dxfId="11" priority="4" stopIfTrue="1" operator="greaterThanOrEqual">
      <formula>4</formula>
    </cfRule>
    <cfRule type="cellIs" dxfId="10" priority="5" stopIfTrue="1" operator="between">
      <formula>2</formula>
      <formula>3</formula>
    </cfRule>
    <cfRule type="cellIs" dxfId="9" priority="6" stopIfTrue="1" operator="lessThanOrEqual">
      <formula>1</formula>
    </cfRule>
  </conditionalFormatting>
  <conditionalFormatting sqref="F41:F50">
    <cfRule type="cellIs" dxfId="8" priority="1" stopIfTrue="1" operator="greaterThanOrEqual">
      <formula>4</formula>
    </cfRule>
    <cfRule type="cellIs" dxfId="7" priority="2" stopIfTrue="1" operator="between">
      <formula>2</formula>
      <formula>3</formula>
    </cfRule>
    <cfRule type="cellIs" dxfId="6" priority="3" stopIfTrue="1" operator="lessThanOrEqual">
      <formula>1</formula>
    </cfRule>
  </conditionalFormatting>
  <dataValidations count="1">
    <dataValidation type="list" allowBlank="1" showInputMessage="1" showErrorMessage="1" sqref="D17:F25 D41:F50 D4:F13 D29:F37" xr:uid="{00000000-0002-0000-0100-000000000000}">
      <formula1>"1,2,3,4,5"</formula1>
    </dataValidation>
  </dataValidations>
  <pageMargins left="0.75000000000000011" right="0.75000000000000011" top="1" bottom="1" header="0.5" footer="0.5"/>
  <pageSetup scale="46" fitToHeight="2" orientation="landscape"/>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B1:F62"/>
  <sheetViews>
    <sheetView showGridLines="0" showRowColHeaders="0" zoomScaleNormal="100" workbookViewId="0">
      <selection activeCell="B2" sqref="B2:F2"/>
    </sheetView>
  </sheetViews>
  <sheetFormatPr defaultColWidth="8.81640625" defaultRowHeight="12.5" x14ac:dyDescent="0.25"/>
  <cols>
    <col min="1" max="1" width="2.6328125" style="6" customWidth="1"/>
    <col min="2" max="2" width="46.453125" style="6" customWidth="1"/>
    <col min="3" max="3" width="15.6328125" style="6" customWidth="1"/>
    <col min="4" max="4" width="15.6328125" style="32" customWidth="1"/>
    <col min="5" max="5" width="15.6328125" style="6" customWidth="1"/>
    <col min="6" max="6" width="72.1796875" style="6" customWidth="1"/>
    <col min="7" max="16384" width="8.81640625" style="6"/>
  </cols>
  <sheetData>
    <row r="1" spans="2:6" s="3" customFormat="1" ht="70" customHeight="1" x14ac:dyDescent="0.25">
      <c r="B1" s="47" t="s">
        <v>8</v>
      </c>
      <c r="C1" s="47"/>
      <c r="D1" s="47"/>
      <c r="E1" s="47"/>
      <c r="F1" s="47"/>
    </row>
    <row r="2" spans="2:6" ht="40" customHeight="1" x14ac:dyDescent="0.25">
      <c r="B2" s="41" t="s">
        <v>65</v>
      </c>
      <c r="C2" s="41"/>
      <c r="D2" s="41"/>
      <c r="E2" s="41"/>
      <c r="F2" s="41"/>
    </row>
    <row r="3" spans="2:6" ht="39" customHeight="1" x14ac:dyDescent="0.25">
      <c r="B3" s="24" t="s">
        <v>50</v>
      </c>
      <c r="C3" s="11" t="str">
        <f>'Vendor Evaluation'!D2</f>
        <v>Vendor 1</v>
      </c>
      <c r="D3" s="12" t="str">
        <f>'Vendor Evaluation'!E2</f>
        <v>Vendor 2</v>
      </c>
      <c r="E3" s="13" t="str">
        <f>'Vendor Evaluation'!F2</f>
        <v>Vendor 3</v>
      </c>
      <c r="F3" s="25" t="s">
        <v>52</v>
      </c>
    </row>
    <row r="4" spans="2:6" ht="61.5" customHeight="1" x14ac:dyDescent="0.25">
      <c r="B4" s="26" t="str">
        <f>'Vendor Evaluation'!B3:G3</f>
        <v>Experience, Skill-Set &amp; Approach</v>
      </c>
      <c r="C4" s="27">
        <f>SUM('Vendor Evaluation'!D4:D13)/'Vendor Evaluation'!$C$14</f>
        <v>1</v>
      </c>
      <c r="D4" s="27">
        <f>SUM('Vendor Evaluation'!E4:E13)/'Vendor Evaluation'!$C$14</f>
        <v>3</v>
      </c>
      <c r="E4" s="27">
        <f>SUM('Vendor Evaluation'!F4:F13)/'Vendor Evaluation'!$C$14</f>
        <v>4</v>
      </c>
      <c r="F4" s="48"/>
    </row>
    <row r="5" spans="2:6" ht="61.5" customHeight="1" x14ac:dyDescent="0.25">
      <c r="B5" s="26" t="str">
        <f>'Vendor Evaluation'!B16:G16</f>
        <v>Site Architecture, Technology &amp; Design</v>
      </c>
      <c r="C5" s="27">
        <f>SUM('Vendor Evaluation'!D17:D25)/'Vendor Evaluation'!$C$26</f>
        <v>3</v>
      </c>
      <c r="D5" s="27">
        <f>SUM('Vendor Evaluation'!E17:E25)/'Vendor Evaluation'!$C$26</f>
        <v>5</v>
      </c>
      <c r="E5" s="27">
        <f>SUM('Vendor Evaluation'!F17:F25)/'Vendor Evaluation'!$C$26</f>
        <v>2</v>
      </c>
      <c r="F5" s="48"/>
    </row>
    <row r="6" spans="2:6" ht="61.5" customHeight="1" x14ac:dyDescent="0.25">
      <c r="B6" s="26" t="str">
        <f>'Vendor Evaluation'!B28:G28</f>
        <v>Pricing, Deployment &amp; Training</v>
      </c>
      <c r="C6" s="27">
        <f>SUM('Vendor Evaluation'!D29:D37)/'Vendor Evaluation'!$C$38</f>
        <v>1</v>
      </c>
      <c r="D6" s="27">
        <f>SUM('Vendor Evaluation'!E29:E37)/'Vendor Evaluation'!$C$38</f>
        <v>3</v>
      </c>
      <c r="E6" s="27">
        <f>SUM('Vendor Evaluation'!F29:F37)/'Vendor Evaluation'!$C$38</f>
        <v>4</v>
      </c>
      <c r="F6" s="48"/>
    </row>
    <row r="7" spans="2:6" ht="61.5" customHeight="1" x14ac:dyDescent="0.25">
      <c r="B7" s="26" t="str">
        <f>'Vendor Evaluation'!B40:G40</f>
        <v>Referrals &amp; Sample Sites</v>
      </c>
      <c r="C7" s="27">
        <f>SUM('Vendor Evaluation'!D41:D50)/'Vendor Evaluation'!$C$51</f>
        <v>3</v>
      </c>
      <c r="D7" s="27">
        <f>SUM('Vendor Evaluation'!E41:E50)/'Vendor Evaluation'!$C$51</f>
        <v>5</v>
      </c>
      <c r="E7" s="27">
        <f>SUM('Vendor Evaluation'!F41:F50)/'Vendor Evaluation'!$C$51</f>
        <v>2</v>
      </c>
      <c r="F7" s="48"/>
    </row>
    <row r="8" spans="2:6" ht="60" customHeight="1" x14ac:dyDescent="0.25">
      <c r="B8" s="33" t="str">
        <f>"Vendor Scores (out of "&amp;('Vendor Evaluation'!C51+'Vendor Evaluation'!C38+'Vendor Evaluation'!C26+'Vendor Evaluation'!C14)*5&amp;")"</f>
        <v>Vendor Scores (out of 190)</v>
      </c>
      <c r="C8" s="34">
        <f>(SUM('Vendor Evaluation'!D4:D13)+SUM('Vendor Evaluation'!D17:D25)+SUM('Vendor Evaluation'!D29:D37)+SUM('Vendor Evaluation'!D41:D50))</f>
        <v>76</v>
      </c>
      <c r="D8" s="34">
        <f>(SUM('Vendor Evaluation'!E4:E13)+SUM('Vendor Evaluation'!E17:E25)+SUM('Vendor Evaluation'!E29:E37)+SUM('Vendor Evaluation'!E41:E50))</f>
        <v>152</v>
      </c>
      <c r="E8" s="35">
        <f>(SUM('Vendor Evaluation'!F4:F13)+SUM('Vendor Evaluation'!F17:F25)+SUM('Vendor Evaluation'!F29:F37)+SUM('Vendor Evaluation'!F41:F50))</f>
        <v>114</v>
      </c>
      <c r="F8" s="48"/>
    </row>
    <row r="9" spans="2:6" ht="24.75" customHeight="1" x14ac:dyDescent="0.25">
      <c r="B9" s="28"/>
      <c r="C9" s="29"/>
      <c r="D9" s="6"/>
    </row>
    <row r="10" spans="2:6" x14ac:dyDescent="0.25">
      <c r="B10" s="30"/>
      <c r="D10" s="6"/>
    </row>
    <row r="11" spans="2:6" x14ac:dyDescent="0.25">
      <c r="B11" s="31"/>
      <c r="D11" s="6"/>
    </row>
    <row r="12" spans="2:6" x14ac:dyDescent="0.25">
      <c r="D12" s="6"/>
    </row>
    <row r="13" spans="2:6" x14ac:dyDescent="0.25">
      <c r="D13" s="6"/>
    </row>
    <row r="14" spans="2:6" x14ac:dyDescent="0.25">
      <c r="D14" s="6"/>
    </row>
    <row r="15" spans="2:6" x14ac:dyDescent="0.25">
      <c r="D15" s="6"/>
    </row>
    <row r="16" spans="2:6" x14ac:dyDescent="0.25">
      <c r="D16" s="6"/>
    </row>
    <row r="17" spans="4:4" x14ac:dyDescent="0.25">
      <c r="D17" s="6"/>
    </row>
    <row r="18" spans="4:4" x14ac:dyDescent="0.25">
      <c r="D18" s="6"/>
    </row>
    <row r="19" spans="4:4" x14ac:dyDescent="0.25">
      <c r="D19" s="6"/>
    </row>
    <row r="20" spans="4:4" x14ac:dyDescent="0.25">
      <c r="D20" s="6"/>
    </row>
    <row r="21" spans="4:4" x14ac:dyDescent="0.25">
      <c r="D21" s="6"/>
    </row>
    <row r="22" spans="4:4" x14ac:dyDescent="0.25">
      <c r="D22" s="6"/>
    </row>
    <row r="23" spans="4:4" x14ac:dyDescent="0.25">
      <c r="D23" s="6"/>
    </row>
    <row r="24" spans="4:4" x14ac:dyDescent="0.25">
      <c r="D24" s="6"/>
    </row>
    <row r="25" spans="4:4" x14ac:dyDescent="0.25">
      <c r="D25" s="6"/>
    </row>
    <row r="26" spans="4:4" x14ac:dyDescent="0.25">
      <c r="D26" s="6"/>
    </row>
    <row r="27" spans="4:4" x14ac:dyDescent="0.25">
      <c r="D27" s="6"/>
    </row>
    <row r="28" spans="4:4" x14ac:dyDescent="0.25">
      <c r="D28" s="6"/>
    </row>
    <row r="29" spans="4:4" x14ac:dyDescent="0.25">
      <c r="D29" s="6"/>
    </row>
    <row r="30" spans="4:4" x14ac:dyDescent="0.25">
      <c r="D30" s="6"/>
    </row>
    <row r="31" spans="4:4" x14ac:dyDescent="0.25">
      <c r="D31" s="6"/>
    </row>
    <row r="32" spans="4:4" x14ac:dyDescent="0.25">
      <c r="D32" s="6"/>
    </row>
    <row r="33" spans="4:4" x14ac:dyDescent="0.25">
      <c r="D33" s="6"/>
    </row>
    <row r="34" spans="4:4" x14ac:dyDescent="0.25">
      <c r="D34" s="6"/>
    </row>
    <row r="35" spans="4:4" x14ac:dyDescent="0.25">
      <c r="D35" s="6"/>
    </row>
    <row r="36" spans="4:4" x14ac:dyDescent="0.25">
      <c r="D36" s="6"/>
    </row>
    <row r="37" spans="4:4" x14ac:dyDescent="0.25">
      <c r="D37" s="6"/>
    </row>
    <row r="38" spans="4:4" x14ac:dyDescent="0.25">
      <c r="D38" s="6"/>
    </row>
    <row r="39" spans="4:4" x14ac:dyDescent="0.25">
      <c r="D39" s="6"/>
    </row>
    <row r="40" spans="4:4" x14ac:dyDescent="0.25">
      <c r="D40" s="6"/>
    </row>
    <row r="41" spans="4:4" x14ac:dyDescent="0.25">
      <c r="D41" s="6"/>
    </row>
    <row r="42" spans="4:4" x14ac:dyDescent="0.25">
      <c r="D42" s="6"/>
    </row>
    <row r="43" spans="4:4" x14ac:dyDescent="0.25">
      <c r="D43" s="6"/>
    </row>
    <row r="44" spans="4:4" x14ac:dyDescent="0.25">
      <c r="D44" s="6"/>
    </row>
    <row r="45" spans="4:4" x14ac:dyDescent="0.25">
      <c r="D45" s="6"/>
    </row>
    <row r="46" spans="4:4" x14ac:dyDescent="0.25">
      <c r="D46" s="6"/>
    </row>
    <row r="47" spans="4:4" x14ac:dyDescent="0.25">
      <c r="D47" s="6"/>
    </row>
    <row r="48" spans="4:4" x14ac:dyDescent="0.25">
      <c r="D48" s="6"/>
    </row>
    <row r="49" spans="4:4" x14ac:dyDescent="0.25">
      <c r="D49" s="6"/>
    </row>
    <row r="50" spans="4:4" x14ac:dyDescent="0.25">
      <c r="D50" s="6"/>
    </row>
    <row r="51" spans="4:4" x14ac:dyDescent="0.25">
      <c r="D51" s="6"/>
    </row>
    <row r="52" spans="4:4" x14ac:dyDescent="0.25">
      <c r="D52" s="6"/>
    </row>
    <row r="53" spans="4:4" x14ac:dyDescent="0.25">
      <c r="D53" s="6"/>
    </row>
    <row r="54" spans="4:4" x14ac:dyDescent="0.25">
      <c r="D54" s="6"/>
    </row>
    <row r="55" spans="4:4" x14ac:dyDescent="0.25">
      <c r="D55" s="6"/>
    </row>
    <row r="56" spans="4:4" x14ac:dyDescent="0.25">
      <c r="D56" s="6"/>
    </row>
    <row r="57" spans="4:4" x14ac:dyDescent="0.25">
      <c r="D57" s="6"/>
    </row>
    <row r="58" spans="4:4" x14ac:dyDescent="0.25">
      <c r="D58" s="6"/>
    </row>
    <row r="59" spans="4:4" x14ac:dyDescent="0.25">
      <c r="D59" s="6"/>
    </row>
    <row r="60" spans="4:4" x14ac:dyDescent="0.25">
      <c r="D60" s="6"/>
    </row>
    <row r="61" spans="4:4" x14ac:dyDescent="0.25">
      <c r="D61" s="6"/>
    </row>
    <row r="62" spans="4:4" x14ac:dyDescent="0.25">
      <c r="D62" s="6"/>
    </row>
  </sheetData>
  <mergeCells count="3">
    <mergeCell ref="B2:F2"/>
    <mergeCell ref="F4:F8"/>
    <mergeCell ref="B1:F1"/>
  </mergeCells>
  <phoneticPr fontId="0" type="noConversion"/>
  <conditionalFormatting sqref="C4:E7">
    <cfRule type="cellIs" dxfId="5" priority="13" operator="between">
      <formula>4</formula>
      <formula>5</formula>
    </cfRule>
    <cfRule type="cellIs" dxfId="4" priority="14" operator="between">
      <formula>2</formula>
      <formula>3.99</formula>
    </cfRule>
    <cfRule type="cellIs" dxfId="3" priority="15" operator="between">
      <formula>0</formula>
      <formula>1.99</formula>
    </cfRule>
  </conditionalFormatting>
  <conditionalFormatting sqref="C3:E3">
    <cfRule type="cellIs" dxfId="2" priority="1" stopIfTrue="1" operator="equal">
      <formula>3</formula>
    </cfRule>
    <cfRule type="cellIs" dxfId="1" priority="2" stopIfTrue="1" operator="equal">
      <formula>2</formula>
    </cfRule>
    <cfRule type="cellIs" dxfId="0" priority="3" stopIfTrue="1" operator="equal">
      <formula>1</formula>
    </cfRule>
  </conditionalFormatting>
  <pageMargins left="0.75000000000000011" right="0.75000000000000011" top="0.98" bottom="0.98" header="0.51" footer="0.51"/>
  <pageSetup scale="60" orientation="landscape"/>
  <headerFooter alignWithMargins="0"/>
  <ignoredErrors>
    <ignoredError sqref="B4 B5:B7" unlockedFormula="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Vendor Evaluation</vt:lpstr>
      <vt:lpstr>Results</vt:lpstr>
      <vt:lpstr>Results!Print_Area</vt:lpstr>
      <vt:lpstr>'Vendor Evaluation'!Print_Area</vt:lpstr>
    </vt:vector>
  </TitlesOfParts>
  <Company>Demand Metric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Website Vendor Selection Tool</dc:title>
  <dc:creator>Demand Metric Analysts</dc:creator>
  <dc:description>Copyright 2019, Demand Metric Research Corporation. All rights reserved. Governed under the single user license terms agreed to by end user. May not be distributed without prior written permission. www.demandmetric.com</dc:description>
  <cp:lastModifiedBy>Lisette Gomez</cp:lastModifiedBy>
  <cp:lastPrinted>2011-09-27T02:40:27Z</cp:lastPrinted>
  <dcterms:created xsi:type="dcterms:W3CDTF">2003-12-17T00:09:40Z</dcterms:created>
  <dcterms:modified xsi:type="dcterms:W3CDTF">2019-05-01T17:18:00Z</dcterms:modified>
</cp:coreProperties>
</file>